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S FV - Fachanwendungen\6-1-4 Vollzug_Finanzausgleich\Vollzug_2026\"/>
    </mc:Choice>
  </mc:AlternateContent>
  <xr:revisionPtr revIDLastSave="0" documentId="13_ncr:1_{A22E496B-E233-4AEB-B7C2-95497ABCA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écution 2026" sheetId="2" r:id="rId1"/>
  </sheets>
  <definedNames>
    <definedName name="_xlnm._FilterDatabase" localSheetId="0" hidden="1">'Exécution 2026'!$A$2:$BE$337</definedName>
    <definedName name="_xlnm.Print_Titles" localSheetId="0">'Exécution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339" i="2" l="1"/>
  <c r="BE339" i="2" l="1"/>
  <c r="BD339" i="2"/>
  <c r="BB339" i="2"/>
  <c r="BC339" i="2" l="1"/>
  <c r="AX339" i="2"/>
  <c r="U339" i="2"/>
  <c r="S339" i="2"/>
  <c r="R339" i="2"/>
  <c r="Q339" i="2"/>
  <c r="P339" i="2"/>
  <c r="M339" i="2"/>
  <c r="L339" i="2"/>
  <c r="K339" i="2"/>
  <c r="J339" i="2"/>
  <c r="H339" i="2"/>
  <c r="F339" i="2"/>
  <c r="E339" i="2"/>
  <c r="I339" i="2" l="1"/>
  <c r="G339" i="2"/>
  <c r="V339" i="2"/>
  <c r="Y340" i="2" l="1"/>
  <c r="Y339" i="2"/>
  <c r="AB339" i="2"/>
  <c r="AG339" i="2"/>
  <c r="AF339" i="2"/>
  <c r="AE339" i="2"/>
  <c r="AJ339" i="2"/>
  <c r="AN339" i="2"/>
  <c r="AT339" i="2"/>
  <c r="AS339" i="2"/>
  <c r="AR339" i="2"/>
  <c r="AP339" i="2"/>
  <c r="AV339" i="2"/>
</calcChain>
</file>

<file path=xl/sharedStrings.xml><?xml version="1.0" encoding="utf-8"?>
<sst xmlns="http://schemas.openxmlformats.org/spreadsheetml/2006/main" count="446" uniqueCount="394">
  <si>
    <t>Adelboden</t>
  </si>
  <si>
    <t>Aeschi b.Sp.</t>
  </si>
  <si>
    <t>Frutigen</t>
  </si>
  <si>
    <t>Kandergrund</t>
  </si>
  <si>
    <t>Kandersteg</t>
  </si>
  <si>
    <t>Krattigen</t>
  </si>
  <si>
    <t>Reichenbach i.K.</t>
  </si>
  <si>
    <t>Beatenberg</t>
  </si>
  <si>
    <t>Bönigen</t>
  </si>
  <si>
    <t>Brienz</t>
  </si>
  <si>
    <t>Brienzwiler</t>
  </si>
  <si>
    <t>Därligen</t>
  </si>
  <si>
    <t>Grindelwald</t>
  </si>
  <si>
    <t>Gsteigwiler</t>
  </si>
  <si>
    <t>Gündlischwand</t>
  </si>
  <si>
    <t>Habkern</t>
  </si>
  <si>
    <t>Hofstetten b.B.</t>
  </si>
  <si>
    <t>Interlaken</t>
  </si>
  <si>
    <t>Iseltwald</t>
  </si>
  <si>
    <t>Lauterbrunnen</t>
  </si>
  <si>
    <t>Leissigen</t>
  </si>
  <si>
    <t>Lütschental</t>
  </si>
  <si>
    <t>Matten b.I.</t>
  </si>
  <si>
    <t>Niederried b.I.</t>
  </si>
  <si>
    <t>Oberried a.Br.-S.</t>
  </si>
  <si>
    <t>Ringgenberg</t>
  </si>
  <si>
    <t>Saxeten</t>
  </si>
  <si>
    <t>Schwanden b.B.</t>
  </si>
  <si>
    <t>Unterseen</t>
  </si>
  <si>
    <t>Wilderswil</t>
  </si>
  <si>
    <t>Guttannen</t>
  </si>
  <si>
    <t>Hasliberg</t>
  </si>
  <si>
    <t>Meiringen</t>
  </si>
  <si>
    <t>Schattenhalb</t>
  </si>
  <si>
    <t>Gsteig</t>
  </si>
  <si>
    <t>Lauenen</t>
  </si>
  <si>
    <t>Saanen</t>
  </si>
  <si>
    <t>Därstetten</t>
  </si>
  <si>
    <t>Diemtigen</t>
  </si>
  <si>
    <t>Erlenbach i.S.</t>
  </si>
  <si>
    <t>Oberwil i.S.</t>
  </si>
  <si>
    <t>Reutigen</t>
  </si>
  <si>
    <t>Spiez</t>
  </si>
  <si>
    <t>Wimmis</t>
  </si>
  <si>
    <t>Stocken-Höfen</t>
  </si>
  <si>
    <t>Boltigen</t>
  </si>
  <si>
    <t>Lenk</t>
  </si>
  <si>
    <t>St. Stephan</t>
  </si>
  <si>
    <t>Zweisimmen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</si>
  <si>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</si>
  <si>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</si>
  <si>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</si>
  <si>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</si>
  <si>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</si>
  <si>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</si>
  <si>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</si>
  <si>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</si>
  <si>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</si>
  <si>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</si>
  <si>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</t>
  </si>
  <si>
    <t>Oberlangenegg</t>
  </si>
  <si>
    <t>Pohlern</t>
  </si>
  <si>
    <t>Sigriswil</t>
  </si>
  <si>
    <t>Steffisburg</t>
  </si>
  <si>
    <t>Teuffenthal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</si>
  <si>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</si>
  <si>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</si>
  <si>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</si>
  <si>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</si>
  <si>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</si>
  <si>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</si>
  <si>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</si>
  <si>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Burgistein</t>
  </si>
  <si>
    <t>Gurzelen</t>
  </si>
  <si>
    <t>Seftigen</t>
  </si>
  <si>
    <t>Wattenwil</t>
  </si>
  <si>
    <t>Bremgarten b.B.</t>
  </si>
  <si>
    <t>Kirchlindach</t>
  </si>
  <si>
    <t>Köniz</t>
  </si>
  <si>
    <t>Muri b.B.</t>
  </si>
  <si>
    <t>Oberbalm</t>
  </si>
  <si>
    <t>Stettlen</t>
  </si>
  <si>
    <t>Vechigen</t>
  </si>
  <si>
    <t>Wohlen b.B.</t>
  </si>
  <si>
    <t>Zollikofen</t>
  </si>
  <si>
    <t>Bolligen</t>
  </si>
  <si>
    <t>Ittigen</t>
  </si>
  <si>
    <t>Ostermundigen</t>
  </si>
  <si>
    <t>Deisswil b.M.</t>
  </si>
  <si>
    <t>Iffwil</t>
  </si>
  <si>
    <t>Mattstetten</t>
  </si>
  <si>
    <t>Moosseedorf</t>
  </si>
  <si>
    <t>Münchenbuchsee</t>
  </si>
  <si>
    <t>Urtenen-Schönbühl</t>
  </si>
  <si>
    <t>Wiggiswil</t>
  </si>
  <si>
    <t>Zuzwil</t>
  </si>
  <si>
    <t>Bäriswil</t>
  </si>
  <si>
    <t>Meikirch</t>
  </si>
  <si>
    <t>Arni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</si>
  <si>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</si>
  <si>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</si>
  <si>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</si>
  <si>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</si>
  <si>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</si>
  <si>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</si>
  <si>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</si>
  <si>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</si>
  <si>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</si>
  <si>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</si>
  <si>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</si>
  <si>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</si>
  <si>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</si>
  <si>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</si>
  <si>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Oberthal</t>
  </si>
  <si>
    <t>Oppligen</t>
  </si>
  <si>
    <t>Rubigen</t>
  </si>
  <si>
    <t>Wichtrach</t>
  </si>
  <si>
    <t>Walkringen</t>
  </si>
  <si>
    <t>Worb</t>
  </si>
  <si>
    <t>Zäziwil</t>
  </si>
  <si>
    <t>Oberhünigen</t>
  </si>
  <si>
    <t>Allmendingen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</si>
  <si>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</si>
  <si>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</si>
  <si>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</si>
  <si>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</si>
  <si>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</si>
  <si>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</si>
  <si>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</si>
  <si>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</si>
  <si>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</si>
  <si>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Guggisberg</t>
  </si>
  <si>
    <t>Rüschegg</t>
  </si>
  <si>
    <t>Schwarzenburg</t>
  </si>
  <si>
    <t>Belp</t>
  </si>
  <si>
    <t>Gerzensee</t>
  </si>
  <si>
    <t>Jaberg</t>
  </si>
  <si>
    <t>Kaufdorf</t>
  </si>
  <si>
    <t>Kehrsatz</t>
  </si>
  <si>
    <t>Kirchdorf</t>
  </si>
  <si>
    <t>Niedermuhlern</t>
  </si>
  <si>
    <t>Riggisberg</t>
  </si>
  <si>
    <t>Rüeggisberg</t>
  </si>
  <si>
    <t>Toffen</t>
  </si>
  <si>
    <t>Wald</t>
  </si>
  <si>
    <t>Bern</t>
  </si>
  <si>
    <t>Aarwangen</t>
  </si>
  <si>
    <t>Auswil</t>
  </si>
  <si>
    <t>Bannwil</t>
  </si>
  <si>
    <t>Bleienbach</t>
  </si>
  <si>
    <t>Busswil b.M.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</si>
  <si>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</si>
  <si>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</si>
  <si>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</si>
  <si>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</si>
  <si>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</si>
  <si>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</si>
  <si>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</si>
  <si>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</si>
  <si>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</si>
  <si>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</si>
  <si>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</si>
  <si>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</si>
  <si>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</si>
  <si>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</si>
  <si>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</si>
  <si>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Aefligen</t>
  </si>
  <si>
    <t>Alchenstorf</t>
  </si>
  <si>
    <t>Burgdorf</t>
  </si>
  <si>
    <t>Ersigen</t>
  </si>
  <si>
    <t>Hasle b.B.</t>
  </si>
  <si>
    <t>Heimiswil</t>
  </si>
  <si>
    <t>Hellsau</t>
  </si>
  <si>
    <t>Hindelbank</t>
  </si>
  <si>
    <t>Höchstetten</t>
  </si>
  <si>
    <t>Kernenried</t>
  </si>
  <si>
    <t>Kirchberg</t>
  </si>
  <si>
    <t>Koppigen</t>
  </si>
  <si>
    <t>Krauchthal</t>
  </si>
  <si>
    <t>Lyssach</t>
  </si>
  <si>
    <t>Oberburg</t>
  </si>
  <si>
    <t>Rüdtligen-Alchenflüh</t>
  </si>
  <si>
    <t>Rumendingen</t>
  </si>
  <si>
    <t>Rüti b.L.</t>
  </si>
  <si>
    <t>Willadingen</t>
  </si>
  <si>
    <t>Wynigen</t>
  </si>
  <si>
    <t>Bätterkinden</t>
  </si>
  <si>
    <t>Utzenstorf</t>
  </si>
  <si>
    <t>Wiler b.U.</t>
  </si>
  <si>
    <t>Zielebach</t>
  </si>
  <si>
    <t>Eggiwil</t>
  </si>
  <si>
    <t>Langnau i.E.</t>
  </si>
  <si>
    <t>Lauperswil</t>
  </si>
  <si>
    <t>Röthenbach i.E.</t>
  </si>
  <si>
    <t>Rüderswil</t>
  </si>
  <si>
    <t>Schangnau</t>
  </si>
  <si>
    <t>Signau</t>
  </si>
  <si>
    <t>Trub</t>
  </si>
  <si>
    <t>Trubschachen</t>
  </si>
  <si>
    <t>Affoltern i.E.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</si>
  <si>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</si>
  <si>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</si>
  <si>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</si>
  <si>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</si>
  <si>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</si>
  <si>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</si>
  <si>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</si>
  <si>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</si>
  <si>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</si>
  <si>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</si>
  <si>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</si>
  <si>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</si>
  <si>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</si>
  <si>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</si>
  <si>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</si>
  <si>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</si>
  <si>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</si>
  <si>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</si>
  <si>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</si>
  <si>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</si>
  <si>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</si>
  <si>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</si>
  <si>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</si>
  <si>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</si>
  <si>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b.N.</t>
  </si>
  <si>
    <t>Walliswil b.W.</t>
  </si>
  <si>
    <t>Wangen a.A.</t>
  </si>
  <si>
    <t>Wiedlisbach</t>
  </si>
  <si>
    <t>Aarberg</t>
  </si>
  <si>
    <t>Bargen</t>
  </si>
  <si>
    <t>Grossaffoltern</t>
  </si>
  <si>
    <t>Kallnach</t>
  </si>
  <si>
    <t>Kappelen</t>
  </si>
  <si>
    <t>Lyss</t>
  </si>
  <si>
    <t>Radelfingen</t>
  </si>
  <si>
    <t>Rapperswil</t>
  </si>
  <si>
    <t>Schüpfen</t>
  </si>
  <si>
    <t>Seedorf</t>
  </si>
  <si>
    <t>Evilard</t>
  </si>
  <si>
    <t>Arch</t>
  </si>
  <si>
    <t>Büetigen</t>
  </si>
  <si>
    <t>Büren a.A.</t>
  </si>
  <si>
    <t>Diessbach b.B.</t>
  </si>
  <si>
    <t>Dotzigen</t>
  </si>
  <si>
    <t>Lengnau</t>
  </si>
  <si>
    <t>Leuzigen</t>
  </si>
  <si>
    <t>Meienried</t>
  </si>
  <si>
    <t>Meinisberg</t>
  </si>
  <si>
    <t>Oberwil b.B.</t>
  </si>
  <si>
    <t>Pieterlen</t>
  </si>
  <si>
    <t>Rüti b.B.</t>
  </si>
  <si>
    <t>Wengi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</si>
  <si>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</si>
  <si>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</si>
  <si>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</si>
  <si>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</si>
  <si>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</si>
  <si>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</si>
  <si>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</si>
  <si>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</si>
  <si>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</si>
  <si>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</si>
  <si>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</si>
  <si>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</si>
  <si>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</si>
  <si>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</si>
  <si>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</si>
  <si>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</si>
  <si>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</si>
  <si>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</si>
  <si>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</si>
  <si>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</si>
  <si>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</si>
  <si>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</si>
  <si>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</si>
  <si>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</si>
  <si>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</si>
  <si>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</si>
  <si>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</si>
  <si>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</si>
  <si>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</si>
  <si>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</si>
  <si>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</si>
  <si>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</si>
  <si>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</si>
  <si>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Walperswil</t>
  </si>
  <si>
    <t>Worben</t>
  </si>
  <si>
    <t>Twann-Tüscherz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</si>
  <si>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</si>
  <si>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</si>
  <si>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</si>
  <si>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</si>
  <si>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</si>
  <si>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</si>
  <si>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</si>
  <si>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</t>
  </si>
  <si>
    <t>Romont</t>
  </si>
  <si>
    <t>Saint-Imier</t>
  </si>
  <si>
    <t>Sonceboz-Sombeval</t>
  </si>
  <si>
    <t>Sonvilier</t>
  </si>
  <si>
    <t>Tramelan</t>
  </si>
  <si>
    <t>Villeret</t>
  </si>
  <si>
    <t>Sauge</t>
  </si>
  <si>
    <t>Belprahon</t>
  </si>
  <si>
    <t>Champoz</t>
  </si>
  <si>
    <t>Corcelles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</si>
  <si>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</si>
  <si>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</si>
  <si>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</si>
  <si>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</si>
  <si>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</si>
  <si>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</si>
  <si>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</si>
  <si>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</si>
  <si>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</t>
  </si>
  <si>
    <t>Saicourt</t>
  </si>
  <si>
    <t>Saules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</si>
  <si>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</si>
  <si>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</si>
  <si>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</si>
  <si>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</si>
  <si>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</si>
  <si>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</si>
  <si>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</si>
  <si>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</si>
  <si>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Total</t>
  </si>
  <si>
    <t>Innertkirchen</t>
  </si>
  <si>
    <t>Uttigen</t>
  </si>
  <si>
    <t>Fraubrunnen</t>
  </si>
  <si>
    <t>Jegenstorf</t>
  </si>
  <si>
    <t>Oberdiessbach</t>
  </si>
  <si>
    <t>Péry-La Heutte</t>
  </si>
  <si>
    <t>Valbirse</t>
  </si>
  <si>
    <t>Petit-Val</t>
  </si>
  <si>
    <t>Biel/Bienne</t>
  </si>
  <si>
    <t>Thurnen</t>
  </si>
  <si>
    <t>N° OFS</t>
  </si>
  <si>
    <t>Id_com</t>
  </si>
  <si>
    <t>N°
agglo.</t>
  </si>
  <si>
    <t>Commune</t>
  </si>
  <si>
    <t>Population
moyenne</t>
  </si>
  <si>
    <t>Taxe immobilière</t>
  </si>
  <si>
    <t>Charges de centre urbain</t>
  </si>
  <si>
    <t>Rendement
fiscal ordinaire
PP</t>
  </si>
  <si>
    <t>Quotité
d'impôt
PP</t>
  </si>
  <si>
    <t>Rendement
fiscal ordinaire
PM</t>
  </si>
  <si>
    <t>Quotité
d'impôt
PM</t>
  </si>
  <si>
    <t>Capacité
contributive absolue
PP</t>
  </si>
  <si>
    <t>Capacité
contributive absolue
PM</t>
  </si>
  <si>
    <t>Facteur
d'harmonisation
PP</t>
  </si>
  <si>
    <t>Facteur
d'harmonisation
PM</t>
  </si>
  <si>
    <t>Rendement fiscal 
ordinaire harmonisé
PP</t>
  </si>
  <si>
    <t>Rendement fiscal 
ordinaire harmonisé
PM</t>
  </si>
  <si>
    <t>Taxe immobilière
harmonisée</t>
  </si>
  <si>
    <t>Part de l'impôt fédéral direct (à l’article 2a de la loi sur les impôts</t>
  </si>
  <si>
    <t>Rendement fiscal
harm. total</t>
  </si>
  <si>
    <t>Rendement
fiscal harm. par habitant-e</t>
  </si>
  <si>
    <t>Rendement fiscal harmonisé moyen par habitant-e</t>
  </si>
  <si>
    <t>Indice de rendement fiscal harmonisé (IRH)</t>
  </si>
  <si>
    <t>Réduction des disparités</t>
  </si>
  <si>
    <t>Incidences par
habitant-e</t>
  </si>
  <si>
    <t>IRH après
réduction des disparités</t>
  </si>
  <si>
    <t>Dotation minimale</t>
  </si>
  <si>
    <t>IRH après
dotation minimale</t>
  </si>
  <si>
    <t>Réduction dotation minimale en %</t>
  </si>
  <si>
    <t>Réduction prestation en CHF</t>
  </si>
  <si>
    <t>Dotation minimale après réduction</t>
  </si>
  <si>
    <t>IRH après
réduction des dotation minimales</t>
  </si>
  <si>
    <t>Total péréquation financière</t>
  </si>
  <si>
    <t>IRH après
l'exécution</t>
  </si>
  <si>
    <t>Indemnisation forfaitaire des charges de centre urbain</t>
  </si>
  <si>
    <t>Prestation complémentaire géotopographique avant réduction</t>
  </si>
  <si>
    <t>IRH - Réduction en %</t>
  </si>
  <si>
    <t>Prestation complémentaire géotopographique après réduction</t>
  </si>
  <si>
    <t>Prestation complémentaire sociodémographique</t>
  </si>
  <si>
    <t>(impôts périodiques seulement)
recommandation OACOT</t>
  </si>
  <si>
    <t>Traitements des enseignants*</t>
  </si>
  <si>
    <t xml:space="preserve">Total péréquation financière </t>
  </si>
  <si>
    <t>Prestation complémentaire géotopographique</t>
  </si>
  <si>
    <t>Dixièmes de quotité d'impôt</t>
  </si>
  <si>
    <t>Systèmes de compensation des charges</t>
  </si>
  <si>
    <t>Division Péréquation financière</t>
  </si>
  <si>
    <t>*avec la mise en place du „nouveau système de financement de l'école obligatoire" (RFEO) les chiffres ne sont plus disponibles par commune.</t>
  </si>
  <si>
    <t>Exécution 2026 = moyenne sur trois ans: 2023/2024/2025</t>
  </si>
  <si>
    <t>Berne, le 30 septembre 2026/bd</t>
  </si>
  <si>
    <t>---</t>
  </si>
  <si>
    <t xml:space="preserve"> Impôt minimal de l’OCDE</t>
  </si>
  <si>
    <t>dès le 1.01.26</t>
  </si>
  <si>
    <t>Changement de canton JU</t>
  </si>
  <si>
    <t>Secteur social
Charges 2025</t>
  </si>
  <si>
    <t>Assurance sociale PC
Charges 2025</t>
  </si>
  <si>
    <t>Allocations familiales pour personnes sans activité lucrative
Charges 2025</t>
  </si>
  <si>
    <t>Transports publics
Charges 2025</t>
  </si>
  <si>
    <t>Nouvelle répartition des tâches
Charges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</si>
</sst>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#,##0.0000"/>
    <numFmt numFmtId="165" formatCode="_ * #,##0_ ;_ * \-#,##0_ ;_ * &quot;-&quot;??_ ;_ @_ "/>
    <numFmt numFmtId="166" formatCode="0\ &quot;Gemeinden&quot;"/>
    <numFmt numFmtId="167" formatCode="&quot;(&quot;#,##0&quot;)&quot;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36"/>
      <name val="Arial"/>
      <family val="2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10"/>
      </patternFill>
    </fill>
    <fill>
      <patternFill patternType="gray125">
        <fgColor indexed="10"/>
        <bgColor indexed="43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99"/>
        <bgColor indexed="10"/>
      </patternFill>
    </fill>
    <fill>
      <patternFill patternType="gray125">
        <fgColor indexed="10"/>
        <bgColor rgb="FF99FF99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74">
    <xf numFmtId="0" fontId="0" fillId="0" borderId="0" xfId="0"/>
    <xf numFmtId="164" fontId="0" fillId="0" borderId="0" xfId="0" applyNumberFormat="1"/>
    <xf numFmtId="3" fontId="0" fillId="0" borderId="0" xfId="0" applyNumberFormat="1"/>
    <xf numFmtId="3" fontId="1" fillId="1" borderId="0" xfId="0" applyNumberFormat="1" applyFont="1" applyFill="1"/>
    <xf numFmtId="4" fontId="0" fillId="0" borderId="0" xfId="0" applyNumberFormat="1"/>
    <xf numFmtId="3" fontId="0" fillId="0" borderId="3" xfId="0" applyNumberFormat="1" applyBorder="1"/>
    <xf numFmtId="3" fontId="0" fillId="0" borderId="5" xfId="0" applyNumberFormat="1" applyBorder="1"/>
    <xf numFmtId="3" fontId="0" fillId="0" borderId="7" xfId="0" applyNumberFormat="1" applyBorder="1"/>
    <xf numFmtId="0" fontId="4" fillId="0" borderId="0" xfId="0" applyFont="1"/>
    <xf numFmtId="0" fontId="1" fillId="0" borderId="0" xfId="0" applyFont="1"/>
    <xf numFmtId="0" fontId="0" fillId="0" borderId="9" xfId="0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4" xfId="0" applyNumberFormat="1" applyBorder="1"/>
    <xf numFmtId="0" fontId="0" fillId="0" borderId="4" xfId="0" applyBorder="1"/>
    <xf numFmtId="0" fontId="0" fillId="0" borderId="5" xfId="0" applyBorder="1"/>
    <xf numFmtId="166" fontId="0" fillId="0" borderId="0" xfId="0" applyNumberFormat="1" applyAlignment="1">
      <alignment horizontal="right"/>
    </xf>
    <xf numFmtId="3" fontId="0" fillId="0" borderId="1" xfId="0" applyNumberFormat="1" applyBorder="1"/>
    <xf numFmtId="166" fontId="0" fillId="0" borderId="4" xfId="0" applyNumberFormat="1" applyBorder="1" applyAlignment="1">
      <alignment horizontal="right"/>
    </xf>
    <xf numFmtId="3" fontId="0" fillId="0" borderId="8" xfId="0" applyNumberFormat="1" applyBorder="1"/>
    <xf numFmtId="0" fontId="0" fillId="0" borderId="16" xfId="0" applyBorder="1"/>
    <xf numFmtId="164" fontId="0" fillId="0" borderId="16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0" fillId="0" borderId="0" xfId="0" applyAlignment="1">
      <alignment horizontal="right"/>
    </xf>
    <xf numFmtId="0" fontId="1" fillId="0" borderId="0" xfId="4"/>
    <xf numFmtId="0" fontId="0" fillId="0" borderId="0" xfId="4" applyFont="1"/>
    <xf numFmtId="0" fontId="1" fillId="0" borderId="7" xfId="4" applyBorder="1" applyAlignment="1">
      <alignment horizontal="center"/>
    </xf>
    <xf numFmtId="0" fontId="1" fillId="2" borderId="7" xfId="4" applyFill="1" applyBorder="1" applyAlignment="1">
      <alignment wrapText="1"/>
    </xf>
    <xf numFmtId="0" fontId="1" fillId="3" borderId="0" xfId="4" applyFill="1" applyAlignment="1">
      <alignment horizontal="center" vertical="center" wrapText="1"/>
    </xf>
    <xf numFmtId="0" fontId="2" fillId="3" borderId="0" xfId="4" applyFont="1" applyFill="1" applyAlignment="1">
      <alignment horizontal="center" vertical="center" wrapText="1"/>
    </xf>
    <xf numFmtId="164" fontId="2" fillId="3" borderId="0" xfId="4" applyNumberFormat="1" applyFont="1" applyFill="1" applyAlignment="1">
      <alignment horizontal="center" vertical="center" wrapText="1"/>
    </xf>
    <xf numFmtId="3" fontId="2" fillId="4" borderId="0" xfId="4" applyNumberFormat="1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2" xfId="4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 wrapText="1"/>
    </xf>
    <xf numFmtId="0" fontId="1" fillId="5" borderId="0" xfId="4" applyFill="1" applyAlignment="1">
      <alignment horizontal="center" vertical="center" wrapText="1"/>
    </xf>
    <xf numFmtId="0" fontId="1" fillId="5" borderId="4" xfId="4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1" fillId="5" borderId="3" xfId="4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3" fontId="1" fillId="0" borderId="11" xfId="4" applyNumberFormat="1" applyBorder="1"/>
    <xf numFmtId="3" fontId="1" fillId="0" borderId="4" xfId="4" applyNumberFormat="1" applyBorder="1"/>
    <xf numFmtId="0" fontId="1" fillId="0" borderId="18" xfId="4" applyBorder="1"/>
    <xf numFmtId="0" fontId="1" fillId="1" borderId="0" xfId="0" applyFont="1" applyFill="1"/>
    <xf numFmtId="0" fontId="1" fillId="0" borderId="0" xfId="4" applyAlignment="1">
      <alignment horizontal="center"/>
    </xf>
    <xf numFmtId="4" fontId="1" fillId="0" borderId="0" xfId="4" applyNumberFormat="1"/>
    <xf numFmtId="0" fontId="1" fillId="0" borderId="0" xfId="4" applyAlignment="1">
      <alignment horizontal="center" vertical="center"/>
    </xf>
    <xf numFmtId="3" fontId="1" fillId="0" borderId="0" xfId="4" applyNumberFormat="1"/>
    <xf numFmtId="4" fontId="1" fillId="7" borderId="0" xfId="0" applyNumberFormat="1" applyFont="1" applyFill="1"/>
    <xf numFmtId="3" fontId="1" fillId="7" borderId="3" xfId="0" applyNumberFormat="1" applyFont="1" applyFill="1" applyBorder="1"/>
    <xf numFmtId="4" fontId="1" fillId="7" borderId="4" xfId="0" applyNumberFormat="1" applyFont="1" applyFill="1" applyBorder="1"/>
    <xf numFmtId="2" fontId="1" fillId="7" borderId="5" xfId="0" applyNumberFormat="1" applyFont="1" applyFill="1" applyBorder="1"/>
    <xf numFmtId="4" fontId="1" fillId="7" borderId="5" xfId="0" applyNumberFormat="1" applyFont="1" applyFill="1" applyBorder="1"/>
    <xf numFmtId="4" fontId="1" fillId="7" borderId="0" xfId="0" applyNumberFormat="1" applyFont="1" applyFill="1" applyAlignment="1">
      <alignment horizontal="right"/>
    </xf>
    <xf numFmtId="165" fontId="1" fillId="7" borderId="4" xfId="0" applyNumberFormat="1" applyFont="1" applyFill="1" applyBorder="1" applyAlignment="1">
      <alignment horizontal="right"/>
    </xf>
    <xf numFmtId="3" fontId="1" fillId="7" borderId="4" xfId="0" applyNumberFormat="1" applyFont="1" applyFill="1" applyBorder="1" applyAlignment="1">
      <alignment horizontal="right"/>
    </xf>
    <xf numFmtId="4" fontId="1" fillId="7" borderId="4" xfId="0" applyNumberFormat="1" applyFont="1" applyFill="1" applyBorder="1" applyAlignment="1">
      <alignment horizontal="right"/>
    </xf>
    <xf numFmtId="2" fontId="1" fillId="7" borderId="0" xfId="0" applyNumberFormat="1" applyFont="1" applyFill="1"/>
    <xf numFmtId="165" fontId="1" fillId="7" borderId="0" xfId="0" applyNumberFormat="1" applyFont="1" applyFill="1" applyAlignment="1">
      <alignment horizontal="right"/>
    </xf>
    <xf numFmtId="3" fontId="1" fillId="7" borderId="7" xfId="0" applyNumberFormat="1" applyFont="1" applyFill="1" applyBorder="1"/>
    <xf numFmtId="3" fontId="1" fillId="0" borderId="3" xfId="4" applyNumberFormat="1" applyBorder="1"/>
    <xf numFmtId="0" fontId="1" fillId="0" borderId="20" xfId="4" applyBorder="1"/>
    <xf numFmtId="0" fontId="0" fillId="0" borderId="7" xfId="0" applyBorder="1"/>
    <xf numFmtId="0" fontId="2" fillId="9" borderId="0" xfId="0" applyFont="1" applyFill="1" applyAlignment="1">
      <alignment horizontal="center" vertical="center" wrapText="1"/>
    </xf>
    <xf numFmtId="164" fontId="2" fillId="9" borderId="0" xfId="0" applyNumberFormat="1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3" fontId="1" fillId="7" borderId="5" xfId="0" applyNumberFormat="1" applyFont="1" applyFill="1" applyBorder="1"/>
    <xf numFmtId="0" fontId="1" fillId="7" borderId="0" xfId="0" applyFont="1" applyFill="1"/>
    <xf numFmtId="3" fontId="1" fillId="7" borderId="1" xfId="0" applyNumberFormat="1" applyFont="1" applyFill="1" applyBorder="1"/>
    <xf numFmtId="3" fontId="0" fillId="0" borderId="16" xfId="0" applyNumberFormat="1" applyBorder="1"/>
    <xf numFmtId="167" fontId="3" fillId="0" borderId="17" xfId="0" applyNumberFormat="1" applyFont="1" applyBorder="1"/>
    <xf numFmtId="41" fontId="5" fillId="0" borderId="10" xfId="4" applyNumberFormat="1" applyFont="1" applyBorder="1" applyAlignment="1">
      <alignment vertical="center" textRotation="90"/>
    </xf>
    <xf numFmtId="0" fontId="1" fillId="2" borderId="0" xfId="4" applyFill="1"/>
    <xf numFmtId="0" fontId="2" fillId="6" borderId="3" xfId="0" applyFont="1" applyFill="1" applyBorder="1" applyAlignment="1">
      <alignment horizontal="center" vertical="center" wrapText="1"/>
    </xf>
    <xf numFmtId="0" fontId="0" fillId="0" borderId="7" xfId="4" applyFont="1" applyBorder="1" applyAlignment="1">
      <alignment horizontal="center" vertical="center" wrapText="1"/>
    </xf>
    <xf numFmtId="0" fontId="0" fillId="2" borderId="23" xfId="0" applyFill="1" applyBorder="1"/>
    <xf numFmtId="0" fontId="2" fillId="5" borderId="0" xfId="0" applyFont="1" applyFill="1" applyAlignment="1">
      <alignment horizontal="center" vertical="center" wrapText="1"/>
    </xf>
    <xf numFmtId="3" fontId="1" fillId="0" borderId="12" xfId="4" applyNumberFormat="1" applyBorder="1"/>
    <xf numFmtId="3" fontId="1" fillId="0" borderId="5" xfId="4" applyNumberFormat="1" applyBorder="1"/>
    <xf numFmtId="0" fontId="1" fillId="0" borderId="19" xfId="4" applyBorder="1"/>
    <xf numFmtId="0" fontId="1" fillId="0" borderId="0" xfId="1"/>
    <xf numFmtId="1" fontId="1" fillId="0" borderId="7" xfId="2" applyNumberFormat="1" applyBorder="1"/>
    <xf numFmtId="0" fontId="1" fillId="0" borderId="7" xfId="0" applyFont="1" applyBorder="1" applyAlignment="1">
      <alignment horizontal="center"/>
    </xf>
    <xf numFmtId="3" fontId="1" fillId="0" borderId="7" xfId="2" applyNumberFormat="1" applyBorder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3" fontId="1" fillId="0" borderId="3" xfId="0" applyNumberFormat="1" applyFont="1" applyBorder="1"/>
    <xf numFmtId="4" fontId="1" fillId="0" borderId="4" xfId="0" applyNumberFormat="1" applyFont="1" applyBorder="1"/>
    <xf numFmtId="2" fontId="1" fillId="0" borderId="5" xfId="0" applyNumberFormat="1" applyFont="1" applyBorder="1"/>
    <xf numFmtId="4" fontId="1" fillId="0" borderId="5" xfId="0" applyNumberFormat="1" applyFont="1" applyBorder="1"/>
    <xf numFmtId="4" fontId="1" fillId="0" borderId="0" xfId="0" applyNumberFormat="1" applyFont="1" applyAlignment="1">
      <alignment horizontal="right"/>
    </xf>
    <xf numFmtId="165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2" fontId="1" fillId="0" borderId="0" xfId="0" applyNumberFormat="1" applyFont="1"/>
    <xf numFmtId="3" fontId="1" fillId="0" borderId="7" xfId="0" applyNumberFormat="1" applyFont="1" applyBorder="1"/>
    <xf numFmtId="165" fontId="1" fillId="0" borderId="0" xfId="0" applyNumberFormat="1" applyFont="1" applyAlignment="1">
      <alignment horizontal="right"/>
    </xf>
    <xf numFmtId="3" fontId="1" fillId="0" borderId="5" xfId="0" applyNumberFormat="1" applyFont="1" applyBorder="1"/>
    <xf numFmtId="3" fontId="1" fillId="0" borderId="1" xfId="0" applyNumberFormat="1" applyFont="1" applyBorder="1"/>
    <xf numFmtId="0" fontId="1" fillId="0" borderId="7" xfId="0" applyFont="1" applyBorder="1"/>
    <xf numFmtId="3" fontId="1" fillId="0" borderId="0" xfId="2" applyNumberFormat="1"/>
    <xf numFmtId="0" fontId="0" fillId="0" borderId="7" xfId="0" applyBorder="1" applyAlignment="1">
      <alignment horizontal="center"/>
    </xf>
    <xf numFmtId="4" fontId="0" fillId="0" borderId="4" xfId="0" applyNumberFormat="1" applyBorder="1"/>
    <xf numFmtId="2" fontId="0" fillId="0" borderId="5" xfId="0" applyNumberFormat="1" applyBorder="1"/>
    <xf numFmtId="4" fontId="0" fillId="0" borderId="5" xfId="0" applyNumberFormat="1" applyBorder="1"/>
    <xf numFmtId="4" fontId="0" fillId="0" borderId="0" xfId="0" applyNumberFormat="1" applyAlignment="1">
      <alignment horizontal="right"/>
    </xf>
    <xf numFmtId="165" fontId="0" fillId="0" borderId="4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2" fontId="0" fillId="0" borderId="0" xfId="0" applyNumberFormat="1"/>
    <xf numFmtId="165" fontId="0" fillId="0" borderId="0" xfId="0" applyNumberFormat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3" fontId="6" fillId="1" borderId="0" xfId="0" applyNumberFormat="1" applyFont="1" applyFill="1" applyAlignment="1">
      <alignment horizontal="right"/>
    </xf>
    <xf numFmtId="0" fontId="6" fillId="1" borderId="0" xfId="0" applyFont="1" applyFill="1" applyAlignment="1">
      <alignment horizontal="right"/>
    </xf>
    <xf numFmtId="4" fontId="6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3" fontId="6" fillId="0" borderId="7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0" xfId="1" applyFont="1"/>
    <xf numFmtId="1" fontId="6" fillId="0" borderId="7" xfId="2" applyNumberFormat="1" applyFont="1" applyBorder="1"/>
    <xf numFmtId="0" fontId="6" fillId="0" borderId="7" xfId="0" applyFont="1" applyBorder="1" applyAlignment="1">
      <alignment horizontal="center"/>
    </xf>
    <xf numFmtId="3" fontId="6" fillId="0" borderId="7" xfId="2" applyNumberFormat="1" applyFont="1" applyBorder="1"/>
    <xf numFmtId="1" fontId="6" fillId="0" borderId="24" xfId="2" applyNumberFormat="1" applyFont="1" applyBorder="1"/>
    <xf numFmtId="0" fontId="6" fillId="0" borderId="25" xfId="0" applyFont="1" applyBorder="1"/>
    <xf numFmtId="0" fontId="6" fillId="0" borderId="0" xfId="0" applyFont="1"/>
    <xf numFmtId="4" fontId="4" fillId="0" borderId="9" xfId="0" applyNumberFormat="1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1" fontId="5" fillId="0" borderId="3" xfId="4" applyNumberFormat="1" applyFont="1" applyBorder="1" applyAlignment="1">
      <alignment horizontal="center" vertical="center" textRotation="90"/>
    </xf>
    <xf numFmtId="0" fontId="0" fillId="0" borderId="1" xfId="4" applyFont="1" applyBorder="1" applyAlignment="1">
      <alignment horizontal="center"/>
    </xf>
    <xf numFmtId="0" fontId="1" fillId="0" borderId="0" xfId="4" applyAlignment="1">
      <alignment horizontal="center"/>
    </xf>
    <xf numFmtId="0" fontId="1" fillId="0" borderId="2" xfId="4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4" applyFont="1" applyBorder="1" applyAlignment="1">
      <alignment horizontal="center"/>
    </xf>
    <xf numFmtId="0" fontId="1" fillId="0" borderId="4" xfId="4" applyBorder="1" applyAlignment="1">
      <alignment horizontal="center"/>
    </xf>
    <xf numFmtId="0" fontId="1" fillId="0" borderId="6" xfId="4" applyBorder="1" applyAlignment="1">
      <alignment horizontal="center"/>
    </xf>
    <xf numFmtId="0" fontId="1" fillId="0" borderId="5" xfId="4" applyBorder="1" applyAlignment="1">
      <alignment horizontal="center"/>
    </xf>
  </cellXfs>
  <cellStyles count="5">
    <cellStyle name="Prozent 2" xfId="3" xr:uid="{00000000-0005-0000-0000-000000000000}"/>
    <cellStyle name="Standard" xfId="0" builtinId="0"/>
    <cellStyle name="Standard 2" xfId="4" xr:uid="{00000000-0005-0000-0000-000002000000}"/>
    <cellStyle name="Standard_FA-96-98" xfId="2" xr:uid="{00000000-0005-0000-0000-000003000000}"/>
    <cellStyle name="Standard_GDENAMEN" xfId="1" xr:uid="{00000000-0005-0000-0000-000004000000}"/>
  </cellStyles>
  <dxfs count="5"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49"/>
  <sheetViews>
    <sheetView tabSelected="1" workbookViewId="0">
      <pane xSplit="4" ySplit="2" topLeftCell="E3" activePane="bottomRight" state="frozenSplit"/>
      <selection pane="topRight" activeCell="B1" sqref="B1"/>
      <selection pane="bottomLeft" activeCell="H1" sqref="H1"/>
      <selection pane="bottomRight"/>
    </sheetView>
  </sheetViews>
  <sheetFormatPr baseColWidth="10" defaultRowHeight="12.75" x14ac:dyDescent="0.2"/>
  <cols>
    <col min="1" max="1" width="7" bestFit="1" customWidth="1"/>
    <col min="2" max="2" width="7.42578125" bestFit="1" customWidth="1"/>
    <col min="3" max="3" width="6.28515625" customWidth="1"/>
    <col min="4" max="4" width="18" bestFit="1" customWidth="1"/>
    <col min="5" max="5" width="11" customWidth="1"/>
    <col min="6" max="6" width="12.7109375" customWidth="1"/>
    <col min="7" max="7" width="8.5703125" style="1" customWidth="1"/>
    <col min="8" max="8" width="12.7109375" style="1" customWidth="1"/>
    <col min="9" max="9" width="8.5703125" style="1" customWidth="1"/>
    <col min="10" max="10" width="14.5703125" style="1" bestFit="1" customWidth="1"/>
    <col min="11" max="11" width="14.5703125" style="1" customWidth="1"/>
    <col min="12" max="12" width="12.42578125" customWidth="1"/>
    <col min="13" max="13" width="10.28515625" style="2" customWidth="1"/>
    <col min="14" max="15" width="15.42578125" customWidth="1"/>
    <col min="16" max="17" width="19.5703125" customWidth="1"/>
    <col min="18" max="21" width="12.5703125" customWidth="1"/>
    <col min="22" max="22" width="13.140625" customWidth="1"/>
    <col min="23" max="23" width="20.140625" customWidth="1"/>
    <col min="24" max="24" width="16.5703125" bestFit="1" customWidth="1"/>
    <col min="25" max="30" width="15.85546875" customWidth="1"/>
    <col min="31" max="34" width="15.85546875" style="37" customWidth="1"/>
    <col min="35" max="38" width="15.85546875" customWidth="1"/>
    <col min="39" max="39" width="2.5703125" customWidth="1"/>
    <col min="40" max="40" width="15.85546875" customWidth="1"/>
    <col min="41" max="41" width="2.5703125" customWidth="1"/>
    <col min="42" max="46" width="15.85546875" customWidth="1"/>
    <col min="47" max="47" width="2.5703125" customWidth="1"/>
    <col min="48" max="48" width="20" customWidth="1"/>
    <col min="49" max="49" width="2.5703125" customWidth="1"/>
    <col min="50" max="50" width="24.140625" bestFit="1" customWidth="1"/>
    <col min="51" max="51" width="2.5703125" customWidth="1"/>
    <col min="52" max="57" width="15" customWidth="1"/>
  </cols>
  <sheetData>
    <row r="1" spans="1:57" x14ac:dyDescent="0.2">
      <c r="E1" s="39" t="s">
        <v>383</v>
      </c>
      <c r="F1" s="2"/>
      <c r="G1" s="2"/>
      <c r="H1" s="2"/>
      <c r="I1" s="2"/>
      <c r="J1" s="2"/>
      <c r="K1" s="2"/>
      <c r="L1" s="2"/>
      <c r="N1" s="2"/>
      <c r="O1" s="2"/>
      <c r="P1" s="2"/>
      <c r="Q1" s="2"/>
      <c r="R1" s="2"/>
      <c r="S1" s="2"/>
      <c r="T1" s="2"/>
      <c r="U1" s="2"/>
      <c r="V1" s="2"/>
      <c r="Y1" s="158" t="s">
        <v>359</v>
      </c>
      <c r="Z1" s="165"/>
      <c r="AA1" s="166"/>
      <c r="AB1" s="167" t="s">
        <v>362</v>
      </c>
      <c r="AC1" s="168"/>
      <c r="AD1" s="169"/>
      <c r="AE1" s="162" t="s">
        <v>366</v>
      </c>
      <c r="AF1" s="163"/>
      <c r="AG1" s="163"/>
      <c r="AH1" s="163"/>
      <c r="AI1" s="164"/>
      <c r="AJ1" s="167" t="s">
        <v>377</v>
      </c>
      <c r="AK1" s="168"/>
      <c r="AL1" s="169"/>
      <c r="AM1" s="62"/>
      <c r="AN1" s="40"/>
      <c r="AO1" s="62"/>
      <c r="AP1" s="170" t="s">
        <v>378</v>
      </c>
      <c r="AQ1" s="171"/>
      <c r="AR1" s="171"/>
      <c r="AS1" s="172"/>
      <c r="AT1" s="173"/>
      <c r="AV1" s="80"/>
      <c r="AX1" s="94" t="s">
        <v>379</v>
      </c>
      <c r="AZ1" s="158" t="s">
        <v>380</v>
      </c>
      <c r="BA1" s="159"/>
      <c r="BB1" s="159"/>
      <c r="BC1" s="159"/>
      <c r="BD1" s="159"/>
      <c r="BE1" s="160"/>
    </row>
    <row r="2" spans="1:57" ht="76.5" x14ac:dyDescent="0.2">
      <c r="A2" s="41" t="s">
        <v>336</v>
      </c>
      <c r="B2" s="91" t="s">
        <v>337</v>
      </c>
      <c r="C2" s="41" t="s">
        <v>338</v>
      </c>
      <c r="D2" s="91" t="s">
        <v>339</v>
      </c>
      <c r="E2" s="42" t="s">
        <v>340</v>
      </c>
      <c r="F2" s="43" t="s">
        <v>343</v>
      </c>
      <c r="G2" s="44" t="s">
        <v>344</v>
      </c>
      <c r="H2" s="81" t="s">
        <v>345</v>
      </c>
      <c r="I2" s="82" t="s">
        <v>346</v>
      </c>
      <c r="J2" s="43" t="s">
        <v>347</v>
      </c>
      <c r="K2" s="82" t="s">
        <v>348</v>
      </c>
      <c r="L2" s="43" t="s">
        <v>341</v>
      </c>
      <c r="M2" s="45" t="s">
        <v>342</v>
      </c>
      <c r="N2" s="46" t="s">
        <v>349</v>
      </c>
      <c r="O2" s="83" t="s">
        <v>350</v>
      </c>
      <c r="P2" s="47" t="s">
        <v>351</v>
      </c>
      <c r="Q2" s="84" t="s">
        <v>352</v>
      </c>
      <c r="R2" s="47" t="s">
        <v>353</v>
      </c>
      <c r="S2" s="95" t="s">
        <v>354</v>
      </c>
      <c r="T2" s="95" t="s">
        <v>386</v>
      </c>
      <c r="U2" s="47" t="s">
        <v>355</v>
      </c>
      <c r="V2" s="47" t="s">
        <v>356</v>
      </c>
      <c r="W2" s="47" t="s">
        <v>357</v>
      </c>
      <c r="X2" s="47" t="s">
        <v>358</v>
      </c>
      <c r="Y2" s="92" t="s">
        <v>359</v>
      </c>
      <c r="Z2" s="48" t="s">
        <v>360</v>
      </c>
      <c r="AA2" s="49" t="s">
        <v>361</v>
      </c>
      <c r="AB2" s="50" t="s">
        <v>362</v>
      </c>
      <c r="AC2" s="48" t="s">
        <v>360</v>
      </c>
      <c r="AD2" s="51" t="s">
        <v>363</v>
      </c>
      <c r="AE2" s="52" t="s">
        <v>364</v>
      </c>
      <c r="AF2" s="53" t="s">
        <v>365</v>
      </c>
      <c r="AG2" s="48" t="s">
        <v>366</v>
      </c>
      <c r="AH2" s="48" t="s">
        <v>360</v>
      </c>
      <c r="AI2" s="49" t="s">
        <v>367</v>
      </c>
      <c r="AJ2" s="54" t="s">
        <v>368</v>
      </c>
      <c r="AK2" s="48" t="s">
        <v>360</v>
      </c>
      <c r="AL2" s="51" t="s">
        <v>369</v>
      </c>
      <c r="AM2" s="63"/>
      <c r="AN2" s="55" t="s">
        <v>370</v>
      </c>
      <c r="AO2" s="64"/>
      <c r="AP2" s="56" t="s">
        <v>371</v>
      </c>
      <c r="AQ2" s="47" t="s">
        <v>358</v>
      </c>
      <c r="AR2" s="48" t="s">
        <v>372</v>
      </c>
      <c r="AS2" s="53" t="s">
        <v>365</v>
      </c>
      <c r="AT2" s="57" t="s">
        <v>373</v>
      </c>
      <c r="AU2" s="64"/>
      <c r="AV2" s="55" t="s">
        <v>374</v>
      </c>
      <c r="AW2" s="64"/>
      <c r="AX2" s="93" t="s">
        <v>375</v>
      </c>
      <c r="AY2" s="65"/>
      <c r="AZ2" s="55" t="s">
        <v>376</v>
      </c>
      <c r="BA2" s="55" t="s">
        <v>389</v>
      </c>
      <c r="BB2" s="55" t="s">
        <v>390</v>
      </c>
      <c r="BC2" s="55" t="s">
        <v>391</v>
      </c>
      <c r="BD2" s="55" t="s">
        <v>392</v>
      </c>
      <c r="BE2" s="55" t="s">
        <v>393</v>
      </c>
    </row>
    <row r="3" spans="1:57" ht="12.75" customHeight="1" x14ac:dyDescent="0.2">
      <c r="A3" s="99">
        <v>561</v>
      </c>
      <c r="B3" s="100">
        <v>1101</v>
      </c>
      <c r="C3" s="101"/>
      <c r="D3" s="102" t="s">
        <v>0</v>
      </c>
      <c r="E3" s="103">
        <v>3443</v>
      </c>
      <c r="F3" s="103">
        <v>8062353.333333333</v>
      </c>
      <c r="G3" s="104">
        <v>1.99</v>
      </c>
      <c r="H3" s="103">
        <v>830819.66666666663</v>
      </c>
      <c r="I3" s="104">
        <v>1.99</v>
      </c>
      <c r="J3" s="103">
        <v>4051433.8358458965</v>
      </c>
      <c r="K3" s="103">
        <v>417497.31993299833</v>
      </c>
      <c r="L3" s="103">
        <v>2609937</v>
      </c>
      <c r="M3" s="3">
        <v>0</v>
      </c>
      <c r="N3" s="61">
        <v>1.65</v>
      </c>
      <c r="O3" s="61">
        <v>1.65</v>
      </c>
      <c r="P3" s="103">
        <v>6684865.8291457286</v>
      </c>
      <c r="Q3" s="103">
        <v>688870.5778894471</v>
      </c>
      <c r="R3" s="103">
        <v>2037217.5766666669</v>
      </c>
      <c r="S3" s="103">
        <v>35696.333333333336</v>
      </c>
      <c r="T3" s="103">
        <v>0</v>
      </c>
      <c r="U3" s="103">
        <v>9446650.3170351759</v>
      </c>
      <c r="V3" s="105">
        <v>2743.7264934752179</v>
      </c>
      <c r="W3" s="105">
        <v>3048.1214594052285</v>
      </c>
      <c r="X3" s="105">
        <v>90.013686462828602</v>
      </c>
      <c r="Y3" s="106">
        <v>387771.79104789993</v>
      </c>
      <c r="Z3" s="107">
        <v>112.62613739410396</v>
      </c>
      <c r="AA3" s="108">
        <v>93.708622471582018</v>
      </c>
      <c r="AB3" s="106">
        <v>0</v>
      </c>
      <c r="AC3" s="107">
        <v>0</v>
      </c>
      <c r="AD3" s="109">
        <v>93.708622471582018</v>
      </c>
      <c r="AE3" s="110">
        <v>0</v>
      </c>
      <c r="AF3" s="111">
        <v>0</v>
      </c>
      <c r="AG3" s="112">
        <v>0</v>
      </c>
      <c r="AH3" s="113">
        <v>0</v>
      </c>
      <c r="AI3" s="114">
        <v>93.708622471582018</v>
      </c>
      <c r="AJ3" s="106">
        <v>387771.79104789993</v>
      </c>
      <c r="AK3" s="107">
        <v>112.62613739410396</v>
      </c>
      <c r="AL3" s="109">
        <v>93.708622471582018</v>
      </c>
      <c r="AM3" s="105"/>
      <c r="AN3" s="115">
        <v>0</v>
      </c>
      <c r="AO3" s="105"/>
      <c r="AP3" s="106">
        <v>714584.19323143002</v>
      </c>
      <c r="AQ3" s="107">
        <v>90.013686462828602</v>
      </c>
      <c r="AR3" s="107">
        <v>0</v>
      </c>
      <c r="AS3" s="116">
        <v>0</v>
      </c>
      <c r="AT3" s="117">
        <v>714584.19323143002</v>
      </c>
      <c r="AU3" s="9"/>
      <c r="AV3" s="115">
        <v>18538.854736969606</v>
      </c>
      <c r="AW3" s="118"/>
      <c r="AX3" s="115">
        <v>446893.11557788943</v>
      </c>
      <c r="AZ3" s="161" t="s">
        <v>382</v>
      </c>
      <c r="BA3" s="20">
        <v>-2145709.4493529173</v>
      </c>
      <c r="BB3" s="20">
        <v>-809577</v>
      </c>
      <c r="BC3" s="20">
        <v>-12830</v>
      </c>
      <c r="BD3" s="20">
        <v>-355777</v>
      </c>
      <c r="BE3" s="6">
        <v>-624242</v>
      </c>
    </row>
    <row r="4" spans="1:57" x14ac:dyDescent="0.2">
      <c r="A4" s="99">
        <v>562</v>
      </c>
      <c r="B4" s="100">
        <v>1102</v>
      </c>
      <c r="C4" s="101"/>
      <c r="D4" s="102" t="s">
        <v>1</v>
      </c>
      <c r="E4" s="103">
        <v>2306</v>
      </c>
      <c r="F4" s="103">
        <v>5081033.333333333</v>
      </c>
      <c r="G4" s="104">
        <v>1.79</v>
      </c>
      <c r="H4" s="103">
        <v>245356.33333333334</v>
      </c>
      <c r="I4" s="104">
        <v>1.79</v>
      </c>
      <c r="J4" s="103">
        <v>2838566.1080074483</v>
      </c>
      <c r="K4" s="103">
        <v>137070.5772811918</v>
      </c>
      <c r="L4" s="103">
        <v>681187</v>
      </c>
      <c r="M4" s="3">
        <v>0</v>
      </c>
      <c r="N4" s="61">
        <v>1.65</v>
      </c>
      <c r="O4" s="61">
        <v>1.65</v>
      </c>
      <c r="P4" s="103">
        <v>4683634.0782122901</v>
      </c>
      <c r="Q4" s="103">
        <v>226166.45251396645</v>
      </c>
      <c r="R4" s="103">
        <v>631036.02333333332</v>
      </c>
      <c r="S4" s="103">
        <v>8509</v>
      </c>
      <c r="T4" s="103">
        <v>0</v>
      </c>
      <c r="U4" s="103">
        <v>5549345.5540595902</v>
      </c>
      <c r="V4" s="105">
        <v>2406.481159609536</v>
      </c>
      <c r="W4" s="105">
        <v>3048.1214594052285</v>
      </c>
      <c r="X4" s="105">
        <v>78.949647894907244</v>
      </c>
      <c r="Y4" s="106">
        <v>547460.33659168077</v>
      </c>
      <c r="Z4" s="107">
        <v>237.40691092440622</v>
      </c>
      <c r="AA4" s="108">
        <v>86.738278173791556</v>
      </c>
      <c r="AB4" s="106">
        <v>0</v>
      </c>
      <c r="AC4" s="107">
        <v>0</v>
      </c>
      <c r="AD4" s="109">
        <v>86.738278173791556</v>
      </c>
      <c r="AE4" s="110">
        <v>0</v>
      </c>
      <c r="AF4" s="111">
        <v>0</v>
      </c>
      <c r="AG4" s="112">
        <v>0</v>
      </c>
      <c r="AH4" s="113">
        <v>0</v>
      </c>
      <c r="AI4" s="114">
        <v>86.738278173791556</v>
      </c>
      <c r="AJ4" s="106">
        <v>547460.33659168077</v>
      </c>
      <c r="AK4" s="107">
        <v>237.40691092440622</v>
      </c>
      <c r="AL4" s="109">
        <v>86.738278173791556</v>
      </c>
      <c r="AM4" s="105"/>
      <c r="AN4" s="115">
        <v>0</v>
      </c>
      <c r="AO4" s="105"/>
      <c r="AP4" s="106">
        <v>159247.32271590596</v>
      </c>
      <c r="AQ4" s="107">
        <v>78.949647894907244</v>
      </c>
      <c r="AR4" s="107">
        <v>0</v>
      </c>
      <c r="AS4" s="116">
        <v>0</v>
      </c>
      <c r="AT4" s="117">
        <v>159247.32271590596</v>
      </c>
      <c r="AU4" s="9"/>
      <c r="AV4" s="115">
        <v>16250.0960784772</v>
      </c>
      <c r="AW4" s="118"/>
      <c r="AX4" s="115">
        <v>297563.66852886399</v>
      </c>
      <c r="AZ4" s="161"/>
      <c r="BA4" s="20">
        <v>-1457273.3965160327</v>
      </c>
      <c r="BB4" s="20">
        <v>-549830</v>
      </c>
      <c r="BC4" s="20">
        <v>-8714</v>
      </c>
      <c r="BD4" s="20">
        <v>-279335</v>
      </c>
      <c r="BE4" s="6">
        <v>-423958</v>
      </c>
    </row>
    <row r="5" spans="1:57" x14ac:dyDescent="0.2">
      <c r="A5" s="99">
        <v>563</v>
      </c>
      <c r="B5" s="100">
        <v>1103</v>
      </c>
      <c r="C5" s="101"/>
      <c r="D5" s="102" t="s">
        <v>2</v>
      </c>
      <c r="E5" s="103">
        <v>6986.666666666667</v>
      </c>
      <c r="F5" s="103">
        <v>13986868.666666666</v>
      </c>
      <c r="G5" s="104">
        <v>1.8500000000000003</v>
      </c>
      <c r="H5" s="103">
        <v>1488938.6666666667</v>
      </c>
      <c r="I5" s="104">
        <v>1.8500000000000003</v>
      </c>
      <c r="J5" s="103">
        <v>7560469.5495495489</v>
      </c>
      <c r="K5" s="103">
        <v>804831.71171171172</v>
      </c>
      <c r="L5" s="103">
        <v>1891029.3333333333</v>
      </c>
      <c r="M5" s="3">
        <v>0</v>
      </c>
      <c r="N5" s="61">
        <v>1.65</v>
      </c>
      <c r="O5" s="61">
        <v>1.65</v>
      </c>
      <c r="P5" s="103">
        <v>12474774.756756753</v>
      </c>
      <c r="Q5" s="103">
        <v>1327972.3243243243</v>
      </c>
      <c r="R5" s="103">
        <v>1524694.8066666666</v>
      </c>
      <c r="S5" s="103">
        <v>111741</v>
      </c>
      <c r="T5" s="103">
        <v>0</v>
      </c>
      <c r="U5" s="103">
        <v>15439182.887747744</v>
      </c>
      <c r="V5" s="105">
        <v>2209.8067110325969</v>
      </c>
      <c r="W5" s="105">
        <v>3048.1214594052285</v>
      </c>
      <c r="X5" s="105">
        <v>72.49733124033024</v>
      </c>
      <c r="Y5" s="106">
        <v>2167099.5121931448</v>
      </c>
      <c r="Z5" s="107">
        <v>310.17645689787378</v>
      </c>
      <c r="AA5" s="108">
        <v>82.673318681408063</v>
      </c>
      <c r="AB5" s="106">
        <v>708457</v>
      </c>
      <c r="AC5" s="107">
        <v>101.40128816793893</v>
      </c>
      <c r="AD5" s="109">
        <v>86.000000033132309</v>
      </c>
      <c r="AE5" s="110">
        <v>0</v>
      </c>
      <c r="AF5" s="111">
        <v>0</v>
      </c>
      <c r="AG5" s="112">
        <v>708457</v>
      </c>
      <c r="AH5" s="113">
        <v>101.40128816793893</v>
      </c>
      <c r="AI5" s="114">
        <v>86.000000033132309</v>
      </c>
      <c r="AJ5" s="106">
        <v>2875556.5121931448</v>
      </c>
      <c r="AK5" s="107">
        <v>411.57774506581268</v>
      </c>
      <c r="AL5" s="109">
        <v>86.000000033132309</v>
      </c>
      <c r="AM5" s="105"/>
      <c r="AN5" s="115">
        <v>0</v>
      </c>
      <c r="AO5" s="105"/>
      <c r="AP5" s="106">
        <v>311342.35615721322</v>
      </c>
      <c r="AQ5" s="107">
        <v>72.49733124033024</v>
      </c>
      <c r="AR5" s="107">
        <v>0</v>
      </c>
      <c r="AS5" s="116">
        <v>0</v>
      </c>
      <c r="AT5" s="117">
        <v>311342.35615721322</v>
      </c>
      <c r="AU5" s="9"/>
      <c r="AV5" s="115">
        <v>58263.659482436808</v>
      </c>
      <c r="AW5" s="118"/>
      <c r="AX5" s="115">
        <v>836530.12612612604</v>
      </c>
      <c r="AZ5" s="161"/>
      <c r="BA5" s="20">
        <v>-4399458.1332751261</v>
      </c>
      <c r="BB5" s="20">
        <v>-1659916</v>
      </c>
      <c r="BC5" s="20">
        <v>-26306</v>
      </c>
      <c r="BD5" s="20">
        <v>-620694</v>
      </c>
      <c r="BE5" s="6">
        <v>-1279916</v>
      </c>
    </row>
    <row r="6" spans="1:57" x14ac:dyDescent="0.2">
      <c r="A6" s="99">
        <v>564</v>
      </c>
      <c r="B6" s="100">
        <v>1104</v>
      </c>
      <c r="C6" s="101"/>
      <c r="D6" s="102" t="s">
        <v>3</v>
      </c>
      <c r="E6" s="103">
        <v>815.33333333333337</v>
      </c>
      <c r="F6" s="103">
        <v>1396335.3333333333</v>
      </c>
      <c r="G6" s="104">
        <v>1.8500000000000003</v>
      </c>
      <c r="H6" s="103">
        <v>167296.66666666666</v>
      </c>
      <c r="I6" s="104">
        <v>1.8500000000000003</v>
      </c>
      <c r="J6" s="103">
        <v>754775.85585585574</v>
      </c>
      <c r="K6" s="103">
        <v>90430.630630630636</v>
      </c>
      <c r="L6" s="103">
        <v>230015</v>
      </c>
      <c r="M6" s="3">
        <v>0</v>
      </c>
      <c r="N6" s="61">
        <v>1.65</v>
      </c>
      <c r="O6" s="61">
        <v>1.65</v>
      </c>
      <c r="P6" s="103">
        <v>1245380.1621621621</v>
      </c>
      <c r="Q6" s="103">
        <v>149210.5405405405</v>
      </c>
      <c r="R6" s="103">
        <v>180684.58</v>
      </c>
      <c r="S6" s="103">
        <v>6330.333333333333</v>
      </c>
      <c r="T6" s="103">
        <v>0</v>
      </c>
      <c r="U6" s="103">
        <v>1581605.6160360358</v>
      </c>
      <c r="V6" s="105">
        <v>1939.8270024971821</v>
      </c>
      <c r="W6" s="105">
        <v>3048.1214594052285</v>
      </c>
      <c r="X6" s="105">
        <v>63.640082205769296</v>
      </c>
      <c r="Y6" s="106">
        <v>334342.88313030673</v>
      </c>
      <c r="Z6" s="107">
        <v>410.06894905597716</v>
      </c>
      <c r="AA6" s="108">
        <v>77.09325178963465</v>
      </c>
      <c r="AB6" s="106">
        <v>221354</v>
      </c>
      <c r="AC6" s="107">
        <v>271.48896156991003</v>
      </c>
      <c r="AD6" s="109">
        <v>86.000015026782179</v>
      </c>
      <c r="AE6" s="110">
        <v>0</v>
      </c>
      <c r="AF6" s="111">
        <v>0</v>
      </c>
      <c r="AG6" s="112">
        <v>221354</v>
      </c>
      <c r="AH6" s="113">
        <v>271.48896156991003</v>
      </c>
      <c r="AI6" s="114">
        <v>86.000015026782179</v>
      </c>
      <c r="AJ6" s="106">
        <v>555696.88313030673</v>
      </c>
      <c r="AK6" s="107">
        <v>681.55791062588719</v>
      </c>
      <c r="AL6" s="109">
        <v>86.000015026782179</v>
      </c>
      <c r="AM6" s="105"/>
      <c r="AN6" s="115">
        <v>0</v>
      </c>
      <c r="AO6" s="105"/>
      <c r="AP6" s="106">
        <v>288441.42455132137</v>
      </c>
      <c r="AQ6" s="107">
        <v>63.640082205769296</v>
      </c>
      <c r="AR6" s="107">
        <v>0</v>
      </c>
      <c r="AS6" s="116">
        <v>0</v>
      </c>
      <c r="AT6" s="117">
        <v>288441.42455132137</v>
      </c>
      <c r="AU6" s="9"/>
      <c r="AV6" s="115">
        <v>5475.7417737687483</v>
      </c>
      <c r="AW6" s="118"/>
      <c r="AX6" s="115">
        <v>84520.648648648654</v>
      </c>
      <c r="AZ6" s="161"/>
      <c r="BA6" s="20">
        <v>-508789.41861120111</v>
      </c>
      <c r="BB6" s="20">
        <v>-191966</v>
      </c>
      <c r="BC6" s="20">
        <v>-3042</v>
      </c>
      <c r="BD6" s="20">
        <v>-88999</v>
      </c>
      <c r="BE6" s="6">
        <v>-148020</v>
      </c>
    </row>
    <row r="7" spans="1:57" x14ac:dyDescent="0.2">
      <c r="A7" s="99">
        <v>565</v>
      </c>
      <c r="B7" s="100">
        <v>1105</v>
      </c>
      <c r="C7" s="101"/>
      <c r="D7" s="102" t="s">
        <v>4</v>
      </c>
      <c r="E7" s="103">
        <v>1317</v>
      </c>
      <c r="F7" s="103">
        <v>3275599.3333333335</v>
      </c>
      <c r="G7" s="104">
        <v>1.8</v>
      </c>
      <c r="H7" s="103">
        <v>382876.66666666669</v>
      </c>
      <c r="I7" s="104">
        <v>1.8</v>
      </c>
      <c r="J7" s="103">
        <v>1819777.4074074074</v>
      </c>
      <c r="K7" s="103">
        <v>212709.25925925924</v>
      </c>
      <c r="L7" s="103">
        <v>692776</v>
      </c>
      <c r="M7" s="3">
        <v>0</v>
      </c>
      <c r="N7" s="61">
        <v>1.65</v>
      </c>
      <c r="O7" s="61">
        <v>1.65</v>
      </c>
      <c r="P7" s="103">
        <v>3002632.722222222</v>
      </c>
      <c r="Q7" s="103">
        <v>350970.27777777775</v>
      </c>
      <c r="R7" s="103">
        <v>575307.12333333329</v>
      </c>
      <c r="S7" s="103">
        <v>20793.333333333332</v>
      </c>
      <c r="T7" s="103">
        <v>0</v>
      </c>
      <c r="U7" s="103">
        <v>3949703.4566666665</v>
      </c>
      <c r="V7" s="105">
        <v>2999.0155327765124</v>
      </c>
      <c r="W7" s="105">
        <v>3048.1214594052285</v>
      </c>
      <c r="X7" s="105">
        <v>98.38897736580688</v>
      </c>
      <c r="Y7" s="106">
        <v>23928.826986906955</v>
      </c>
      <c r="Z7" s="107">
        <v>18.169192852624871</v>
      </c>
      <c r="AA7" s="108">
        <v>98.985055740458321</v>
      </c>
      <c r="AB7" s="106">
        <v>0</v>
      </c>
      <c r="AC7" s="107">
        <v>0</v>
      </c>
      <c r="AD7" s="109">
        <v>98.985055740458321</v>
      </c>
      <c r="AE7" s="110">
        <v>0</v>
      </c>
      <c r="AF7" s="111">
        <v>0</v>
      </c>
      <c r="AG7" s="112">
        <v>0</v>
      </c>
      <c r="AH7" s="113">
        <v>0</v>
      </c>
      <c r="AI7" s="114">
        <v>98.985055740458321</v>
      </c>
      <c r="AJ7" s="106">
        <v>23928.826986906955</v>
      </c>
      <c r="AK7" s="107">
        <v>18.169192852624871</v>
      </c>
      <c r="AL7" s="109">
        <v>98.985055740458321</v>
      </c>
      <c r="AM7" s="105"/>
      <c r="AN7" s="115">
        <v>0</v>
      </c>
      <c r="AO7" s="105"/>
      <c r="AP7" s="106">
        <v>1012661.1334404666</v>
      </c>
      <c r="AQ7" s="107">
        <v>98.38897736580688</v>
      </c>
      <c r="AR7" s="107">
        <v>0</v>
      </c>
      <c r="AS7" s="116">
        <v>0</v>
      </c>
      <c r="AT7" s="117">
        <v>1012661.1334404666</v>
      </c>
      <c r="AU7" s="9"/>
      <c r="AV7" s="115">
        <v>11751.253107226494</v>
      </c>
      <c r="AW7" s="118"/>
      <c r="AX7" s="115">
        <v>203248.66666666666</v>
      </c>
      <c r="AZ7" s="161"/>
      <c r="BA7" s="20">
        <v>-815947.47503203724</v>
      </c>
      <c r="BB7" s="20">
        <v>-307857</v>
      </c>
      <c r="BC7" s="20">
        <v>-4879</v>
      </c>
      <c r="BD7" s="20">
        <v>-205357</v>
      </c>
      <c r="BE7" s="6">
        <v>-237380</v>
      </c>
    </row>
    <row r="8" spans="1:57" x14ac:dyDescent="0.2">
      <c r="A8" s="99">
        <v>566</v>
      </c>
      <c r="B8" s="100">
        <v>1106</v>
      </c>
      <c r="C8" s="101"/>
      <c r="D8" s="102" t="s">
        <v>5</v>
      </c>
      <c r="E8" s="103">
        <v>1138</v>
      </c>
      <c r="F8" s="103">
        <v>2369453.3333333335</v>
      </c>
      <c r="G8" s="104">
        <v>1.7166666666666668</v>
      </c>
      <c r="H8" s="103">
        <v>129401</v>
      </c>
      <c r="I8" s="104">
        <v>1.7166666666666668</v>
      </c>
      <c r="J8" s="103">
        <v>1380756.8403361344</v>
      </c>
      <c r="K8" s="103">
        <v>75336.011204481794</v>
      </c>
      <c r="L8" s="103">
        <v>402084.66666666669</v>
      </c>
      <c r="M8" s="3">
        <v>0</v>
      </c>
      <c r="N8" s="61">
        <v>1.65</v>
      </c>
      <c r="O8" s="61">
        <v>1.65</v>
      </c>
      <c r="P8" s="103">
        <v>2278248.786554622</v>
      </c>
      <c r="Q8" s="103">
        <v>124304.41848739494</v>
      </c>
      <c r="R8" s="103">
        <v>318901.96333333332</v>
      </c>
      <c r="S8" s="103">
        <v>2162.3333333333335</v>
      </c>
      <c r="T8" s="103">
        <v>0</v>
      </c>
      <c r="U8" s="103">
        <v>2723617.5017086836</v>
      </c>
      <c r="V8" s="105">
        <v>2393.3369962290717</v>
      </c>
      <c r="W8" s="105">
        <v>3048.1214594052285</v>
      </c>
      <c r="X8" s="105">
        <v>78.518426122562616</v>
      </c>
      <c r="Y8" s="106">
        <v>275703.54606495256</v>
      </c>
      <c r="Z8" s="107">
        <v>242.27025137517799</v>
      </c>
      <c r="AA8" s="108">
        <v>86.466608457214434</v>
      </c>
      <c r="AB8" s="106">
        <v>0</v>
      </c>
      <c r="AC8" s="107">
        <v>0</v>
      </c>
      <c r="AD8" s="109">
        <v>86.466608457214434</v>
      </c>
      <c r="AE8" s="110">
        <v>0</v>
      </c>
      <c r="AF8" s="111">
        <v>0</v>
      </c>
      <c r="AG8" s="112">
        <v>0</v>
      </c>
      <c r="AH8" s="113">
        <v>0</v>
      </c>
      <c r="AI8" s="114">
        <v>86.466608457214434</v>
      </c>
      <c r="AJ8" s="106">
        <v>275703.54606495256</v>
      </c>
      <c r="AK8" s="107">
        <v>242.27025137517799</v>
      </c>
      <c r="AL8" s="109">
        <v>86.466608457214434</v>
      </c>
      <c r="AM8" s="105"/>
      <c r="AN8" s="115">
        <v>0</v>
      </c>
      <c r="AO8" s="105"/>
      <c r="AP8" s="106">
        <v>0</v>
      </c>
      <c r="AQ8" s="107">
        <v>78.518426122562616</v>
      </c>
      <c r="AR8" s="107">
        <v>0</v>
      </c>
      <c r="AS8" s="116">
        <v>0</v>
      </c>
      <c r="AT8" s="117">
        <v>0</v>
      </c>
      <c r="AU8" s="9"/>
      <c r="AV8" s="115">
        <v>9045.023694800173</v>
      </c>
      <c r="AW8" s="118"/>
      <c r="AX8" s="115">
        <v>145609.28515406162</v>
      </c>
      <c r="AZ8" s="161"/>
      <c r="BA8" s="20">
        <v>-708536.37554745039</v>
      </c>
      <c r="BB8" s="20">
        <v>-267331</v>
      </c>
      <c r="BC8" s="20">
        <v>-4237</v>
      </c>
      <c r="BD8" s="20">
        <v>-102078</v>
      </c>
      <c r="BE8" s="6">
        <v>-206131</v>
      </c>
    </row>
    <row r="9" spans="1:57" x14ac:dyDescent="0.2">
      <c r="A9" s="99">
        <v>567</v>
      </c>
      <c r="B9" s="100">
        <v>1107</v>
      </c>
      <c r="C9" s="101"/>
      <c r="D9" s="102" t="s">
        <v>6</v>
      </c>
      <c r="E9" s="103">
        <v>3768.3333333333335</v>
      </c>
      <c r="F9" s="103">
        <v>7238454</v>
      </c>
      <c r="G9" s="104">
        <v>1.7700000000000002</v>
      </c>
      <c r="H9" s="103">
        <v>556089.33333333337</v>
      </c>
      <c r="I9" s="104">
        <v>1.7700000000000002</v>
      </c>
      <c r="J9" s="103">
        <v>4089522.0338983051</v>
      </c>
      <c r="K9" s="103">
        <v>314174.76459510362</v>
      </c>
      <c r="L9" s="103">
        <v>839992.33333333337</v>
      </c>
      <c r="M9" s="3">
        <v>0</v>
      </c>
      <c r="N9" s="61">
        <v>1.65</v>
      </c>
      <c r="O9" s="61">
        <v>1.65</v>
      </c>
      <c r="P9" s="103">
        <v>6747711.3559322022</v>
      </c>
      <c r="Q9" s="103">
        <v>518388.36158192094</v>
      </c>
      <c r="R9" s="103">
        <v>845819.87333333341</v>
      </c>
      <c r="S9" s="103">
        <v>35921.333333333336</v>
      </c>
      <c r="T9" s="103">
        <v>0</v>
      </c>
      <c r="U9" s="103">
        <v>8147840.9241807899</v>
      </c>
      <c r="V9" s="105">
        <v>2162.1868883274983</v>
      </c>
      <c r="W9" s="105">
        <v>3048.1214594052285</v>
      </c>
      <c r="X9" s="105">
        <v>70.935063353722128</v>
      </c>
      <c r="Y9" s="106">
        <v>1235243.8068774946</v>
      </c>
      <c r="Z9" s="107">
        <v>327.79579129876015</v>
      </c>
      <c r="AA9" s="108">
        <v>81.689089912844949</v>
      </c>
      <c r="AB9" s="106">
        <v>495166</v>
      </c>
      <c r="AC9" s="107">
        <v>131.40185758513931</v>
      </c>
      <c r="AD9" s="109">
        <v>86.000002694213549</v>
      </c>
      <c r="AE9" s="110">
        <v>0</v>
      </c>
      <c r="AF9" s="111">
        <v>0</v>
      </c>
      <c r="AG9" s="112">
        <v>495166</v>
      </c>
      <c r="AH9" s="113">
        <v>131.40185758513931</v>
      </c>
      <c r="AI9" s="114">
        <v>86.000002694213549</v>
      </c>
      <c r="AJ9" s="106">
        <v>1730409.8068774946</v>
      </c>
      <c r="AK9" s="107">
        <v>459.19764888389943</v>
      </c>
      <c r="AL9" s="109">
        <v>86.000002694213549</v>
      </c>
      <c r="AM9" s="105"/>
      <c r="AN9" s="115">
        <v>0</v>
      </c>
      <c r="AO9" s="105"/>
      <c r="AP9" s="106">
        <v>1115542.0214363099</v>
      </c>
      <c r="AQ9" s="107">
        <v>70.935063353722128</v>
      </c>
      <c r="AR9" s="107">
        <v>0</v>
      </c>
      <c r="AS9" s="116">
        <v>0</v>
      </c>
      <c r="AT9" s="117">
        <v>1115542.0214363099</v>
      </c>
      <c r="AU9" s="9"/>
      <c r="AV9" s="115">
        <v>25793.416912440167</v>
      </c>
      <c r="AW9" s="118"/>
      <c r="AX9" s="115">
        <v>440369.67984934087</v>
      </c>
      <c r="AZ9" s="161"/>
      <c r="BA9" s="20">
        <v>-2399476.0235738126</v>
      </c>
      <c r="BB9" s="20">
        <v>-905323</v>
      </c>
      <c r="BC9" s="20">
        <v>-14347</v>
      </c>
      <c r="BD9" s="20">
        <v>-348587</v>
      </c>
      <c r="BE9" s="6">
        <v>-698069</v>
      </c>
    </row>
    <row r="10" spans="1:57" x14ac:dyDescent="0.2">
      <c r="A10" s="99">
        <v>571</v>
      </c>
      <c r="B10" s="100">
        <v>1201</v>
      </c>
      <c r="C10" s="101"/>
      <c r="D10" s="102" t="s">
        <v>7</v>
      </c>
      <c r="E10" s="103">
        <v>1185</v>
      </c>
      <c r="F10" s="103">
        <v>3000880</v>
      </c>
      <c r="G10" s="104">
        <v>1.9799999999999998</v>
      </c>
      <c r="H10" s="103">
        <v>201529.66666666666</v>
      </c>
      <c r="I10" s="104">
        <v>1.9799999999999998</v>
      </c>
      <c r="J10" s="103">
        <v>1515595.9595959596</v>
      </c>
      <c r="K10" s="103">
        <v>101782.65993265994</v>
      </c>
      <c r="L10" s="103">
        <v>612857</v>
      </c>
      <c r="M10" s="3">
        <v>0</v>
      </c>
      <c r="N10" s="61">
        <v>1.65</v>
      </c>
      <c r="O10" s="61">
        <v>1.65</v>
      </c>
      <c r="P10" s="103">
        <v>2500733.3333333335</v>
      </c>
      <c r="Q10" s="103">
        <v>167941.38888888888</v>
      </c>
      <c r="R10" s="103">
        <v>503685.35333333333</v>
      </c>
      <c r="S10" s="103">
        <v>9751.3333333333339</v>
      </c>
      <c r="T10" s="103">
        <v>0</v>
      </c>
      <c r="U10" s="103">
        <v>3182111.408888889</v>
      </c>
      <c r="V10" s="105">
        <v>2685.326083450539</v>
      </c>
      <c r="W10" s="105">
        <v>3048.1214594052285</v>
      </c>
      <c r="X10" s="105">
        <v>88.097738860265736</v>
      </c>
      <c r="Y10" s="106">
        <v>159067.63258733359</v>
      </c>
      <c r="Z10" s="107">
        <v>134.23428910323508</v>
      </c>
      <c r="AA10" s="108">
        <v>92.501575481967421</v>
      </c>
      <c r="AB10" s="106">
        <v>0</v>
      </c>
      <c r="AC10" s="107">
        <v>0</v>
      </c>
      <c r="AD10" s="109">
        <v>92.501575481967421</v>
      </c>
      <c r="AE10" s="110">
        <v>0</v>
      </c>
      <c r="AF10" s="111">
        <v>0</v>
      </c>
      <c r="AG10" s="112">
        <v>0</v>
      </c>
      <c r="AH10" s="113">
        <v>0</v>
      </c>
      <c r="AI10" s="114">
        <v>92.501575481967421</v>
      </c>
      <c r="AJ10" s="106">
        <v>159067.63258733359</v>
      </c>
      <c r="AK10" s="107">
        <v>134.23428910323508</v>
      </c>
      <c r="AL10" s="109">
        <v>92.501575481967421</v>
      </c>
      <c r="AM10" s="105"/>
      <c r="AN10" s="115">
        <v>0</v>
      </c>
      <c r="AO10" s="105"/>
      <c r="AP10" s="106">
        <v>342597.61158452276</v>
      </c>
      <c r="AQ10" s="107">
        <v>88.097738860265736</v>
      </c>
      <c r="AR10" s="107">
        <v>0</v>
      </c>
      <c r="AS10" s="116">
        <v>0</v>
      </c>
      <c r="AT10" s="117">
        <v>342597.61158452276</v>
      </c>
      <c r="AU10" s="9"/>
      <c r="AV10" s="115">
        <v>18567.794092167245</v>
      </c>
      <c r="AW10" s="118"/>
      <c r="AX10" s="115">
        <v>161737.86195286197</v>
      </c>
      <c r="AZ10" s="161"/>
      <c r="BA10" s="20">
        <v>-762555.99283209641</v>
      </c>
      <c r="BB10" s="20">
        <v>-287713</v>
      </c>
      <c r="BC10" s="20">
        <v>-4560</v>
      </c>
      <c r="BD10" s="20">
        <v>-139437</v>
      </c>
      <c r="BE10" s="6">
        <v>-221847</v>
      </c>
    </row>
    <row r="11" spans="1:57" x14ac:dyDescent="0.2">
      <c r="A11" s="99">
        <v>572</v>
      </c>
      <c r="B11" s="100">
        <v>1202</v>
      </c>
      <c r="C11" s="101"/>
      <c r="D11" s="102" t="s">
        <v>8</v>
      </c>
      <c r="E11" s="103">
        <v>2696</v>
      </c>
      <c r="F11" s="103">
        <v>6284809.333333333</v>
      </c>
      <c r="G11" s="104">
        <v>1.9133333333333333</v>
      </c>
      <c r="H11" s="103">
        <v>539996.33333333337</v>
      </c>
      <c r="I11" s="104">
        <v>1.9133333333333333</v>
      </c>
      <c r="J11" s="103">
        <v>3286454.6138542234</v>
      </c>
      <c r="K11" s="103">
        <v>283113.93922951707</v>
      </c>
      <c r="L11" s="103">
        <v>760103.66666666663</v>
      </c>
      <c r="M11" s="3">
        <v>0</v>
      </c>
      <c r="N11" s="61">
        <v>1.65</v>
      </c>
      <c r="O11" s="61">
        <v>1.65</v>
      </c>
      <c r="P11" s="103">
        <v>5422650.112859468</v>
      </c>
      <c r="Q11" s="103">
        <v>467137.99972870317</v>
      </c>
      <c r="R11" s="103">
        <v>670432.21999999986</v>
      </c>
      <c r="S11" s="103">
        <v>15604.333333333334</v>
      </c>
      <c r="T11" s="103">
        <v>0</v>
      </c>
      <c r="U11" s="103">
        <v>6575824.6659215046</v>
      </c>
      <c r="V11" s="105">
        <v>2439.1041045702909</v>
      </c>
      <c r="W11" s="105">
        <v>3048.1214594052285</v>
      </c>
      <c r="X11" s="105">
        <v>80.019911839281718</v>
      </c>
      <c r="Y11" s="106">
        <v>607506.99179494672</v>
      </c>
      <c r="Z11" s="107">
        <v>225.33642128892683</v>
      </c>
      <c r="AA11" s="108">
        <v>87.412544458747476</v>
      </c>
      <c r="AB11" s="106">
        <v>0</v>
      </c>
      <c r="AC11" s="107">
        <v>0</v>
      </c>
      <c r="AD11" s="109">
        <v>87.412544458747476</v>
      </c>
      <c r="AE11" s="110">
        <v>0</v>
      </c>
      <c r="AF11" s="111">
        <v>0</v>
      </c>
      <c r="AG11" s="112">
        <v>0</v>
      </c>
      <c r="AH11" s="113">
        <v>0</v>
      </c>
      <c r="AI11" s="114">
        <v>87.412544458747476</v>
      </c>
      <c r="AJ11" s="106">
        <v>607506.99179494672</v>
      </c>
      <c r="AK11" s="107">
        <v>225.33642128892683</v>
      </c>
      <c r="AL11" s="109">
        <v>87.412544458747476</v>
      </c>
      <c r="AM11" s="105"/>
      <c r="AN11" s="115">
        <v>0</v>
      </c>
      <c r="AO11" s="105"/>
      <c r="AP11" s="106">
        <v>0</v>
      </c>
      <c r="AQ11" s="107">
        <v>80.019911839281718</v>
      </c>
      <c r="AR11" s="107">
        <v>0</v>
      </c>
      <c r="AS11" s="116">
        <v>0</v>
      </c>
      <c r="AT11" s="117">
        <v>0</v>
      </c>
      <c r="AU11" s="9"/>
      <c r="AV11" s="115">
        <v>21025.368446004501</v>
      </c>
      <c r="AW11" s="118"/>
      <c r="AX11" s="115">
        <v>356956.8553083741</v>
      </c>
      <c r="AZ11" s="161"/>
      <c r="BA11" s="20">
        <v>-1734909.1039557252</v>
      </c>
      <c r="BB11" s="20">
        <v>-654582</v>
      </c>
      <c r="BC11" s="20">
        <v>-10374</v>
      </c>
      <c r="BD11" s="20">
        <v>-215559</v>
      </c>
      <c r="BE11" s="6">
        <v>-504730</v>
      </c>
    </row>
    <row r="12" spans="1:57" x14ac:dyDescent="0.2">
      <c r="A12" s="99">
        <v>573</v>
      </c>
      <c r="B12" s="100">
        <v>1203</v>
      </c>
      <c r="C12" s="101"/>
      <c r="D12" s="102" t="s">
        <v>9</v>
      </c>
      <c r="E12" s="103">
        <v>3304.3333333333335</v>
      </c>
      <c r="F12" s="103">
        <v>7133930.333333333</v>
      </c>
      <c r="G12" s="104">
        <v>1.7700000000000002</v>
      </c>
      <c r="H12" s="103">
        <v>711005</v>
      </c>
      <c r="I12" s="104">
        <v>1.7700000000000002</v>
      </c>
      <c r="J12" s="103">
        <v>4032199.7042883448</v>
      </c>
      <c r="K12" s="103">
        <v>401491.99368587212</v>
      </c>
      <c r="L12" s="103">
        <v>1295785</v>
      </c>
      <c r="M12" s="3">
        <v>0</v>
      </c>
      <c r="N12" s="61">
        <v>1.65</v>
      </c>
      <c r="O12" s="61">
        <v>1.65</v>
      </c>
      <c r="P12" s="103">
        <v>6653129.5120757697</v>
      </c>
      <c r="Q12" s="103">
        <v>662461.78958168905</v>
      </c>
      <c r="R12" s="103">
        <v>1045785.1366666667</v>
      </c>
      <c r="S12" s="103">
        <v>38184.333333333336</v>
      </c>
      <c r="T12" s="103">
        <v>0</v>
      </c>
      <c r="U12" s="103">
        <v>8399560.7716574576</v>
      </c>
      <c r="V12" s="105">
        <v>2541.9834878414576</v>
      </c>
      <c r="W12" s="105">
        <v>3048.1214594052285</v>
      </c>
      <c r="X12" s="105">
        <v>83.395085192486647</v>
      </c>
      <c r="Y12" s="106">
        <v>618805.97116043826</v>
      </c>
      <c r="Z12" s="107">
        <v>187.27104947859524</v>
      </c>
      <c r="AA12" s="108">
        <v>89.538903671266581</v>
      </c>
      <c r="AB12" s="106">
        <v>0</v>
      </c>
      <c r="AC12" s="107">
        <v>0</v>
      </c>
      <c r="AD12" s="109">
        <v>89.538903671266581</v>
      </c>
      <c r="AE12" s="110">
        <v>0</v>
      </c>
      <c r="AF12" s="111">
        <v>0</v>
      </c>
      <c r="AG12" s="112">
        <v>0</v>
      </c>
      <c r="AH12" s="113">
        <v>0</v>
      </c>
      <c r="AI12" s="114">
        <v>89.538903671266581</v>
      </c>
      <c r="AJ12" s="106">
        <v>618805.97116043826</v>
      </c>
      <c r="AK12" s="107">
        <v>187.27104947859524</v>
      </c>
      <c r="AL12" s="109">
        <v>89.538903671266581</v>
      </c>
      <c r="AM12" s="105"/>
      <c r="AN12" s="115">
        <v>0</v>
      </c>
      <c r="AO12" s="105"/>
      <c r="AP12" s="106">
        <v>277006.87619096256</v>
      </c>
      <c r="AQ12" s="107">
        <v>83.395085192486647</v>
      </c>
      <c r="AR12" s="107">
        <v>0</v>
      </c>
      <c r="AS12" s="116">
        <v>0</v>
      </c>
      <c r="AT12" s="117">
        <v>277006.87619096256</v>
      </c>
      <c r="AU12" s="9"/>
      <c r="AV12" s="115">
        <v>35359.939596582721</v>
      </c>
      <c r="AW12" s="118"/>
      <c r="AX12" s="115">
        <v>443369.16979742172</v>
      </c>
      <c r="AZ12" s="161"/>
      <c r="BA12" s="20">
        <v>-2065936.2935953585</v>
      </c>
      <c r="BB12" s="20">
        <v>-779478</v>
      </c>
      <c r="BC12" s="20">
        <v>-12353</v>
      </c>
      <c r="BD12" s="20">
        <v>-347273</v>
      </c>
      <c r="BE12" s="6">
        <v>-601034</v>
      </c>
    </row>
    <row r="13" spans="1:57" x14ac:dyDescent="0.2">
      <c r="A13" s="99">
        <v>574</v>
      </c>
      <c r="B13" s="100">
        <v>1204</v>
      </c>
      <c r="C13" s="101"/>
      <c r="D13" s="102" t="s">
        <v>10</v>
      </c>
      <c r="E13" s="103">
        <v>509.66666666666669</v>
      </c>
      <c r="F13" s="103">
        <v>1039489.3333333334</v>
      </c>
      <c r="G13" s="104">
        <v>1.64</v>
      </c>
      <c r="H13" s="103">
        <v>46168.666666666664</v>
      </c>
      <c r="I13" s="104">
        <v>1.64</v>
      </c>
      <c r="J13" s="103">
        <v>633834.9593495935</v>
      </c>
      <c r="K13" s="103">
        <v>28151.626016260165</v>
      </c>
      <c r="L13" s="103">
        <v>190985.66666666666</v>
      </c>
      <c r="M13" s="3">
        <v>0</v>
      </c>
      <c r="N13" s="61">
        <v>1.65</v>
      </c>
      <c r="O13" s="61">
        <v>1.65</v>
      </c>
      <c r="P13" s="103">
        <v>1045827.6829268293</v>
      </c>
      <c r="Q13" s="103">
        <v>46450.182926829271</v>
      </c>
      <c r="R13" s="103">
        <v>156698.94333333333</v>
      </c>
      <c r="S13" s="103">
        <v>1696</v>
      </c>
      <c r="T13" s="103">
        <v>0</v>
      </c>
      <c r="U13" s="103">
        <v>1250672.8091869918</v>
      </c>
      <c r="V13" s="105">
        <v>2453.9034843433456</v>
      </c>
      <c r="W13" s="105">
        <v>3048.1214594052285</v>
      </c>
      <c r="X13" s="105">
        <v>80.505436447475716</v>
      </c>
      <c r="Y13" s="106">
        <v>112055.64501058635</v>
      </c>
      <c r="Z13" s="107">
        <v>219.86065077289669</v>
      </c>
      <c r="AA13" s="108">
        <v>87.71842496190969</v>
      </c>
      <c r="AB13" s="106">
        <v>0</v>
      </c>
      <c r="AC13" s="107">
        <v>0</v>
      </c>
      <c r="AD13" s="109">
        <v>87.71842496190969</v>
      </c>
      <c r="AE13" s="110">
        <v>0</v>
      </c>
      <c r="AF13" s="111">
        <v>0</v>
      </c>
      <c r="AG13" s="112">
        <v>0</v>
      </c>
      <c r="AH13" s="113">
        <v>0</v>
      </c>
      <c r="AI13" s="114">
        <v>87.71842496190969</v>
      </c>
      <c r="AJ13" s="106">
        <v>112055.64501058635</v>
      </c>
      <c r="AK13" s="107">
        <v>219.86065077289669</v>
      </c>
      <c r="AL13" s="109">
        <v>87.71842496190969</v>
      </c>
      <c r="AM13" s="105"/>
      <c r="AN13" s="115">
        <v>0</v>
      </c>
      <c r="AO13" s="105"/>
      <c r="AP13" s="106">
        <v>152990.15254962232</v>
      </c>
      <c r="AQ13" s="107">
        <v>80.505436447475716</v>
      </c>
      <c r="AR13" s="107">
        <v>0</v>
      </c>
      <c r="AS13" s="116">
        <v>0</v>
      </c>
      <c r="AT13" s="117">
        <v>152990.15254962232</v>
      </c>
      <c r="AU13" s="9"/>
      <c r="AV13" s="115">
        <v>4212.5315480640702</v>
      </c>
      <c r="AW13" s="118"/>
      <c r="AX13" s="115">
        <v>66198.658536585368</v>
      </c>
      <c r="AZ13" s="161"/>
      <c r="BA13" s="20">
        <v>-319092.62303023477</v>
      </c>
      <c r="BB13" s="20">
        <v>-120394</v>
      </c>
      <c r="BC13" s="20">
        <v>-1908</v>
      </c>
      <c r="BD13" s="20">
        <v>-87429</v>
      </c>
      <c r="BE13" s="6">
        <v>-92832</v>
      </c>
    </row>
    <row r="14" spans="1:57" x14ac:dyDescent="0.2">
      <c r="A14" s="99">
        <v>575</v>
      </c>
      <c r="B14" s="100">
        <v>1205</v>
      </c>
      <c r="C14" s="101"/>
      <c r="D14" s="102" t="s">
        <v>11</v>
      </c>
      <c r="E14" s="103">
        <v>415</v>
      </c>
      <c r="F14" s="103">
        <v>847923.33333333337</v>
      </c>
      <c r="G14" s="104">
        <v>1.8766666666666667</v>
      </c>
      <c r="H14" s="103">
        <v>11159.333333333334</v>
      </c>
      <c r="I14" s="104">
        <v>1.8766666666666667</v>
      </c>
      <c r="J14" s="103">
        <v>451993.38195338193</v>
      </c>
      <c r="K14" s="103">
        <v>5970.951904285238</v>
      </c>
      <c r="L14" s="103">
        <v>118119</v>
      </c>
      <c r="M14" s="3">
        <v>0</v>
      </c>
      <c r="N14" s="61">
        <v>1.65</v>
      </c>
      <c r="O14" s="61">
        <v>1.65</v>
      </c>
      <c r="P14" s="103">
        <v>745789.08022308024</v>
      </c>
      <c r="Q14" s="103">
        <v>9852.070642070641</v>
      </c>
      <c r="R14" s="103">
        <v>97476.003333333341</v>
      </c>
      <c r="S14" s="103">
        <v>634</v>
      </c>
      <c r="T14" s="103">
        <v>0</v>
      </c>
      <c r="U14" s="103">
        <v>853751.15419848415</v>
      </c>
      <c r="V14" s="105">
        <v>2057.2316968638174</v>
      </c>
      <c r="W14" s="105">
        <v>3048.1214594052285</v>
      </c>
      <c r="X14" s="105">
        <v>67.491788770951374</v>
      </c>
      <c r="Y14" s="106">
        <v>152151.12303823369</v>
      </c>
      <c r="Z14" s="107">
        <v>366.62921214032218</v>
      </c>
      <c r="AA14" s="108">
        <v>79.519826925699377</v>
      </c>
      <c r="AB14" s="106">
        <v>81972</v>
      </c>
      <c r="AC14" s="107">
        <v>197.52289156626506</v>
      </c>
      <c r="AD14" s="109">
        <v>85.999978527164984</v>
      </c>
      <c r="AE14" s="110">
        <v>0</v>
      </c>
      <c r="AF14" s="111">
        <v>0</v>
      </c>
      <c r="AG14" s="112">
        <v>81972</v>
      </c>
      <c r="AH14" s="113">
        <v>197.52289156626506</v>
      </c>
      <c r="AI14" s="114">
        <v>85.999978527164984</v>
      </c>
      <c r="AJ14" s="106">
        <v>234123.12303823369</v>
      </c>
      <c r="AK14" s="107">
        <v>564.15210370658724</v>
      </c>
      <c r="AL14" s="109">
        <v>85.999978527164984</v>
      </c>
      <c r="AM14" s="105"/>
      <c r="AN14" s="115">
        <v>0</v>
      </c>
      <c r="AO14" s="105"/>
      <c r="AP14" s="106">
        <v>32075.195947647786</v>
      </c>
      <c r="AQ14" s="107">
        <v>67.491788770951374</v>
      </c>
      <c r="AR14" s="107">
        <v>0</v>
      </c>
      <c r="AS14" s="116">
        <v>0</v>
      </c>
      <c r="AT14" s="117">
        <v>32075.195947647786</v>
      </c>
      <c r="AU14" s="9"/>
      <c r="AV14" s="115">
        <v>3416.1918594453896</v>
      </c>
      <c r="AW14" s="118"/>
      <c r="AX14" s="115">
        <v>45796.433385766715</v>
      </c>
      <c r="AZ14" s="161"/>
      <c r="BA14" s="20">
        <v>-262560.46540676797</v>
      </c>
      <c r="BB14" s="20">
        <v>-99064</v>
      </c>
      <c r="BC14" s="20">
        <v>-1570</v>
      </c>
      <c r="BD14" s="20">
        <v>-36720</v>
      </c>
      <c r="BE14" s="6">
        <v>-76386</v>
      </c>
    </row>
    <row r="15" spans="1:57" x14ac:dyDescent="0.2">
      <c r="A15" s="99">
        <v>972</v>
      </c>
      <c r="B15" s="100">
        <v>4502</v>
      </c>
      <c r="C15" s="101"/>
      <c r="D15" s="102" t="s">
        <v>210</v>
      </c>
      <c r="E15" s="103">
        <v>47</v>
      </c>
      <c r="F15" s="103">
        <v>56407.333333333336</v>
      </c>
      <c r="G15" s="104">
        <v>1.1000000000000001</v>
      </c>
      <c r="H15" s="103">
        <v>47583.666666666664</v>
      </c>
      <c r="I15" s="104">
        <v>1.1000000000000001</v>
      </c>
      <c r="J15" s="103">
        <v>51279.393939393944</v>
      </c>
      <c r="K15" s="103">
        <v>43257.878787878784</v>
      </c>
      <c r="L15" s="103">
        <v>13401.666666666666</v>
      </c>
      <c r="M15" s="3">
        <v>0</v>
      </c>
      <c r="N15" s="61">
        <v>1.65</v>
      </c>
      <c r="O15" s="61">
        <v>1.65</v>
      </c>
      <c r="P15" s="103">
        <v>84610.999999999985</v>
      </c>
      <c r="Q15" s="103">
        <v>71375.499999999985</v>
      </c>
      <c r="R15" s="103">
        <v>13130.013333333334</v>
      </c>
      <c r="S15" s="103">
        <v>3843</v>
      </c>
      <c r="T15" s="103">
        <v>0</v>
      </c>
      <c r="U15" s="103">
        <v>172959.51333333331</v>
      </c>
      <c r="V15" s="105">
        <v>3679.9896453900706</v>
      </c>
      <c r="W15" s="105">
        <v>3048.1214594052285</v>
      </c>
      <c r="X15" s="105">
        <v>120.72975747193935</v>
      </c>
      <c r="Y15" s="106">
        <v>-10988.187754276405</v>
      </c>
      <c r="Z15" s="107">
        <v>-233.79122881439159</v>
      </c>
      <c r="AA15" s="108">
        <v>113.05974720732176</v>
      </c>
      <c r="AB15" s="106">
        <v>0</v>
      </c>
      <c r="AC15" s="107">
        <v>0</v>
      </c>
      <c r="AD15" s="109">
        <v>113.05974720732176</v>
      </c>
      <c r="AE15" s="110">
        <v>0</v>
      </c>
      <c r="AF15" s="111">
        <v>0</v>
      </c>
      <c r="AG15" s="112">
        <v>0</v>
      </c>
      <c r="AH15" s="113">
        <v>0</v>
      </c>
      <c r="AI15" s="114">
        <v>113.05974720732176</v>
      </c>
      <c r="AJ15" s="106">
        <v>-10988.187754276405</v>
      </c>
      <c r="AK15" s="107">
        <v>-233.79122881439159</v>
      </c>
      <c r="AL15" s="109">
        <v>113.05974720732176</v>
      </c>
      <c r="AM15" s="105"/>
      <c r="AN15" s="115">
        <v>0</v>
      </c>
      <c r="AO15" s="105"/>
      <c r="AP15" s="106">
        <v>26024.241698441791</v>
      </c>
      <c r="AQ15" s="107">
        <v>120.72975747193935</v>
      </c>
      <c r="AR15" s="107">
        <v>0</v>
      </c>
      <c r="AS15" s="116">
        <v>0</v>
      </c>
      <c r="AT15" s="117">
        <v>26024.241698441791</v>
      </c>
      <c r="AU15" s="9"/>
      <c r="AV15" s="115">
        <v>0</v>
      </c>
      <c r="AW15" s="118"/>
      <c r="AX15" s="115">
        <v>9453.7272727272721</v>
      </c>
      <c r="AZ15" s="161"/>
      <c r="BA15" s="20">
        <v>-28266.078811733394</v>
      </c>
      <c r="BB15" s="20">
        <v>-10665</v>
      </c>
      <c r="BC15" s="20">
        <v>-169</v>
      </c>
      <c r="BD15" s="20">
        <v>-2166</v>
      </c>
      <c r="BE15" s="6">
        <v>-8223</v>
      </c>
    </row>
    <row r="16" spans="1:57" x14ac:dyDescent="0.2">
      <c r="A16" s="99">
        <v>577</v>
      </c>
      <c r="B16" s="100">
        <v>1207</v>
      </c>
      <c r="C16" s="101"/>
      <c r="D16" s="102" t="s">
        <v>13</v>
      </c>
      <c r="E16" s="103">
        <v>439.66666666666669</v>
      </c>
      <c r="F16" s="103">
        <v>1038759.6666666666</v>
      </c>
      <c r="G16" s="104">
        <v>1.9466666666666665</v>
      </c>
      <c r="H16" s="103">
        <v>69194</v>
      </c>
      <c r="I16" s="104">
        <v>1.9466666666666665</v>
      </c>
      <c r="J16" s="103">
        <v>534022.81624535518</v>
      </c>
      <c r="K16" s="103">
        <v>35376.154463460167</v>
      </c>
      <c r="L16" s="103">
        <v>134646.66666666666</v>
      </c>
      <c r="M16" s="3">
        <v>0</v>
      </c>
      <c r="N16" s="61">
        <v>1.65</v>
      </c>
      <c r="O16" s="61">
        <v>1.65</v>
      </c>
      <c r="P16" s="103">
        <v>881137.646804836</v>
      </c>
      <c r="Q16" s="103">
        <v>58370.654864709264</v>
      </c>
      <c r="R16" s="103">
        <v>111327.32333333335</v>
      </c>
      <c r="S16" s="103">
        <v>6119.666666666667</v>
      </c>
      <c r="T16" s="103">
        <v>0</v>
      </c>
      <c r="U16" s="103">
        <v>1056955.2916695452</v>
      </c>
      <c r="V16" s="105">
        <v>2403.9923237366456</v>
      </c>
      <c r="W16" s="105">
        <v>3048.1214594052285</v>
      </c>
      <c r="X16" s="105">
        <v>78.867996428388054</v>
      </c>
      <c r="Y16" s="106">
        <v>104784.7806934462</v>
      </c>
      <c r="Z16" s="107">
        <v>238.32778019737572</v>
      </c>
      <c r="AA16" s="108">
        <v>86.686837749884475</v>
      </c>
      <c r="AB16" s="106">
        <v>0</v>
      </c>
      <c r="AC16" s="107">
        <v>0</v>
      </c>
      <c r="AD16" s="109">
        <v>86.686837749884475</v>
      </c>
      <c r="AE16" s="110">
        <v>0</v>
      </c>
      <c r="AF16" s="111">
        <v>0</v>
      </c>
      <c r="AG16" s="112">
        <v>0</v>
      </c>
      <c r="AH16" s="113">
        <v>0</v>
      </c>
      <c r="AI16" s="114">
        <v>86.686837749884475</v>
      </c>
      <c r="AJ16" s="106">
        <v>104784.7806934462</v>
      </c>
      <c r="AK16" s="107">
        <v>238.32778019737572</v>
      </c>
      <c r="AL16" s="109">
        <v>86.686837749884475</v>
      </c>
      <c r="AM16" s="105"/>
      <c r="AN16" s="115">
        <v>0</v>
      </c>
      <c r="AO16" s="105"/>
      <c r="AP16" s="106">
        <v>31417.13776501485</v>
      </c>
      <c r="AQ16" s="107">
        <v>78.867996428388054</v>
      </c>
      <c r="AR16" s="107">
        <v>0</v>
      </c>
      <c r="AS16" s="116">
        <v>0</v>
      </c>
      <c r="AT16" s="117">
        <v>31417.13776501485</v>
      </c>
      <c r="AU16" s="9"/>
      <c r="AV16" s="115">
        <v>2255.3865596614214</v>
      </c>
      <c r="AW16" s="118"/>
      <c r="AX16" s="115">
        <v>56939.897070881525</v>
      </c>
      <c r="AZ16" s="161"/>
      <c r="BA16" s="20">
        <v>-277635.70743969246</v>
      </c>
      <c r="BB16" s="20">
        <v>-104752</v>
      </c>
      <c r="BC16" s="20">
        <v>-1660</v>
      </c>
      <c r="BD16" s="20">
        <v>-33500</v>
      </c>
      <c r="BE16" s="6">
        <v>-80771</v>
      </c>
    </row>
    <row r="17" spans="1:57" x14ac:dyDescent="0.2">
      <c r="A17" s="99">
        <v>578</v>
      </c>
      <c r="B17" s="100">
        <v>1208</v>
      </c>
      <c r="C17" s="101"/>
      <c r="D17" s="102" t="s">
        <v>14</v>
      </c>
      <c r="E17" s="103">
        <v>352</v>
      </c>
      <c r="F17" s="103">
        <v>663861.33333333337</v>
      </c>
      <c r="G17" s="104">
        <v>2</v>
      </c>
      <c r="H17" s="103">
        <v>17246.666666666668</v>
      </c>
      <c r="I17" s="104">
        <v>2</v>
      </c>
      <c r="J17" s="103">
        <v>331930.66666666669</v>
      </c>
      <c r="K17" s="103">
        <v>8623.3333333333339</v>
      </c>
      <c r="L17" s="103">
        <v>79857</v>
      </c>
      <c r="M17" s="3">
        <v>0</v>
      </c>
      <c r="N17" s="61">
        <v>1.65</v>
      </c>
      <c r="O17" s="61">
        <v>1.65</v>
      </c>
      <c r="P17" s="103">
        <v>547685.6</v>
      </c>
      <c r="Q17" s="103">
        <v>14228.499999999998</v>
      </c>
      <c r="R17" s="103">
        <v>63184.15</v>
      </c>
      <c r="S17" s="103">
        <v>1124.3333333333333</v>
      </c>
      <c r="T17" s="103">
        <v>0</v>
      </c>
      <c r="U17" s="103">
        <v>626222.58333333326</v>
      </c>
      <c r="V17" s="105">
        <v>1779.0414299242423</v>
      </c>
      <c r="W17" s="105">
        <v>3048.1214594052285</v>
      </c>
      <c r="X17" s="105">
        <v>58.36517519454037</v>
      </c>
      <c r="Y17" s="106">
        <v>165284.98303960366</v>
      </c>
      <c r="Z17" s="107">
        <v>469.55961090796495</v>
      </c>
      <c r="AA17" s="108">
        <v>73.770060372560422</v>
      </c>
      <c r="AB17" s="106">
        <v>131220</v>
      </c>
      <c r="AC17" s="107">
        <v>372.78409090909093</v>
      </c>
      <c r="AD17" s="109">
        <v>86.000022199010459</v>
      </c>
      <c r="AE17" s="110">
        <v>0</v>
      </c>
      <c r="AF17" s="111">
        <v>0</v>
      </c>
      <c r="AG17" s="112">
        <v>131220</v>
      </c>
      <c r="AH17" s="113">
        <v>372.78409090909093</v>
      </c>
      <c r="AI17" s="114">
        <v>86.000022199010459</v>
      </c>
      <c r="AJ17" s="106">
        <v>296504.98303960369</v>
      </c>
      <c r="AK17" s="107">
        <v>842.34370181705594</v>
      </c>
      <c r="AL17" s="109">
        <v>86.000022199010459</v>
      </c>
      <c r="AM17" s="105"/>
      <c r="AN17" s="115">
        <v>0</v>
      </c>
      <c r="AO17" s="105"/>
      <c r="AP17" s="106">
        <v>111266.68049177786</v>
      </c>
      <c r="AQ17" s="107">
        <v>58.36517519454037</v>
      </c>
      <c r="AR17" s="107">
        <v>0</v>
      </c>
      <c r="AS17" s="116">
        <v>0</v>
      </c>
      <c r="AT17" s="117">
        <v>111266.68049177786</v>
      </c>
      <c r="AU17" s="9"/>
      <c r="AV17" s="115">
        <v>2889.0493363709988</v>
      </c>
      <c r="AW17" s="118"/>
      <c r="AX17" s="115">
        <v>34055.4</v>
      </c>
      <c r="AZ17" s="161"/>
      <c r="BA17" s="20">
        <v>-221103.54981622566</v>
      </c>
      <c r="BB17" s="20">
        <v>-83422</v>
      </c>
      <c r="BC17" s="20">
        <v>-1322</v>
      </c>
      <c r="BD17" s="20">
        <v>-53983</v>
      </c>
      <c r="BE17" s="6">
        <v>-64325</v>
      </c>
    </row>
    <row r="18" spans="1:57" x14ac:dyDescent="0.2">
      <c r="A18" s="99">
        <v>579</v>
      </c>
      <c r="B18" s="100">
        <v>1209</v>
      </c>
      <c r="C18" s="101"/>
      <c r="D18" s="102" t="s">
        <v>15</v>
      </c>
      <c r="E18" s="103">
        <v>629.66666666666663</v>
      </c>
      <c r="F18" s="103">
        <v>925080.33333333337</v>
      </c>
      <c r="G18" s="104">
        <v>1.8500000000000003</v>
      </c>
      <c r="H18" s="103">
        <v>59425</v>
      </c>
      <c r="I18" s="104">
        <v>1.8500000000000003</v>
      </c>
      <c r="J18" s="103">
        <v>500043.42342342337</v>
      </c>
      <c r="K18" s="103">
        <v>32121.621621621616</v>
      </c>
      <c r="L18" s="103">
        <v>186995</v>
      </c>
      <c r="M18" s="3">
        <v>0</v>
      </c>
      <c r="N18" s="61">
        <v>1.65</v>
      </c>
      <c r="O18" s="61">
        <v>1.65</v>
      </c>
      <c r="P18" s="103">
        <v>825071.64864864852</v>
      </c>
      <c r="Q18" s="103">
        <v>53000.675675675673</v>
      </c>
      <c r="R18" s="103">
        <v>151159.21</v>
      </c>
      <c r="S18" s="103">
        <v>2083.6666666666665</v>
      </c>
      <c r="T18" s="103">
        <v>0</v>
      </c>
      <c r="U18" s="103">
        <v>1031315.2009909909</v>
      </c>
      <c r="V18" s="105">
        <v>1637.8748559941623</v>
      </c>
      <c r="W18" s="105">
        <v>3048.1214594052285</v>
      </c>
      <c r="X18" s="105">
        <v>53.733910469360239</v>
      </c>
      <c r="Y18" s="106">
        <v>328554.5528406988</v>
      </c>
      <c r="Z18" s="107">
        <v>521.79124326209444</v>
      </c>
      <c r="AA18" s="108">
        <v>70.852363595696957</v>
      </c>
      <c r="AB18" s="106">
        <v>290729</v>
      </c>
      <c r="AC18" s="107">
        <v>461.71889888830071</v>
      </c>
      <c r="AD18" s="109">
        <v>86.000017816089965</v>
      </c>
      <c r="AE18" s="110">
        <v>0</v>
      </c>
      <c r="AF18" s="111">
        <v>0</v>
      </c>
      <c r="AG18" s="112">
        <v>290729</v>
      </c>
      <c r="AH18" s="113">
        <v>461.71889888830071</v>
      </c>
      <c r="AI18" s="114">
        <v>86.000017816089965</v>
      </c>
      <c r="AJ18" s="106">
        <v>619283.55284069874</v>
      </c>
      <c r="AK18" s="107">
        <v>983.51014215039515</v>
      </c>
      <c r="AL18" s="109">
        <v>86.000017816089965</v>
      </c>
      <c r="AM18" s="105"/>
      <c r="AN18" s="115">
        <v>0</v>
      </c>
      <c r="AO18" s="105"/>
      <c r="AP18" s="106">
        <v>555791.85295115865</v>
      </c>
      <c r="AQ18" s="107">
        <v>53.733910469360239</v>
      </c>
      <c r="AR18" s="107">
        <v>0</v>
      </c>
      <c r="AS18" s="116">
        <v>0</v>
      </c>
      <c r="AT18" s="117">
        <v>555791.85295115865</v>
      </c>
      <c r="AU18" s="9"/>
      <c r="AV18" s="115">
        <v>4320.3184731737065</v>
      </c>
      <c r="AW18" s="118"/>
      <c r="AX18" s="115">
        <v>53216.504504504497</v>
      </c>
      <c r="AZ18" s="161"/>
      <c r="BA18" s="20">
        <v>-397609.50861838309</v>
      </c>
      <c r="BB18" s="20">
        <v>-150018</v>
      </c>
      <c r="BC18" s="20">
        <v>-2377</v>
      </c>
      <c r="BD18" s="20">
        <v>-62367</v>
      </c>
      <c r="BE18" s="6">
        <v>-115675</v>
      </c>
    </row>
    <row r="19" spans="1:57" x14ac:dyDescent="0.2">
      <c r="A19" s="99">
        <v>580</v>
      </c>
      <c r="B19" s="100">
        <v>1210</v>
      </c>
      <c r="C19" s="101"/>
      <c r="D19" s="102" t="s">
        <v>16</v>
      </c>
      <c r="E19" s="103">
        <v>540.66666666666663</v>
      </c>
      <c r="F19" s="103">
        <v>1081109</v>
      </c>
      <c r="G19" s="104">
        <v>1.66</v>
      </c>
      <c r="H19" s="103">
        <v>37549.333333333336</v>
      </c>
      <c r="I19" s="104">
        <v>1.66</v>
      </c>
      <c r="J19" s="103">
        <v>650745.631276901</v>
      </c>
      <c r="K19" s="103">
        <v>22480.153036824486</v>
      </c>
      <c r="L19" s="103">
        <v>185653</v>
      </c>
      <c r="M19" s="3">
        <v>0</v>
      </c>
      <c r="N19" s="61">
        <v>1.65</v>
      </c>
      <c r="O19" s="61">
        <v>1.65</v>
      </c>
      <c r="P19" s="103">
        <v>1073730.2916068868</v>
      </c>
      <c r="Q19" s="103">
        <v>37092.252510760394</v>
      </c>
      <c r="R19" s="103">
        <v>150017.92000000001</v>
      </c>
      <c r="S19" s="103">
        <v>3442.3333333333335</v>
      </c>
      <c r="T19" s="103">
        <v>0</v>
      </c>
      <c r="U19" s="103">
        <v>1264282.7974509804</v>
      </c>
      <c r="V19" s="105">
        <v>2338.3775538550813</v>
      </c>
      <c r="W19" s="105">
        <v>3048.1214594052285</v>
      </c>
      <c r="X19" s="105">
        <v>76.715366660991336</v>
      </c>
      <c r="Y19" s="106">
        <v>141981.90249228847</v>
      </c>
      <c r="Z19" s="107">
        <v>262.60524505355454</v>
      </c>
      <c r="AA19" s="108">
        <v>85.330680996424547</v>
      </c>
      <c r="AB19" s="106">
        <v>11030</v>
      </c>
      <c r="AC19" s="107">
        <v>20.400739827373613</v>
      </c>
      <c r="AD19" s="109">
        <v>85.999969937139994</v>
      </c>
      <c r="AE19" s="110">
        <v>0</v>
      </c>
      <c r="AF19" s="111">
        <v>0</v>
      </c>
      <c r="AG19" s="112">
        <v>11030</v>
      </c>
      <c r="AH19" s="113">
        <v>20.400739827373613</v>
      </c>
      <c r="AI19" s="114">
        <v>85.999969937139994</v>
      </c>
      <c r="AJ19" s="106">
        <v>153011.90249228847</v>
      </c>
      <c r="AK19" s="107">
        <v>283.00598488092817</v>
      </c>
      <c r="AL19" s="109">
        <v>85.999969937139994</v>
      </c>
      <c r="AM19" s="105"/>
      <c r="AN19" s="115">
        <v>0</v>
      </c>
      <c r="AO19" s="105"/>
      <c r="AP19" s="106">
        <v>106900.2814876113</v>
      </c>
      <c r="AQ19" s="107">
        <v>76.715366660991336</v>
      </c>
      <c r="AR19" s="107">
        <v>0</v>
      </c>
      <c r="AS19" s="116">
        <v>0</v>
      </c>
      <c r="AT19" s="117">
        <v>106900.2814876113</v>
      </c>
      <c r="AU19" s="9"/>
      <c r="AV19" s="115">
        <v>4414.3186299142999</v>
      </c>
      <c r="AW19" s="118"/>
      <c r="AX19" s="115">
        <v>67322.578431372545</v>
      </c>
      <c r="AZ19" s="161"/>
      <c r="BA19" s="20">
        <v>-341077.35099491628</v>
      </c>
      <c r="BB19" s="20">
        <v>-128689</v>
      </c>
      <c r="BC19" s="20">
        <v>-2039</v>
      </c>
      <c r="BD19" s="20">
        <v>-57028</v>
      </c>
      <c r="BE19" s="6">
        <v>-99228</v>
      </c>
    </row>
    <row r="20" spans="1:57" x14ac:dyDescent="0.2">
      <c r="A20" s="99">
        <v>581</v>
      </c>
      <c r="B20" s="100">
        <v>1211</v>
      </c>
      <c r="C20" s="101"/>
      <c r="D20" s="102" t="s">
        <v>17</v>
      </c>
      <c r="E20" s="103">
        <v>5924.666666666667</v>
      </c>
      <c r="F20" s="103">
        <v>14572408.333333334</v>
      </c>
      <c r="G20" s="104">
        <v>1.7033333333333331</v>
      </c>
      <c r="H20" s="103">
        <v>5008332.333333333</v>
      </c>
      <c r="I20" s="104">
        <v>1.7033333333333331</v>
      </c>
      <c r="J20" s="103">
        <v>8542903.4304272812</v>
      </c>
      <c r="K20" s="103">
        <v>2950081.5081701004</v>
      </c>
      <c r="L20" s="103">
        <v>2661974.6666666665</v>
      </c>
      <c r="M20" s="3">
        <v>0</v>
      </c>
      <c r="N20" s="61">
        <v>1.65</v>
      </c>
      <c r="O20" s="61">
        <v>1.65</v>
      </c>
      <c r="P20" s="103">
        <v>14095790.660205012</v>
      </c>
      <c r="Q20" s="103">
        <v>4867634.4884806657</v>
      </c>
      <c r="R20" s="103">
        <v>2148346.4</v>
      </c>
      <c r="S20" s="103">
        <v>319770.33333333331</v>
      </c>
      <c r="T20" s="103">
        <v>0</v>
      </c>
      <c r="U20" s="103">
        <v>21431541.882019009</v>
      </c>
      <c r="V20" s="105">
        <v>3617.3413776334546</v>
      </c>
      <c r="W20" s="105">
        <v>3048.1214594052285</v>
      </c>
      <c r="X20" s="105">
        <v>118.6744500115588</v>
      </c>
      <c r="Y20" s="106">
        <v>-1247802.1619459137</v>
      </c>
      <c r="Z20" s="107">
        <v>-210.61136974444361</v>
      </c>
      <c r="AA20" s="108">
        <v>111.76490350728206</v>
      </c>
      <c r="AB20" s="106">
        <v>0</v>
      </c>
      <c r="AC20" s="107">
        <v>0</v>
      </c>
      <c r="AD20" s="109">
        <v>111.76490350728206</v>
      </c>
      <c r="AE20" s="110">
        <v>0</v>
      </c>
      <c r="AF20" s="111">
        <v>0</v>
      </c>
      <c r="AG20" s="112">
        <v>0</v>
      </c>
      <c r="AH20" s="113">
        <v>0</v>
      </c>
      <c r="AI20" s="114">
        <v>111.76490350728206</v>
      </c>
      <c r="AJ20" s="106">
        <v>-1247802.1619459137</v>
      </c>
      <c r="AK20" s="107">
        <v>-210.61136974444361</v>
      </c>
      <c r="AL20" s="109">
        <v>111.76490350728206</v>
      </c>
      <c r="AM20" s="105"/>
      <c r="AN20" s="115">
        <v>0</v>
      </c>
      <c r="AO20" s="105"/>
      <c r="AP20" s="106">
        <v>0</v>
      </c>
      <c r="AQ20" s="107">
        <v>118.6744500115588</v>
      </c>
      <c r="AR20" s="107">
        <v>0</v>
      </c>
      <c r="AS20" s="116">
        <v>0</v>
      </c>
      <c r="AT20" s="117">
        <v>0</v>
      </c>
      <c r="AU20" s="9"/>
      <c r="AV20" s="115">
        <v>116879.82256506941</v>
      </c>
      <c r="AW20" s="118"/>
      <c r="AX20" s="115">
        <v>1149298.4938597381</v>
      </c>
      <c r="AZ20" s="161"/>
      <c r="BA20" s="20">
        <v>-3766297.9678922985</v>
      </c>
      <c r="BB20" s="20">
        <v>-1421025</v>
      </c>
      <c r="BC20" s="20">
        <v>-22520</v>
      </c>
      <c r="BD20" s="20">
        <v>-1008768</v>
      </c>
      <c r="BE20" s="6">
        <v>-1095713</v>
      </c>
    </row>
    <row r="21" spans="1:57" x14ac:dyDescent="0.2">
      <c r="A21" s="99">
        <v>582</v>
      </c>
      <c r="B21" s="100">
        <v>1212</v>
      </c>
      <c r="C21" s="101"/>
      <c r="D21" s="102" t="s">
        <v>18</v>
      </c>
      <c r="E21" s="103">
        <v>413.66666666666669</v>
      </c>
      <c r="F21" s="103">
        <v>1002701.3333333334</v>
      </c>
      <c r="G21" s="104">
        <v>1.8500000000000003</v>
      </c>
      <c r="H21" s="103">
        <v>49385.333333333336</v>
      </c>
      <c r="I21" s="104">
        <v>1.8500000000000003</v>
      </c>
      <c r="J21" s="103">
        <v>542000.72072072071</v>
      </c>
      <c r="K21" s="103">
        <v>26694.774774774774</v>
      </c>
      <c r="L21" s="103">
        <v>238602</v>
      </c>
      <c r="M21" s="3">
        <v>0</v>
      </c>
      <c r="N21" s="61">
        <v>1.65</v>
      </c>
      <c r="O21" s="61">
        <v>1.65</v>
      </c>
      <c r="P21" s="103">
        <v>894301.18918918911</v>
      </c>
      <c r="Q21" s="103">
        <v>44046.378378378373</v>
      </c>
      <c r="R21" s="103">
        <v>196885.36</v>
      </c>
      <c r="S21" s="103">
        <v>179.33333333333334</v>
      </c>
      <c r="T21" s="103">
        <v>0</v>
      </c>
      <c r="U21" s="103">
        <v>1135412.2609009009</v>
      </c>
      <c r="V21" s="105">
        <v>2744.7516379554413</v>
      </c>
      <c r="W21" s="105">
        <v>3048.1214594052285</v>
      </c>
      <c r="X21" s="105">
        <v>90.047318471719208</v>
      </c>
      <c r="Y21" s="106">
        <v>46432.773638366234</v>
      </c>
      <c r="Z21" s="107">
        <v>112.24683393642118</v>
      </c>
      <c r="AA21" s="108">
        <v>93.729810637183093</v>
      </c>
      <c r="AB21" s="106">
        <v>0</v>
      </c>
      <c r="AC21" s="107">
        <v>0</v>
      </c>
      <c r="AD21" s="109">
        <v>93.729810637183093</v>
      </c>
      <c r="AE21" s="110">
        <v>0</v>
      </c>
      <c r="AF21" s="111">
        <v>0</v>
      </c>
      <c r="AG21" s="112">
        <v>0</v>
      </c>
      <c r="AH21" s="113">
        <v>0</v>
      </c>
      <c r="AI21" s="114">
        <v>93.729810637183093</v>
      </c>
      <c r="AJ21" s="106">
        <v>46432.773638366234</v>
      </c>
      <c r="AK21" s="107">
        <v>112.24683393642118</v>
      </c>
      <c r="AL21" s="109">
        <v>93.729810637183093</v>
      </c>
      <c r="AM21" s="105"/>
      <c r="AN21" s="115">
        <v>0</v>
      </c>
      <c r="AO21" s="105"/>
      <c r="AP21" s="106">
        <v>273818.89504358661</v>
      </c>
      <c r="AQ21" s="107">
        <v>90.047318471719208</v>
      </c>
      <c r="AR21" s="107">
        <v>0</v>
      </c>
      <c r="AS21" s="116">
        <v>0</v>
      </c>
      <c r="AT21" s="117">
        <v>273818.89504358661</v>
      </c>
      <c r="AU21" s="9"/>
      <c r="AV21" s="115">
        <v>2195.6769457239338</v>
      </c>
      <c r="AW21" s="118"/>
      <c r="AX21" s="115">
        <v>56869.549549549549</v>
      </c>
      <c r="AZ21" s="161"/>
      <c r="BA21" s="20">
        <v>-255022.84439030572</v>
      </c>
      <c r="BB21" s="20">
        <v>-96220</v>
      </c>
      <c r="BC21" s="20">
        <v>-1525</v>
      </c>
      <c r="BD21" s="20">
        <v>-37900</v>
      </c>
      <c r="BE21" s="6">
        <v>-74193</v>
      </c>
    </row>
    <row r="22" spans="1:57" x14ac:dyDescent="0.2">
      <c r="A22" s="99">
        <v>584</v>
      </c>
      <c r="B22" s="100">
        <v>1214</v>
      </c>
      <c r="C22" s="101"/>
      <c r="D22" s="102" t="s">
        <v>19</v>
      </c>
      <c r="E22" s="103">
        <v>2607</v>
      </c>
      <c r="F22" s="103">
        <v>7850714</v>
      </c>
      <c r="G22" s="104">
        <v>1.84</v>
      </c>
      <c r="H22" s="103">
        <v>1885326</v>
      </c>
      <c r="I22" s="104">
        <v>1.84</v>
      </c>
      <c r="J22" s="103">
        <v>4266692.3913043486</v>
      </c>
      <c r="K22" s="103">
        <v>1024633.6956521738</v>
      </c>
      <c r="L22" s="103">
        <v>2694374.6666666665</v>
      </c>
      <c r="M22" s="3">
        <v>0</v>
      </c>
      <c r="N22" s="61">
        <v>1.65</v>
      </c>
      <c r="O22" s="61">
        <v>1.65</v>
      </c>
      <c r="P22" s="103">
        <v>7040042.4456521748</v>
      </c>
      <c r="Q22" s="103">
        <v>1690645.5978260869</v>
      </c>
      <c r="R22" s="103">
        <v>2115631.9500000002</v>
      </c>
      <c r="S22" s="103">
        <v>111999.33333333333</v>
      </c>
      <c r="T22" s="103">
        <v>0</v>
      </c>
      <c r="U22" s="103">
        <v>10958319.326811593</v>
      </c>
      <c r="V22" s="105">
        <v>4203.4212991222066</v>
      </c>
      <c r="W22" s="105">
        <v>3048.1214594052285</v>
      </c>
      <c r="X22" s="105">
        <v>137.9020276948678</v>
      </c>
      <c r="Y22" s="106">
        <v>-1114390.6723926</v>
      </c>
      <c r="Z22" s="107">
        <v>-427.46094069528192</v>
      </c>
      <c r="AA22" s="108">
        <v>123.87827744776673</v>
      </c>
      <c r="AB22" s="106">
        <v>0</v>
      </c>
      <c r="AC22" s="107">
        <v>0</v>
      </c>
      <c r="AD22" s="109">
        <v>123.87827744776673</v>
      </c>
      <c r="AE22" s="110">
        <v>0</v>
      </c>
      <c r="AF22" s="111">
        <v>0</v>
      </c>
      <c r="AG22" s="112">
        <v>0</v>
      </c>
      <c r="AH22" s="113">
        <v>0</v>
      </c>
      <c r="AI22" s="114">
        <v>123.87827744776673</v>
      </c>
      <c r="AJ22" s="106">
        <v>-1114390.6723926</v>
      </c>
      <c r="AK22" s="107">
        <v>-427.46094069528192</v>
      </c>
      <c r="AL22" s="109">
        <v>123.87827744776673</v>
      </c>
      <c r="AM22" s="105"/>
      <c r="AN22" s="115">
        <v>0</v>
      </c>
      <c r="AO22" s="105"/>
      <c r="AP22" s="106">
        <v>1143374.7407805251</v>
      </c>
      <c r="AQ22" s="107">
        <v>137.9020276948678</v>
      </c>
      <c r="AR22" s="107">
        <v>0</v>
      </c>
      <c r="AS22" s="116">
        <v>0</v>
      </c>
      <c r="AT22" s="117">
        <v>1143374.7407805251</v>
      </c>
      <c r="AU22" s="9"/>
      <c r="AV22" s="115">
        <v>19572.297809098924</v>
      </c>
      <c r="AW22" s="118"/>
      <c r="AX22" s="115">
        <v>529132.60869565222</v>
      </c>
      <c r="AZ22" s="161"/>
      <c r="BA22" s="20">
        <v>-1668326.7849769753</v>
      </c>
      <c r="BB22" s="20">
        <v>-629460</v>
      </c>
      <c r="BC22" s="20">
        <v>-9976</v>
      </c>
      <c r="BD22" s="20">
        <v>-503631</v>
      </c>
      <c r="BE22" s="6">
        <v>-485359</v>
      </c>
    </row>
    <row r="23" spans="1:57" x14ac:dyDescent="0.2">
      <c r="A23" s="99">
        <v>585</v>
      </c>
      <c r="B23" s="100">
        <v>1215</v>
      </c>
      <c r="C23" s="101"/>
      <c r="D23" s="102" t="s">
        <v>20</v>
      </c>
      <c r="E23" s="103">
        <v>1210.6666666666667</v>
      </c>
      <c r="F23" s="103">
        <v>3218235.3333333335</v>
      </c>
      <c r="G23" s="104">
        <v>1.8999999999999997</v>
      </c>
      <c r="H23" s="103">
        <v>116946.66666666667</v>
      </c>
      <c r="I23" s="104">
        <v>1.8999999999999997</v>
      </c>
      <c r="J23" s="103">
        <v>1693808.0701754389</v>
      </c>
      <c r="K23" s="103">
        <v>61550.877192982451</v>
      </c>
      <c r="L23" s="103">
        <v>447546</v>
      </c>
      <c r="M23" s="3">
        <v>0</v>
      </c>
      <c r="N23" s="61">
        <v>1.65</v>
      </c>
      <c r="O23" s="61">
        <v>1.65</v>
      </c>
      <c r="P23" s="103">
        <v>2794783.3157894737</v>
      </c>
      <c r="Q23" s="103">
        <v>101558.94736842105</v>
      </c>
      <c r="R23" s="103">
        <v>356264.31666666665</v>
      </c>
      <c r="S23" s="103">
        <v>4940</v>
      </c>
      <c r="T23" s="103">
        <v>0</v>
      </c>
      <c r="U23" s="103">
        <v>3257546.5798245613</v>
      </c>
      <c r="V23" s="105">
        <v>2690.704774084164</v>
      </c>
      <c r="W23" s="105">
        <v>3048.1214594052285</v>
      </c>
      <c r="X23" s="105">
        <v>88.274198056700598</v>
      </c>
      <c r="Y23" s="106">
        <v>160103.61280061974</v>
      </c>
      <c r="Z23" s="107">
        <v>132.24417356879383</v>
      </c>
      <c r="AA23" s="108">
        <v>92.612744775721353</v>
      </c>
      <c r="AB23" s="106">
        <v>0</v>
      </c>
      <c r="AC23" s="107">
        <v>0</v>
      </c>
      <c r="AD23" s="109">
        <v>92.612744775721353</v>
      </c>
      <c r="AE23" s="110">
        <v>0</v>
      </c>
      <c r="AF23" s="111">
        <v>0</v>
      </c>
      <c r="AG23" s="112">
        <v>0</v>
      </c>
      <c r="AH23" s="113">
        <v>0</v>
      </c>
      <c r="AI23" s="114">
        <v>92.612744775721353</v>
      </c>
      <c r="AJ23" s="106">
        <v>160103.61280061974</v>
      </c>
      <c r="AK23" s="107">
        <v>132.24417356879383</v>
      </c>
      <c r="AL23" s="109">
        <v>92.612744775721353</v>
      </c>
      <c r="AM23" s="105"/>
      <c r="AN23" s="115">
        <v>0</v>
      </c>
      <c r="AO23" s="105"/>
      <c r="AP23" s="106">
        <v>22763.212052433159</v>
      </c>
      <c r="AQ23" s="107">
        <v>88.274198056700598</v>
      </c>
      <c r="AR23" s="107">
        <v>0</v>
      </c>
      <c r="AS23" s="116">
        <v>0</v>
      </c>
      <c r="AT23" s="117">
        <v>22763.212052433159</v>
      </c>
      <c r="AU23" s="9"/>
      <c r="AV23" s="115">
        <v>10494.942250108377</v>
      </c>
      <c r="AW23" s="118"/>
      <c r="AX23" s="115">
        <v>175535.89473684214</v>
      </c>
      <c r="AZ23" s="161"/>
      <c r="BA23" s="20">
        <v>-758159.04723916017</v>
      </c>
      <c r="BB23" s="20">
        <v>-286054</v>
      </c>
      <c r="BC23" s="20">
        <v>-4533</v>
      </c>
      <c r="BD23" s="20">
        <v>-78546</v>
      </c>
      <c r="BE23" s="6">
        <v>-220568</v>
      </c>
    </row>
    <row r="24" spans="1:57" x14ac:dyDescent="0.2">
      <c r="A24" s="99">
        <v>586</v>
      </c>
      <c r="B24" s="100">
        <v>1216</v>
      </c>
      <c r="C24" s="101"/>
      <c r="D24" s="102" t="s">
        <v>21</v>
      </c>
      <c r="E24" s="103">
        <v>238.66666666666666</v>
      </c>
      <c r="F24" s="103">
        <v>340975.33333333331</v>
      </c>
      <c r="G24" s="104">
        <v>1.5</v>
      </c>
      <c r="H24" s="103">
        <v>103591.33333333333</v>
      </c>
      <c r="I24" s="104">
        <v>1.5</v>
      </c>
      <c r="J24" s="103">
        <v>227316.88888888888</v>
      </c>
      <c r="K24" s="103">
        <v>69060.888888888891</v>
      </c>
      <c r="L24" s="103">
        <v>64842.333333333336</v>
      </c>
      <c r="M24" s="3">
        <v>0</v>
      </c>
      <c r="N24" s="61">
        <v>1.65</v>
      </c>
      <c r="O24" s="61">
        <v>1.65</v>
      </c>
      <c r="P24" s="103">
        <v>375072.86666666664</v>
      </c>
      <c r="Q24" s="103">
        <v>113950.46666666667</v>
      </c>
      <c r="R24" s="103">
        <v>52998.926666666659</v>
      </c>
      <c r="S24" s="103">
        <v>9606.6666666666661</v>
      </c>
      <c r="T24" s="103">
        <v>0</v>
      </c>
      <c r="U24" s="103">
        <v>551628.92666666664</v>
      </c>
      <c r="V24" s="105">
        <v>2311.2943854748605</v>
      </c>
      <c r="W24" s="105">
        <v>3048.1214594052285</v>
      </c>
      <c r="X24" s="105">
        <v>75.826846674471341</v>
      </c>
      <c r="Y24" s="106">
        <v>65066.742808544332</v>
      </c>
      <c r="Z24" s="107">
        <v>272.62601735423601</v>
      </c>
      <c r="AA24" s="108">
        <v>84.770913404916925</v>
      </c>
      <c r="AB24" s="106">
        <v>8941</v>
      </c>
      <c r="AC24" s="107">
        <v>37.462290502793294</v>
      </c>
      <c r="AD24" s="109">
        <v>85.999942201889581</v>
      </c>
      <c r="AE24" s="110">
        <v>11.543847893173625</v>
      </c>
      <c r="AF24" s="111">
        <v>-1032.1354401286535</v>
      </c>
      <c r="AG24" s="112">
        <v>7908.8645598713465</v>
      </c>
      <c r="AH24" s="113">
        <v>33.137700669852009</v>
      </c>
      <c r="AI24" s="114">
        <v>85.858064987003743</v>
      </c>
      <c r="AJ24" s="106">
        <v>72975.607368415673</v>
      </c>
      <c r="AK24" s="107">
        <v>305.76371802408801</v>
      </c>
      <c r="AL24" s="109">
        <v>85.858064987003743</v>
      </c>
      <c r="AM24" s="105"/>
      <c r="AN24" s="115">
        <v>0</v>
      </c>
      <c r="AO24" s="105"/>
      <c r="AP24" s="106">
        <v>171013.96782007255</v>
      </c>
      <c r="AQ24" s="107">
        <v>75.826846674471341</v>
      </c>
      <c r="AR24" s="107">
        <v>0</v>
      </c>
      <c r="AS24" s="116">
        <v>0</v>
      </c>
      <c r="AT24" s="117">
        <v>171013.96782007255</v>
      </c>
      <c r="AU24" s="9"/>
      <c r="AV24" s="115">
        <v>1980.8661876347069</v>
      </c>
      <c r="AW24" s="118"/>
      <c r="AX24" s="115">
        <v>29637.777777777777</v>
      </c>
      <c r="AZ24" s="161"/>
      <c r="BA24" s="20">
        <v>-157661.90626100183</v>
      </c>
      <c r="BB24" s="20">
        <v>-59486</v>
      </c>
      <c r="BC24" s="20">
        <v>-943</v>
      </c>
      <c r="BD24" s="20">
        <v>-33635</v>
      </c>
      <c r="BE24" s="6">
        <v>-45868</v>
      </c>
    </row>
    <row r="25" spans="1:57" x14ac:dyDescent="0.2">
      <c r="A25" s="99">
        <v>587</v>
      </c>
      <c r="B25" s="100">
        <v>1217</v>
      </c>
      <c r="C25" s="101"/>
      <c r="D25" s="102" t="s">
        <v>22</v>
      </c>
      <c r="E25" s="103">
        <v>4137.666666666667</v>
      </c>
      <c r="F25" s="103">
        <v>9715992</v>
      </c>
      <c r="G25" s="104">
        <v>1.88</v>
      </c>
      <c r="H25" s="103">
        <v>408124.33333333331</v>
      </c>
      <c r="I25" s="104">
        <v>1.88</v>
      </c>
      <c r="J25" s="103">
        <v>5168080.8510638298</v>
      </c>
      <c r="K25" s="103">
        <v>217087.41134751774</v>
      </c>
      <c r="L25" s="103">
        <v>1309930.6666666667</v>
      </c>
      <c r="M25" s="3">
        <v>0</v>
      </c>
      <c r="N25" s="61">
        <v>1.65</v>
      </c>
      <c r="O25" s="61">
        <v>1.65</v>
      </c>
      <c r="P25" s="103">
        <v>8527333.4042553212</v>
      </c>
      <c r="Q25" s="103">
        <v>358194.22872340423</v>
      </c>
      <c r="R25" s="103">
        <v>1063469.72</v>
      </c>
      <c r="S25" s="103">
        <v>27904</v>
      </c>
      <c r="T25" s="103">
        <v>0</v>
      </c>
      <c r="U25" s="103">
        <v>9976901.3529787231</v>
      </c>
      <c r="V25" s="105">
        <v>2411.2385449880098</v>
      </c>
      <c r="W25" s="105">
        <v>3048.1214594052285</v>
      </c>
      <c r="X25" s="105">
        <v>79.105723872909849</v>
      </c>
      <c r="Y25" s="106">
        <v>975027.40605484857</v>
      </c>
      <c r="Z25" s="107">
        <v>235.64667833437088</v>
      </c>
      <c r="AA25" s="108">
        <v>86.836606039933187</v>
      </c>
      <c r="AB25" s="106">
        <v>0</v>
      </c>
      <c r="AC25" s="107">
        <v>0</v>
      </c>
      <c r="AD25" s="109">
        <v>86.836606039933187</v>
      </c>
      <c r="AE25" s="110">
        <v>0</v>
      </c>
      <c r="AF25" s="111">
        <v>0</v>
      </c>
      <c r="AG25" s="112">
        <v>0</v>
      </c>
      <c r="AH25" s="113">
        <v>0</v>
      </c>
      <c r="AI25" s="114">
        <v>86.836606039933187</v>
      </c>
      <c r="AJ25" s="106">
        <v>975027.40605484857</v>
      </c>
      <c r="AK25" s="107">
        <v>235.64667833437088</v>
      </c>
      <c r="AL25" s="109">
        <v>86.836606039933187</v>
      </c>
      <c r="AM25" s="105"/>
      <c r="AN25" s="115">
        <v>0</v>
      </c>
      <c r="AO25" s="105"/>
      <c r="AP25" s="106">
        <v>0</v>
      </c>
      <c r="AQ25" s="107">
        <v>79.105723872909849</v>
      </c>
      <c r="AR25" s="107">
        <v>0</v>
      </c>
      <c r="AS25" s="116">
        <v>0</v>
      </c>
      <c r="AT25" s="117">
        <v>0</v>
      </c>
      <c r="AU25" s="9"/>
      <c r="AV25" s="115">
        <v>55455.299213529019</v>
      </c>
      <c r="AW25" s="118"/>
      <c r="AX25" s="115">
        <v>538516.82624113478</v>
      </c>
      <c r="AZ25" s="161"/>
      <c r="BA25" s="20">
        <v>-2596082.3050865359</v>
      </c>
      <c r="BB25" s="20">
        <v>-979502</v>
      </c>
      <c r="BC25" s="20">
        <v>-15523</v>
      </c>
      <c r="BD25" s="20">
        <v>-476480</v>
      </c>
      <c r="BE25" s="6">
        <v>-755267</v>
      </c>
    </row>
    <row r="26" spans="1:57" x14ac:dyDescent="0.2">
      <c r="A26" s="99">
        <v>588</v>
      </c>
      <c r="B26" s="100">
        <v>1218</v>
      </c>
      <c r="C26" s="101"/>
      <c r="D26" s="102" t="s">
        <v>23</v>
      </c>
      <c r="E26" s="103">
        <v>370.33333333333331</v>
      </c>
      <c r="F26" s="103">
        <v>889057.66666666663</v>
      </c>
      <c r="G26" s="104">
        <v>1.9566666666666668</v>
      </c>
      <c r="H26" s="103">
        <v>9893.6666666666661</v>
      </c>
      <c r="I26" s="104">
        <v>1.9566666666666668</v>
      </c>
      <c r="J26" s="103">
        <v>454495.20540848578</v>
      </c>
      <c r="K26" s="103">
        <v>5044.9187518347753</v>
      </c>
      <c r="L26" s="103">
        <v>149728.66666666666</v>
      </c>
      <c r="M26" s="3">
        <v>0</v>
      </c>
      <c r="N26" s="61">
        <v>1.65</v>
      </c>
      <c r="O26" s="61">
        <v>1.65</v>
      </c>
      <c r="P26" s="103">
        <v>749917.08892400144</v>
      </c>
      <c r="Q26" s="103">
        <v>8324.1159405273793</v>
      </c>
      <c r="R26" s="103">
        <v>120870.60333333333</v>
      </c>
      <c r="S26" s="103">
        <v>365</v>
      </c>
      <c r="T26" s="103">
        <v>0</v>
      </c>
      <c r="U26" s="103">
        <v>879476.80819786212</v>
      </c>
      <c r="V26" s="105">
        <v>2374.8248646206898</v>
      </c>
      <c r="W26" s="105">
        <v>3048.1214594052285</v>
      </c>
      <c r="X26" s="105">
        <v>77.911096924729591</v>
      </c>
      <c r="Y26" s="106">
        <v>92257.343739360105</v>
      </c>
      <c r="Z26" s="107">
        <v>249.11974007027933</v>
      </c>
      <c r="AA26" s="108">
        <v>86.083991062579656</v>
      </c>
      <c r="AB26" s="106">
        <v>0</v>
      </c>
      <c r="AC26" s="107">
        <v>0</v>
      </c>
      <c r="AD26" s="109">
        <v>86.083991062579656</v>
      </c>
      <c r="AE26" s="110">
        <v>0</v>
      </c>
      <c r="AF26" s="111">
        <v>0</v>
      </c>
      <c r="AG26" s="112">
        <v>0</v>
      </c>
      <c r="AH26" s="113">
        <v>0</v>
      </c>
      <c r="AI26" s="114">
        <v>86.083991062579656</v>
      </c>
      <c r="AJ26" s="106">
        <v>92257.343739360105</v>
      </c>
      <c r="AK26" s="107">
        <v>249.11974007027933</v>
      </c>
      <c r="AL26" s="109">
        <v>86.083991062579656</v>
      </c>
      <c r="AM26" s="105"/>
      <c r="AN26" s="115">
        <v>0</v>
      </c>
      <c r="AO26" s="105"/>
      <c r="AP26" s="106">
        <v>13920.339593612169</v>
      </c>
      <c r="AQ26" s="107">
        <v>77.911096924729591</v>
      </c>
      <c r="AR26" s="107">
        <v>0</v>
      </c>
      <c r="AS26" s="116">
        <v>0</v>
      </c>
      <c r="AT26" s="117">
        <v>13920.339593612169</v>
      </c>
      <c r="AU26" s="9"/>
      <c r="AV26" s="115">
        <v>2653.6282167952081</v>
      </c>
      <c r="AW26" s="118"/>
      <c r="AX26" s="115">
        <v>45954.012416032048</v>
      </c>
      <c r="AZ26" s="161"/>
      <c r="BA26" s="20">
        <v>-224872.36032445676</v>
      </c>
      <c r="BB26" s="20">
        <v>-84844</v>
      </c>
      <c r="BC26" s="20">
        <v>-1345</v>
      </c>
      <c r="BD26" s="20">
        <v>-40423</v>
      </c>
      <c r="BE26" s="6">
        <v>-65421</v>
      </c>
    </row>
    <row r="27" spans="1:57" x14ac:dyDescent="0.2">
      <c r="A27" s="99">
        <v>589</v>
      </c>
      <c r="B27" s="100">
        <v>1219</v>
      </c>
      <c r="C27" s="101"/>
      <c r="D27" s="102" t="s">
        <v>24</v>
      </c>
      <c r="E27" s="103">
        <v>482.33333333333331</v>
      </c>
      <c r="F27" s="103">
        <v>1115797.3333333333</v>
      </c>
      <c r="G27" s="104">
        <v>1.9400000000000002</v>
      </c>
      <c r="H27" s="103">
        <v>48110.333333333336</v>
      </c>
      <c r="I27" s="104">
        <v>1.9400000000000002</v>
      </c>
      <c r="J27" s="103">
        <v>575153.26460481097</v>
      </c>
      <c r="K27" s="103">
        <v>24799.140893470791</v>
      </c>
      <c r="L27" s="103">
        <v>265069.66666666669</v>
      </c>
      <c r="M27" s="3">
        <v>0</v>
      </c>
      <c r="N27" s="61">
        <v>1.65</v>
      </c>
      <c r="O27" s="61">
        <v>1.65</v>
      </c>
      <c r="P27" s="103">
        <v>949002.88659793802</v>
      </c>
      <c r="Q27" s="103">
        <v>40918.582474226801</v>
      </c>
      <c r="R27" s="103">
        <v>206299.31000000003</v>
      </c>
      <c r="S27" s="103">
        <v>3143.6666666666665</v>
      </c>
      <c r="T27" s="103">
        <v>0</v>
      </c>
      <c r="U27" s="103">
        <v>1199364.4457388315</v>
      </c>
      <c r="V27" s="105">
        <v>2486.5883463832029</v>
      </c>
      <c r="W27" s="105">
        <v>3048.1214594052285</v>
      </c>
      <c r="X27" s="105">
        <v>81.577731711137389</v>
      </c>
      <c r="Y27" s="106">
        <v>100213.07112695411</v>
      </c>
      <c r="Z27" s="107">
        <v>207.7672518181495</v>
      </c>
      <c r="AA27" s="108">
        <v>88.393970978016554</v>
      </c>
      <c r="AB27" s="106">
        <v>0</v>
      </c>
      <c r="AC27" s="107">
        <v>0</v>
      </c>
      <c r="AD27" s="109">
        <v>88.393970978016554</v>
      </c>
      <c r="AE27" s="110">
        <v>0</v>
      </c>
      <c r="AF27" s="111">
        <v>0</v>
      </c>
      <c r="AG27" s="112">
        <v>0</v>
      </c>
      <c r="AH27" s="113">
        <v>0</v>
      </c>
      <c r="AI27" s="114">
        <v>88.393970978016554</v>
      </c>
      <c r="AJ27" s="106">
        <v>100213.07112695411</v>
      </c>
      <c r="AK27" s="107">
        <v>207.7672518181495</v>
      </c>
      <c r="AL27" s="109">
        <v>88.393970978016554</v>
      </c>
      <c r="AM27" s="105"/>
      <c r="AN27" s="115">
        <v>0</v>
      </c>
      <c r="AO27" s="105"/>
      <c r="AP27" s="106">
        <v>119696.51814923427</v>
      </c>
      <c r="AQ27" s="107">
        <v>81.577731711137389</v>
      </c>
      <c r="AR27" s="107">
        <v>0</v>
      </c>
      <c r="AS27" s="116">
        <v>0</v>
      </c>
      <c r="AT27" s="117">
        <v>119696.51814923427</v>
      </c>
      <c r="AU27" s="9"/>
      <c r="AV27" s="115">
        <v>4918.3220581602009</v>
      </c>
      <c r="AW27" s="118"/>
      <c r="AX27" s="115">
        <v>59995.240549828181</v>
      </c>
      <c r="AZ27" s="161"/>
      <c r="BA27" s="20">
        <v>-308414.32659024658</v>
      </c>
      <c r="BB27" s="20">
        <v>-116365</v>
      </c>
      <c r="BC27" s="20">
        <v>-1844</v>
      </c>
      <c r="BD27" s="20">
        <v>-46089</v>
      </c>
      <c r="BE27" s="6">
        <v>-89726</v>
      </c>
    </row>
    <row r="28" spans="1:57" x14ac:dyDescent="0.2">
      <c r="A28" s="99">
        <v>590</v>
      </c>
      <c r="B28" s="100">
        <v>1220</v>
      </c>
      <c r="C28" s="101"/>
      <c r="D28" s="102" t="s">
        <v>25</v>
      </c>
      <c r="E28" s="103">
        <v>2567</v>
      </c>
      <c r="F28" s="103">
        <v>5804834</v>
      </c>
      <c r="G28" s="104">
        <v>1.8</v>
      </c>
      <c r="H28" s="103">
        <v>272409.33333333331</v>
      </c>
      <c r="I28" s="104">
        <v>1.8</v>
      </c>
      <c r="J28" s="103">
        <v>3224907.7777777775</v>
      </c>
      <c r="K28" s="103">
        <v>151338.51851851854</v>
      </c>
      <c r="L28" s="103">
        <v>837148.66666666663</v>
      </c>
      <c r="M28" s="3">
        <v>0</v>
      </c>
      <c r="N28" s="61">
        <v>1.65</v>
      </c>
      <c r="O28" s="61">
        <v>1.65</v>
      </c>
      <c r="P28" s="103">
        <v>5321097.833333333</v>
      </c>
      <c r="Q28" s="103">
        <v>249708.55555555553</v>
      </c>
      <c r="R28" s="103">
        <v>680733.60333333339</v>
      </c>
      <c r="S28" s="103">
        <v>8761</v>
      </c>
      <c r="T28" s="103">
        <v>0</v>
      </c>
      <c r="U28" s="103">
        <v>6260300.9922222225</v>
      </c>
      <c r="V28" s="105">
        <v>2438.7615863740639</v>
      </c>
      <c r="W28" s="105">
        <v>3048.1214594052285</v>
      </c>
      <c r="X28" s="105">
        <v>80.008674813435178</v>
      </c>
      <c r="Y28" s="106">
        <v>578763.91380626988</v>
      </c>
      <c r="Z28" s="107">
        <v>225.46315302153093</v>
      </c>
      <c r="AA28" s="108">
        <v>87.405465132464158</v>
      </c>
      <c r="AB28" s="106">
        <v>0</v>
      </c>
      <c r="AC28" s="107">
        <v>0</v>
      </c>
      <c r="AD28" s="109">
        <v>87.405465132464158</v>
      </c>
      <c r="AE28" s="110">
        <v>0</v>
      </c>
      <c r="AF28" s="111">
        <v>0</v>
      </c>
      <c r="AG28" s="112">
        <v>0</v>
      </c>
      <c r="AH28" s="113">
        <v>0</v>
      </c>
      <c r="AI28" s="114">
        <v>87.405465132464158</v>
      </c>
      <c r="AJ28" s="106">
        <v>578763.91380626988</v>
      </c>
      <c r="AK28" s="107">
        <v>225.46315302153093</v>
      </c>
      <c r="AL28" s="109">
        <v>87.405465132464158</v>
      </c>
      <c r="AM28" s="105"/>
      <c r="AN28" s="115">
        <v>0</v>
      </c>
      <c r="AO28" s="105"/>
      <c r="AP28" s="106">
        <v>0</v>
      </c>
      <c r="AQ28" s="107">
        <v>80.008674813435178</v>
      </c>
      <c r="AR28" s="107">
        <v>0</v>
      </c>
      <c r="AS28" s="116">
        <v>0</v>
      </c>
      <c r="AT28" s="117">
        <v>0</v>
      </c>
      <c r="AU28" s="9"/>
      <c r="AV28" s="115">
        <v>26946.538644359807</v>
      </c>
      <c r="AW28" s="118"/>
      <c r="AX28" s="115">
        <v>337624.62962962961</v>
      </c>
      <c r="AZ28" s="161"/>
      <c r="BA28" s="20">
        <v>-1613679.0326076241</v>
      </c>
      <c r="BB28" s="20">
        <v>-608841</v>
      </c>
      <c r="BC28" s="20">
        <v>-9649</v>
      </c>
      <c r="BD28" s="20">
        <v>-296664</v>
      </c>
      <c r="BE28" s="6">
        <v>-469461</v>
      </c>
    </row>
    <row r="29" spans="1:57" x14ac:dyDescent="0.2">
      <c r="A29" s="99">
        <v>591</v>
      </c>
      <c r="B29" s="100">
        <v>1221</v>
      </c>
      <c r="C29" s="101"/>
      <c r="D29" s="102" t="s">
        <v>26</v>
      </c>
      <c r="E29" s="103">
        <v>94.333333333333329</v>
      </c>
      <c r="F29" s="103">
        <v>150843.66666666666</v>
      </c>
      <c r="G29" s="104">
        <v>1.6900000000000002</v>
      </c>
      <c r="H29" s="103">
        <v>1747</v>
      </c>
      <c r="I29" s="104">
        <v>1.6900000000000002</v>
      </c>
      <c r="J29" s="103">
        <v>89256.607495069038</v>
      </c>
      <c r="K29" s="103">
        <v>1033.7278106508877</v>
      </c>
      <c r="L29" s="103">
        <v>29007.333333333332</v>
      </c>
      <c r="M29" s="3">
        <v>0</v>
      </c>
      <c r="N29" s="61">
        <v>1.65</v>
      </c>
      <c r="O29" s="61">
        <v>1.65</v>
      </c>
      <c r="P29" s="103">
        <v>147273.40236686391</v>
      </c>
      <c r="Q29" s="103">
        <v>1705.6508875739644</v>
      </c>
      <c r="R29" s="103">
        <v>24492.316666666666</v>
      </c>
      <c r="S29" s="103">
        <v>183.33333333333334</v>
      </c>
      <c r="T29" s="103">
        <v>0</v>
      </c>
      <c r="U29" s="103">
        <v>173654.70325443789</v>
      </c>
      <c r="V29" s="105">
        <v>1840.8625786689529</v>
      </c>
      <c r="W29" s="105">
        <v>3048.1214594052285</v>
      </c>
      <c r="X29" s="105">
        <v>60.393347285713325</v>
      </c>
      <c r="Y29" s="106">
        <v>42137.359133965139</v>
      </c>
      <c r="Z29" s="107">
        <v>446.685785872422</v>
      </c>
      <c r="AA29" s="108">
        <v>75.047808789999408</v>
      </c>
      <c r="AB29" s="106">
        <v>31492</v>
      </c>
      <c r="AC29" s="107">
        <v>333.83745583038871</v>
      </c>
      <c r="AD29" s="109">
        <v>86.000044790973234</v>
      </c>
      <c r="AE29" s="110">
        <v>0</v>
      </c>
      <c r="AF29" s="111">
        <v>0</v>
      </c>
      <c r="AG29" s="112">
        <v>31492</v>
      </c>
      <c r="AH29" s="113">
        <v>333.83745583038871</v>
      </c>
      <c r="AI29" s="114">
        <v>86.000044790973234</v>
      </c>
      <c r="AJ29" s="106">
        <v>73629.359133965132</v>
      </c>
      <c r="AK29" s="107">
        <v>780.52324170281076</v>
      </c>
      <c r="AL29" s="109">
        <v>86.000044790973234</v>
      </c>
      <c r="AM29" s="105"/>
      <c r="AN29" s="115">
        <v>0</v>
      </c>
      <c r="AO29" s="105"/>
      <c r="AP29" s="106">
        <v>113200</v>
      </c>
      <c r="AQ29" s="107">
        <v>60.393347285713325</v>
      </c>
      <c r="AR29" s="107">
        <v>0</v>
      </c>
      <c r="AS29" s="116">
        <v>0</v>
      </c>
      <c r="AT29" s="117">
        <v>113200</v>
      </c>
      <c r="AU29" s="9"/>
      <c r="AV29" s="115">
        <v>342.56205274659595</v>
      </c>
      <c r="AW29" s="118"/>
      <c r="AX29" s="115">
        <v>9029.0335305719909</v>
      </c>
      <c r="AZ29" s="161"/>
      <c r="BA29" s="20">
        <v>-58416.56287758235</v>
      </c>
      <c r="BB29" s="20">
        <v>-22041</v>
      </c>
      <c r="BC29" s="20">
        <v>-349</v>
      </c>
      <c r="BD29" s="20">
        <v>-6398</v>
      </c>
      <c r="BE29" s="6">
        <v>-16995</v>
      </c>
    </row>
    <row r="30" spans="1:57" x14ac:dyDescent="0.2">
      <c r="A30" s="99">
        <v>592</v>
      </c>
      <c r="B30" s="100">
        <v>1222</v>
      </c>
      <c r="C30" s="101"/>
      <c r="D30" s="102" t="s">
        <v>27</v>
      </c>
      <c r="E30" s="103">
        <v>661.33333333333337</v>
      </c>
      <c r="F30" s="103">
        <v>1384506.6666666667</v>
      </c>
      <c r="G30" s="104">
        <v>1.75</v>
      </c>
      <c r="H30" s="103">
        <v>19813</v>
      </c>
      <c r="I30" s="104">
        <v>1.75</v>
      </c>
      <c r="J30" s="103">
        <v>791146.66666666663</v>
      </c>
      <c r="K30" s="103">
        <v>11321.714285714284</v>
      </c>
      <c r="L30" s="103">
        <v>228277.66666666666</v>
      </c>
      <c r="M30" s="3">
        <v>0</v>
      </c>
      <c r="N30" s="61">
        <v>1.65</v>
      </c>
      <c r="O30" s="61">
        <v>1.65</v>
      </c>
      <c r="P30" s="103">
        <v>1305392</v>
      </c>
      <c r="Q30" s="103">
        <v>18680.82857142857</v>
      </c>
      <c r="R30" s="103">
        <v>185461.54</v>
      </c>
      <c r="S30" s="103">
        <v>798</v>
      </c>
      <c r="T30" s="103">
        <v>0</v>
      </c>
      <c r="U30" s="103">
        <v>1510332.3685714286</v>
      </c>
      <c r="V30" s="105">
        <v>2283.7687024769584</v>
      </c>
      <c r="W30" s="105">
        <v>3048.1214594052285</v>
      </c>
      <c r="X30" s="105">
        <v>74.923809070344063</v>
      </c>
      <c r="Y30" s="106">
        <v>187032.02393530149</v>
      </c>
      <c r="Z30" s="107">
        <v>282.81052006345988</v>
      </c>
      <c r="AA30" s="108">
        <v>84.201999714316756</v>
      </c>
      <c r="AB30" s="106">
        <v>36245</v>
      </c>
      <c r="AC30" s="107">
        <v>54.80594758064516</v>
      </c>
      <c r="AD30" s="109">
        <v>86.000023458138941</v>
      </c>
      <c r="AE30" s="110">
        <v>0</v>
      </c>
      <c r="AF30" s="111">
        <v>0</v>
      </c>
      <c r="AG30" s="112">
        <v>36245</v>
      </c>
      <c r="AH30" s="113">
        <v>54.80594758064516</v>
      </c>
      <c r="AI30" s="114">
        <v>86.000023458138941</v>
      </c>
      <c r="AJ30" s="106">
        <v>223277.02393530149</v>
      </c>
      <c r="AK30" s="107">
        <v>337.61646764410506</v>
      </c>
      <c r="AL30" s="109">
        <v>86.000023458138941</v>
      </c>
      <c r="AM30" s="105"/>
      <c r="AN30" s="115">
        <v>0</v>
      </c>
      <c r="AO30" s="105"/>
      <c r="AP30" s="106">
        <v>69441.518652577375</v>
      </c>
      <c r="AQ30" s="107">
        <v>74.923809070344063</v>
      </c>
      <c r="AR30" s="107">
        <v>0</v>
      </c>
      <c r="AS30" s="116">
        <v>0</v>
      </c>
      <c r="AT30" s="117">
        <v>69441.518652577375</v>
      </c>
      <c r="AU30" s="9"/>
      <c r="AV30" s="115">
        <v>4755.9602169313303</v>
      </c>
      <c r="AW30" s="118"/>
      <c r="AX30" s="115">
        <v>80246.838095238098</v>
      </c>
      <c r="AZ30" s="161"/>
      <c r="BA30" s="20">
        <v>-420222.3716677698</v>
      </c>
      <c r="BB30" s="20">
        <v>-158550</v>
      </c>
      <c r="BC30" s="20">
        <v>-2513</v>
      </c>
      <c r="BD30" s="20">
        <v>-68163</v>
      </c>
      <c r="BE30" s="6">
        <v>-122254</v>
      </c>
    </row>
    <row r="31" spans="1:57" x14ac:dyDescent="0.2">
      <c r="A31" s="99">
        <v>593</v>
      </c>
      <c r="B31" s="100">
        <v>1223</v>
      </c>
      <c r="C31" s="101"/>
      <c r="D31" s="102" t="s">
        <v>28</v>
      </c>
      <c r="E31" s="103">
        <v>5700</v>
      </c>
      <c r="F31" s="103">
        <v>15169811</v>
      </c>
      <c r="G31" s="104">
        <v>1.7</v>
      </c>
      <c r="H31" s="103">
        <v>1206159.3333333333</v>
      </c>
      <c r="I31" s="104">
        <v>1.7</v>
      </c>
      <c r="J31" s="103">
        <v>8923418.2352941185</v>
      </c>
      <c r="K31" s="103">
        <v>709505.49019607855</v>
      </c>
      <c r="L31" s="103">
        <v>1874233.6666666667</v>
      </c>
      <c r="M31" s="3">
        <v>0</v>
      </c>
      <c r="N31" s="61">
        <v>1.65</v>
      </c>
      <c r="O31" s="61">
        <v>1.65</v>
      </c>
      <c r="P31" s="103">
        <v>14723640.088235294</v>
      </c>
      <c r="Q31" s="103">
        <v>1170684.0588235294</v>
      </c>
      <c r="R31" s="103">
        <v>1894370.3133333332</v>
      </c>
      <c r="S31" s="103">
        <v>60533</v>
      </c>
      <c r="T31" s="103">
        <v>0</v>
      </c>
      <c r="U31" s="103">
        <v>17849227.460392158</v>
      </c>
      <c r="V31" s="105">
        <v>3131.4434141038873</v>
      </c>
      <c r="W31" s="105">
        <v>3048.1214594052285</v>
      </c>
      <c r="X31" s="105">
        <v>102.73355100209547</v>
      </c>
      <c r="Y31" s="106">
        <v>-175726.002459471</v>
      </c>
      <c r="Z31" s="107">
        <v>-30.829123238503684</v>
      </c>
      <c r="AA31" s="108">
        <v>101.72213713132015</v>
      </c>
      <c r="AB31" s="106">
        <v>0</v>
      </c>
      <c r="AC31" s="107">
        <v>0</v>
      </c>
      <c r="AD31" s="109">
        <v>101.72213713132015</v>
      </c>
      <c r="AE31" s="110">
        <v>0</v>
      </c>
      <c r="AF31" s="111">
        <v>0</v>
      </c>
      <c r="AG31" s="112">
        <v>0</v>
      </c>
      <c r="AH31" s="113">
        <v>0</v>
      </c>
      <c r="AI31" s="114">
        <v>101.72213713132015</v>
      </c>
      <c r="AJ31" s="106">
        <v>-175726.002459471</v>
      </c>
      <c r="AK31" s="107">
        <v>-30.829123238503684</v>
      </c>
      <c r="AL31" s="109">
        <v>101.72213713132015</v>
      </c>
      <c r="AM31" s="105"/>
      <c r="AN31" s="115">
        <v>0</v>
      </c>
      <c r="AO31" s="105"/>
      <c r="AP31" s="106">
        <v>0</v>
      </c>
      <c r="AQ31" s="107">
        <v>102.73355100209547</v>
      </c>
      <c r="AR31" s="107">
        <v>0</v>
      </c>
      <c r="AS31" s="116">
        <v>0</v>
      </c>
      <c r="AT31" s="117">
        <v>0</v>
      </c>
      <c r="AU31" s="9"/>
      <c r="AV31" s="115">
        <v>64700.904456650103</v>
      </c>
      <c r="AW31" s="118"/>
      <c r="AX31" s="115">
        <v>963292.37254901964</v>
      </c>
      <c r="AZ31" s="161"/>
      <c r="BA31" s="20">
        <v>-3574716.7670572163</v>
      </c>
      <c r="BB31" s="20">
        <v>-1348741</v>
      </c>
      <c r="BC31" s="20">
        <v>-21375</v>
      </c>
      <c r="BD31" s="20">
        <v>-687805</v>
      </c>
      <c r="BE31" s="6">
        <v>-1039977</v>
      </c>
    </row>
    <row r="32" spans="1:57" x14ac:dyDescent="0.2">
      <c r="A32" s="99">
        <v>594</v>
      </c>
      <c r="B32" s="100">
        <v>1224</v>
      </c>
      <c r="C32" s="101"/>
      <c r="D32" s="102" t="s">
        <v>29</v>
      </c>
      <c r="E32" s="103">
        <v>2773.6666666666665</v>
      </c>
      <c r="F32" s="103">
        <v>5636868</v>
      </c>
      <c r="G32" s="104">
        <v>1.6900000000000002</v>
      </c>
      <c r="H32" s="103">
        <v>592366</v>
      </c>
      <c r="I32" s="104">
        <v>1.6900000000000002</v>
      </c>
      <c r="J32" s="103">
        <v>3335424.8520710059</v>
      </c>
      <c r="K32" s="103">
        <v>350512.42603550298</v>
      </c>
      <c r="L32" s="103">
        <v>1050856</v>
      </c>
      <c r="M32" s="3">
        <v>0</v>
      </c>
      <c r="N32" s="61">
        <v>1.65</v>
      </c>
      <c r="O32" s="61">
        <v>1.65</v>
      </c>
      <c r="P32" s="103">
        <v>5503451.0059171598</v>
      </c>
      <c r="Q32" s="103">
        <v>578345.50295857992</v>
      </c>
      <c r="R32" s="103">
        <v>833310.37666666659</v>
      </c>
      <c r="S32" s="103">
        <v>859.33333333333337</v>
      </c>
      <c r="T32" s="103">
        <v>0</v>
      </c>
      <c r="U32" s="103">
        <v>6915966.2188757397</v>
      </c>
      <c r="V32" s="105">
        <v>2493.4381272235573</v>
      </c>
      <c r="W32" s="105">
        <v>3048.1214594052285</v>
      </c>
      <c r="X32" s="105">
        <v>81.802453098771693</v>
      </c>
      <c r="Y32" s="106">
        <v>569247.46754032129</v>
      </c>
      <c r="Z32" s="107">
        <v>205.23283290721835</v>
      </c>
      <c r="AA32" s="108">
        <v>88.535545452226174</v>
      </c>
      <c r="AB32" s="106">
        <v>0</v>
      </c>
      <c r="AC32" s="107">
        <v>0</v>
      </c>
      <c r="AD32" s="109">
        <v>88.535545452226174</v>
      </c>
      <c r="AE32" s="110">
        <v>0</v>
      </c>
      <c r="AF32" s="111">
        <v>0</v>
      </c>
      <c r="AG32" s="112">
        <v>0</v>
      </c>
      <c r="AH32" s="113">
        <v>0</v>
      </c>
      <c r="AI32" s="114">
        <v>88.535545452226174</v>
      </c>
      <c r="AJ32" s="106">
        <v>569247.46754032129</v>
      </c>
      <c r="AK32" s="107">
        <v>205.23283290721835</v>
      </c>
      <c r="AL32" s="109">
        <v>88.535545452226174</v>
      </c>
      <c r="AM32" s="105"/>
      <c r="AN32" s="115">
        <v>0</v>
      </c>
      <c r="AO32" s="105"/>
      <c r="AP32" s="106">
        <v>0</v>
      </c>
      <c r="AQ32" s="107">
        <v>81.802453098771693</v>
      </c>
      <c r="AR32" s="107">
        <v>0</v>
      </c>
      <c r="AS32" s="116">
        <v>0</v>
      </c>
      <c r="AT32" s="117">
        <v>0</v>
      </c>
      <c r="AU32" s="9"/>
      <c r="AV32" s="115">
        <v>20621.014045670861</v>
      </c>
      <c r="AW32" s="118"/>
      <c r="AX32" s="115">
        <v>368593.72781065089</v>
      </c>
      <c r="AZ32" s="161"/>
      <c r="BA32" s="20">
        <v>-1751868.7512427652</v>
      </c>
      <c r="BB32" s="20">
        <v>-660980</v>
      </c>
      <c r="BC32" s="20">
        <v>-10475</v>
      </c>
      <c r="BD32" s="20">
        <v>-319171</v>
      </c>
      <c r="BE32" s="6">
        <v>-509664</v>
      </c>
    </row>
    <row r="33" spans="1:57" x14ac:dyDescent="0.2">
      <c r="A33" s="99">
        <v>535</v>
      </c>
      <c r="B33" s="100">
        <v>2205</v>
      </c>
      <c r="C33" s="101"/>
      <c r="D33" s="102" t="s">
        <v>88</v>
      </c>
      <c r="E33" s="103">
        <v>85.666666666666671</v>
      </c>
      <c r="F33" s="103">
        <v>152648</v>
      </c>
      <c r="G33" s="104">
        <v>0.89</v>
      </c>
      <c r="H33" s="103">
        <v>1145</v>
      </c>
      <c r="I33" s="104">
        <v>0.89</v>
      </c>
      <c r="J33" s="103">
        <v>171514.60674157305</v>
      </c>
      <c r="K33" s="103">
        <v>1286.5168539325841</v>
      </c>
      <c r="L33" s="103">
        <v>66328</v>
      </c>
      <c r="M33" s="3">
        <v>0</v>
      </c>
      <c r="N33" s="61">
        <v>1.65</v>
      </c>
      <c r="O33" s="61">
        <v>1.65</v>
      </c>
      <c r="P33" s="103">
        <v>282999.10112359555</v>
      </c>
      <c r="Q33" s="103">
        <v>2122.7528089887646</v>
      </c>
      <c r="R33" s="103">
        <v>64012.176666666666</v>
      </c>
      <c r="S33" s="103">
        <v>392.66666666666669</v>
      </c>
      <c r="T33" s="103">
        <v>0</v>
      </c>
      <c r="U33" s="103">
        <v>349526.69726591761</v>
      </c>
      <c r="V33" s="105">
        <v>4080.0781782013728</v>
      </c>
      <c r="W33" s="105">
        <v>3048.1214594052285</v>
      </c>
      <c r="X33" s="105">
        <v>133.8554986256193</v>
      </c>
      <c r="Y33" s="106">
        <v>-32709.588130108452</v>
      </c>
      <c r="Z33" s="107">
        <v>-381.82398595457335</v>
      </c>
      <c r="AA33" s="108">
        <v>121.32896413414016</v>
      </c>
      <c r="AB33" s="106">
        <v>0</v>
      </c>
      <c r="AC33" s="107">
        <v>0</v>
      </c>
      <c r="AD33" s="109">
        <v>121.32896413414016</v>
      </c>
      <c r="AE33" s="110">
        <v>0</v>
      </c>
      <c r="AF33" s="111">
        <v>0</v>
      </c>
      <c r="AG33" s="112">
        <v>0</v>
      </c>
      <c r="AH33" s="113">
        <v>0</v>
      </c>
      <c r="AI33" s="114">
        <v>121.32896413414016</v>
      </c>
      <c r="AJ33" s="106">
        <v>-32709.588130108452</v>
      </c>
      <c r="AK33" s="107">
        <v>-381.82398595457335</v>
      </c>
      <c r="AL33" s="109">
        <v>121.32896413414016</v>
      </c>
      <c r="AM33" s="105"/>
      <c r="AN33" s="115">
        <v>0</v>
      </c>
      <c r="AO33" s="105"/>
      <c r="AP33" s="106">
        <v>38642.696466020847</v>
      </c>
      <c r="AQ33" s="107">
        <v>133.8554986256193</v>
      </c>
      <c r="AR33" s="107">
        <v>0</v>
      </c>
      <c r="AS33" s="116">
        <v>0</v>
      </c>
      <c r="AT33" s="117">
        <v>38642.696466020847</v>
      </c>
      <c r="AU33" s="9"/>
      <c r="AV33" s="115">
        <v>1301.5147657391165</v>
      </c>
      <c r="AW33" s="118"/>
      <c r="AX33" s="115">
        <v>17280.112359550563</v>
      </c>
      <c r="AZ33" s="161"/>
      <c r="BA33" s="20">
        <v>-54019.617284646039</v>
      </c>
      <c r="BB33" s="20">
        <v>-20382</v>
      </c>
      <c r="BC33" s="20">
        <v>-323</v>
      </c>
      <c r="BD33" s="20">
        <v>-4139</v>
      </c>
      <c r="BE33" s="6">
        <v>-15716</v>
      </c>
    </row>
    <row r="34" spans="1:57" x14ac:dyDescent="0.2">
      <c r="A34" s="99">
        <v>783</v>
      </c>
      <c r="B34" s="100">
        <v>1303</v>
      </c>
      <c r="C34" s="101"/>
      <c r="D34" s="102" t="s">
        <v>31</v>
      </c>
      <c r="E34" s="103">
        <v>1162.3333333333333</v>
      </c>
      <c r="F34" s="103">
        <v>2807171</v>
      </c>
      <c r="G34" s="104">
        <v>2.1</v>
      </c>
      <c r="H34" s="103">
        <v>195165.33333333334</v>
      </c>
      <c r="I34" s="104">
        <v>2.1</v>
      </c>
      <c r="J34" s="103">
        <v>1336748.0952380951</v>
      </c>
      <c r="K34" s="103">
        <v>92935.873015873018</v>
      </c>
      <c r="L34" s="103">
        <v>903237.66666666663</v>
      </c>
      <c r="M34" s="3">
        <v>0</v>
      </c>
      <c r="N34" s="61">
        <v>1.65</v>
      </c>
      <c r="O34" s="61">
        <v>1.65</v>
      </c>
      <c r="P34" s="103">
        <v>2205634.3571428568</v>
      </c>
      <c r="Q34" s="103">
        <v>153344.19047619044</v>
      </c>
      <c r="R34" s="103">
        <v>732290.77</v>
      </c>
      <c r="S34" s="103">
        <v>8407.3333333333339</v>
      </c>
      <c r="T34" s="103">
        <v>0</v>
      </c>
      <c r="U34" s="103">
        <v>3099676.6509523806</v>
      </c>
      <c r="V34" s="105">
        <v>2666.7708496865907</v>
      </c>
      <c r="W34" s="105">
        <v>3048.1214594052285</v>
      </c>
      <c r="X34" s="105">
        <v>87.488995606065856</v>
      </c>
      <c r="Y34" s="106">
        <v>164004.91438429634</v>
      </c>
      <c r="Z34" s="107">
        <v>141.0997255958959</v>
      </c>
      <c r="AA34" s="108">
        <v>92.118067231821499</v>
      </c>
      <c r="AB34" s="106">
        <v>0</v>
      </c>
      <c r="AC34" s="107">
        <v>0</v>
      </c>
      <c r="AD34" s="109">
        <v>92.118067231821499</v>
      </c>
      <c r="AE34" s="110">
        <v>0</v>
      </c>
      <c r="AF34" s="111">
        <v>0</v>
      </c>
      <c r="AG34" s="112">
        <v>0</v>
      </c>
      <c r="AH34" s="113">
        <v>0</v>
      </c>
      <c r="AI34" s="114">
        <v>92.118067231821499</v>
      </c>
      <c r="AJ34" s="106">
        <v>164004.91438429634</v>
      </c>
      <c r="AK34" s="107">
        <v>141.0997255958959</v>
      </c>
      <c r="AL34" s="109">
        <v>92.118067231821499</v>
      </c>
      <c r="AM34" s="105"/>
      <c r="AN34" s="115">
        <v>0</v>
      </c>
      <c r="AO34" s="105"/>
      <c r="AP34" s="106">
        <v>462767.09338357806</v>
      </c>
      <c r="AQ34" s="107">
        <v>87.488995606065856</v>
      </c>
      <c r="AR34" s="107">
        <v>0</v>
      </c>
      <c r="AS34" s="116">
        <v>0</v>
      </c>
      <c r="AT34" s="117">
        <v>462767.09338357806</v>
      </c>
      <c r="AU34" s="9"/>
      <c r="AV34" s="115">
        <v>5672.3239623822346</v>
      </c>
      <c r="AW34" s="118"/>
      <c r="AX34" s="115">
        <v>142968.39682539683</v>
      </c>
      <c r="AZ34" s="161"/>
      <c r="BA34" s="20">
        <v>-729892.96842742676</v>
      </c>
      <c r="BB34" s="20">
        <v>-275389</v>
      </c>
      <c r="BC34" s="20">
        <v>-4364</v>
      </c>
      <c r="BD34" s="20">
        <v>-126622</v>
      </c>
      <c r="BE34" s="6">
        <v>-212345</v>
      </c>
    </row>
    <row r="35" spans="1:57" x14ac:dyDescent="0.2">
      <c r="A35" s="99">
        <v>784</v>
      </c>
      <c r="B35" s="100">
        <v>1304</v>
      </c>
      <c r="C35" s="101"/>
      <c r="D35" s="119" t="s">
        <v>326</v>
      </c>
      <c r="E35" s="103">
        <v>1093.3333333333333</v>
      </c>
      <c r="F35" s="103">
        <v>1982571.3333333333</v>
      </c>
      <c r="G35" s="104">
        <v>1.6000000000000003</v>
      </c>
      <c r="H35" s="103">
        <v>373764.66666666669</v>
      </c>
      <c r="I35" s="104">
        <v>1.6000000000000003</v>
      </c>
      <c r="J35" s="103">
        <v>1239107.0833333333</v>
      </c>
      <c r="K35" s="103">
        <v>233602.91666666666</v>
      </c>
      <c r="L35" s="103">
        <v>1129711.3333333333</v>
      </c>
      <c r="M35" s="3">
        <v>0</v>
      </c>
      <c r="N35" s="61">
        <v>1.65</v>
      </c>
      <c r="O35" s="61">
        <v>1.65</v>
      </c>
      <c r="P35" s="103">
        <v>2044526.6875</v>
      </c>
      <c r="Q35" s="103">
        <v>385444.8125</v>
      </c>
      <c r="R35" s="103">
        <v>929357.2666666666</v>
      </c>
      <c r="S35" s="103">
        <v>25488.333333333332</v>
      </c>
      <c r="T35" s="103">
        <v>0</v>
      </c>
      <c r="U35" s="103">
        <v>3384817.1</v>
      </c>
      <c r="V35" s="105">
        <v>3095.869298780488</v>
      </c>
      <c r="W35" s="105">
        <v>3048.1214594052285</v>
      </c>
      <c r="X35" s="105">
        <v>101.56646774123548</v>
      </c>
      <c r="Y35" s="106">
        <v>-19315.59262193818</v>
      </c>
      <c r="Z35" s="107">
        <v>-17.666700568845897</v>
      </c>
      <c r="AA35" s="108">
        <v>100.98687467697836</v>
      </c>
      <c r="AB35" s="106">
        <v>0</v>
      </c>
      <c r="AC35" s="107">
        <v>0</v>
      </c>
      <c r="AD35" s="109">
        <v>100.98687467697836</v>
      </c>
      <c r="AE35" s="110">
        <v>0</v>
      </c>
      <c r="AF35" s="111">
        <v>0</v>
      </c>
      <c r="AG35" s="112">
        <v>0</v>
      </c>
      <c r="AH35" s="113">
        <v>0</v>
      </c>
      <c r="AI35" s="114">
        <v>100.98687467697836</v>
      </c>
      <c r="AJ35" s="106">
        <v>-19315.59262193818</v>
      </c>
      <c r="AK35" s="107">
        <v>-17.666700568845897</v>
      </c>
      <c r="AL35" s="109">
        <v>100.98687467697836</v>
      </c>
      <c r="AM35" s="105"/>
      <c r="AN35" s="115">
        <v>0</v>
      </c>
      <c r="AO35" s="105"/>
      <c r="AP35" s="106">
        <v>1312000</v>
      </c>
      <c r="AQ35" s="107">
        <v>101.56646774123548</v>
      </c>
      <c r="AR35" s="107">
        <v>0</v>
      </c>
      <c r="AS35" s="116">
        <v>0</v>
      </c>
      <c r="AT35" s="117">
        <v>1312000</v>
      </c>
      <c r="AU35" s="9"/>
      <c r="AV35" s="115">
        <v>8062.4128614078772</v>
      </c>
      <c r="AW35" s="118"/>
      <c r="AX35" s="115">
        <v>147271</v>
      </c>
      <c r="AZ35" s="161"/>
      <c r="BA35" s="20">
        <v>-693461.13351452595</v>
      </c>
      <c r="BB35" s="20">
        <v>-261643</v>
      </c>
      <c r="BC35" s="20">
        <v>-4146</v>
      </c>
      <c r="BD35" s="20">
        <v>-175979</v>
      </c>
      <c r="BE35" s="6">
        <v>-201746</v>
      </c>
    </row>
    <row r="36" spans="1:57" x14ac:dyDescent="0.2">
      <c r="A36" s="99">
        <v>785</v>
      </c>
      <c r="B36" s="100">
        <v>1305</v>
      </c>
      <c r="C36" s="101"/>
      <c r="D36" s="102" t="s">
        <v>32</v>
      </c>
      <c r="E36" s="103">
        <v>4768.333333333333</v>
      </c>
      <c r="F36" s="103">
        <v>10929804</v>
      </c>
      <c r="G36" s="104">
        <v>1.8933333333333333</v>
      </c>
      <c r="H36" s="103">
        <v>840419</v>
      </c>
      <c r="I36" s="104">
        <v>1.8933333333333333</v>
      </c>
      <c r="J36" s="103">
        <v>5782432.1382206948</v>
      </c>
      <c r="K36" s="103">
        <v>444316.73348606337</v>
      </c>
      <c r="L36" s="103">
        <v>1280266.6666666667</v>
      </c>
      <c r="M36" s="3">
        <v>0</v>
      </c>
      <c r="N36" s="61">
        <v>1.65</v>
      </c>
      <c r="O36" s="61">
        <v>1.65</v>
      </c>
      <c r="P36" s="103">
        <v>9541013.0280641466</v>
      </c>
      <c r="Q36" s="103">
        <v>733122.61025200458</v>
      </c>
      <c r="R36" s="103">
        <v>1181332.0633333332</v>
      </c>
      <c r="S36" s="103">
        <v>51110</v>
      </c>
      <c r="T36" s="103">
        <v>0</v>
      </c>
      <c r="U36" s="103">
        <v>11506577.701649485</v>
      </c>
      <c r="V36" s="105">
        <v>2413.1236004857365</v>
      </c>
      <c r="W36" s="105">
        <v>3048.1214594052285</v>
      </c>
      <c r="X36" s="105">
        <v>79.167567061340222</v>
      </c>
      <c r="Y36" s="106">
        <v>1120316.139194011</v>
      </c>
      <c r="Z36" s="107">
        <v>234.94920780021204</v>
      </c>
      <c r="AA36" s="108">
        <v>86.875567248644344</v>
      </c>
      <c r="AB36" s="106">
        <v>0</v>
      </c>
      <c r="AC36" s="107">
        <v>0</v>
      </c>
      <c r="AD36" s="109">
        <v>86.875567248644344</v>
      </c>
      <c r="AE36" s="110">
        <v>0</v>
      </c>
      <c r="AF36" s="111">
        <v>0</v>
      </c>
      <c r="AG36" s="112">
        <v>0</v>
      </c>
      <c r="AH36" s="113">
        <v>0</v>
      </c>
      <c r="AI36" s="114">
        <v>86.875567248644344</v>
      </c>
      <c r="AJ36" s="106">
        <v>1120316.139194011</v>
      </c>
      <c r="AK36" s="107">
        <v>234.94920780021204</v>
      </c>
      <c r="AL36" s="109">
        <v>86.875567248644344</v>
      </c>
      <c r="AM36" s="105"/>
      <c r="AN36" s="115">
        <v>0</v>
      </c>
      <c r="AO36" s="105"/>
      <c r="AP36" s="106">
        <v>114307.89282447087</v>
      </c>
      <c r="AQ36" s="107">
        <v>79.167567061340222</v>
      </c>
      <c r="AR36" s="107">
        <v>0</v>
      </c>
      <c r="AS36" s="116">
        <v>0</v>
      </c>
      <c r="AT36" s="117">
        <v>114307.89282447087</v>
      </c>
      <c r="AU36" s="9"/>
      <c r="AV36" s="115">
        <v>42530.419063413159</v>
      </c>
      <c r="AW36" s="118"/>
      <c r="AX36" s="115">
        <v>622674.88717067579</v>
      </c>
      <c r="AZ36" s="161"/>
      <c r="BA36" s="20">
        <v>-2996832.4891284448</v>
      </c>
      <c r="BB36" s="20">
        <v>-1130705</v>
      </c>
      <c r="BC36" s="20">
        <v>-17919</v>
      </c>
      <c r="BD36" s="20">
        <v>-528064</v>
      </c>
      <c r="BE36" s="6">
        <v>-871856</v>
      </c>
    </row>
    <row r="37" spans="1:57" x14ac:dyDescent="0.2">
      <c r="A37" s="99">
        <v>786</v>
      </c>
      <c r="B37" s="100">
        <v>1306</v>
      </c>
      <c r="C37" s="101"/>
      <c r="D37" s="120" t="s">
        <v>33</v>
      </c>
      <c r="E37" s="103">
        <v>584.66666666666663</v>
      </c>
      <c r="F37" s="103">
        <v>1273651.6666666667</v>
      </c>
      <c r="G37" s="104">
        <v>1.9400000000000002</v>
      </c>
      <c r="H37" s="103">
        <v>322457</v>
      </c>
      <c r="I37" s="104">
        <v>1.9400000000000002</v>
      </c>
      <c r="J37" s="103">
        <v>656521.47766323027</v>
      </c>
      <c r="K37" s="103">
        <v>166214.94845360826</v>
      </c>
      <c r="L37" s="103">
        <v>262862.66666666669</v>
      </c>
      <c r="M37" s="3">
        <v>0</v>
      </c>
      <c r="N37" s="61">
        <v>1.65</v>
      </c>
      <c r="O37" s="61">
        <v>1.65</v>
      </c>
      <c r="P37" s="103">
        <v>1083260.4381443299</v>
      </c>
      <c r="Q37" s="103">
        <v>274254.6649484536</v>
      </c>
      <c r="R37" s="103">
        <v>224027.38333333333</v>
      </c>
      <c r="S37" s="103">
        <v>8356.3333333333339</v>
      </c>
      <c r="T37" s="103">
        <v>0</v>
      </c>
      <c r="U37" s="103">
        <v>1589898.8197594502</v>
      </c>
      <c r="V37" s="105">
        <v>2719.3252333399946</v>
      </c>
      <c r="W37" s="105">
        <v>3048.1214594052285</v>
      </c>
      <c r="X37" s="105">
        <v>89.213152085829577</v>
      </c>
      <c r="Y37" s="106">
        <v>71127.391597271839</v>
      </c>
      <c r="Z37" s="107">
        <v>121.65460364413656</v>
      </c>
      <c r="AA37" s="108">
        <v>93.204285814072634</v>
      </c>
      <c r="AB37" s="106">
        <v>0</v>
      </c>
      <c r="AC37" s="107">
        <v>0</v>
      </c>
      <c r="AD37" s="109">
        <v>93.204285814072634</v>
      </c>
      <c r="AE37" s="110">
        <v>0</v>
      </c>
      <c r="AF37" s="111">
        <v>0</v>
      </c>
      <c r="AG37" s="112">
        <v>0</v>
      </c>
      <c r="AH37" s="113">
        <v>0</v>
      </c>
      <c r="AI37" s="114">
        <v>93.204285814072634</v>
      </c>
      <c r="AJ37" s="106">
        <v>71127.391597271839</v>
      </c>
      <c r="AK37" s="107">
        <v>121.65460364413656</v>
      </c>
      <c r="AL37" s="109">
        <v>93.204285814072634</v>
      </c>
      <c r="AM37" s="105"/>
      <c r="AN37" s="115">
        <v>0</v>
      </c>
      <c r="AO37" s="105"/>
      <c r="AP37" s="106">
        <v>319309.89841150149</v>
      </c>
      <c r="AQ37" s="107">
        <v>89.213152085829577</v>
      </c>
      <c r="AR37" s="107">
        <v>0</v>
      </c>
      <c r="AS37" s="116">
        <v>0</v>
      </c>
      <c r="AT37" s="117">
        <v>319309.89841150149</v>
      </c>
      <c r="AU37" s="9"/>
      <c r="AV37" s="115">
        <v>2770.9714232553438</v>
      </c>
      <c r="AW37" s="118"/>
      <c r="AX37" s="115">
        <v>82273.642611683856</v>
      </c>
      <c r="AZ37" s="161"/>
      <c r="BA37" s="20">
        <v>-368715.29472194449</v>
      </c>
      <c r="BB37" s="20">
        <v>-139116</v>
      </c>
      <c r="BC37" s="20">
        <v>-2205</v>
      </c>
      <c r="BD37" s="20">
        <v>-52628</v>
      </c>
      <c r="BE37" s="6">
        <v>-107269</v>
      </c>
    </row>
    <row r="38" spans="1:57" x14ac:dyDescent="0.2">
      <c r="A38" s="99">
        <v>576</v>
      </c>
      <c r="B38" s="100">
        <v>1206</v>
      </c>
      <c r="C38" s="101"/>
      <c r="D38" s="102" t="s">
        <v>12</v>
      </c>
      <c r="E38" s="103">
        <v>4041.6666666666665</v>
      </c>
      <c r="F38" s="103">
        <v>12876460.666666666</v>
      </c>
      <c r="G38" s="104">
        <v>1.7566666666666666</v>
      </c>
      <c r="H38" s="103">
        <v>3949628.3333333335</v>
      </c>
      <c r="I38" s="104">
        <v>1.7566666666666666</v>
      </c>
      <c r="J38" s="103">
        <v>7337609.9060086161</v>
      </c>
      <c r="K38" s="103">
        <v>2254191.6685949774</v>
      </c>
      <c r="L38" s="103">
        <v>4814255</v>
      </c>
      <c r="M38" s="3">
        <v>0</v>
      </c>
      <c r="N38" s="61">
        <v>1.65</v>
      </c>
      <c r="O38" s="61">
        <v>1.65</v>
      </c>
      <c r="P38" s="103">
        <v>12107056.344914218</v>
      </c>
      <c r="Q38" s="103">
        <v>3719416.2531817127</v>
      </c>
      <c r="R38" s="103">
        <v>3570695.1833333336</v>
      </c>
      <c r="S38" s="103">
        <v>127754.66666666667</v>
      </c>
      <c r="T38" s="103">
        <v>0</v>
      </c>
      <c r="U38" s="103">
        <v>19524922.448095929</v>
      </c>
      <c r="V38" s="105">
        <v>4830.9086469515705</v>
      </c>
      <c r="W38" s="105">
        <v>3048.1214594052285</v>
      </c>
      <c r="X38" s="105">
        <v>158.48806260805014</v>
      </c>
      <c r="Y38" s="106">
        <v>-2666009.6733765919</v>
      </c>
      <c r="Z38" s="107">
        <v>-659.63125939214649</v>
      </c>
      <c r="AA38" s="108">
        <v>136.84747944307156</v>
      </c>
      <c r="AB38" s="106">
        <v>0</v>
      </c>
      <c r="AC38" s="107">
        <v>0</v>
      </c>
      <c r="AD38" s="109">
        <v>136.84747944307156</v>
      </c>
      <c r="AE38" s="110">
        <v>0</v>
      </c>
      <c r="AF38" s="111">
        <v>0</v>
      </c>
      <c r="AG38" s="112">
        <v>0</v>
      </c>
      <c r="AH38" s="113">
        <v>0</v>
      </c>
      <c r="AI38" s="114">
        <v>136.84747944307156</v>
      </c>
      <c r="AJ38" s="106">
        <v>-2666009.6733765919</v>
      </c>
      <c r="AK38" s="107">
        <v>-659.63125939214649</v>
      </c>
      <c r="AL38" s="109">
        <v>136.84747944307156</v>
      </c>
      <c r="AM38" s="105"/>
      <c r="AN38" s="115">
        <v>0</v>
      </c>
      <c r="AO38" s="105"/>
      <c r="AP38" s="106">
        <v>1331566.2097835604</v>
      </c>
      <c r="AQ38" s="107">
        <v>158.48806260805014</v>
      </c>
      <c r="AR38" s="107">
        <v>92.440313040250714</v>
      </c>
      <c r="AS38" s="116">
        <v>-1230903.9726621248</v>
      </c>
      <c r="AT38" s="117">
        <v>100662.23712143558</v>
      </c>
      <c r="AU38" s="9"/>
      <c r="AV38" s="115">
        <v>23223.402113946937</v>
      </c>
      <c r="AW38" s="118"/>
      <c r="AX38" s="115">
        <v>959180.15746035939</v>
      </c>
      <c r="AZ38" s="161"/>
      <c r="BA38" s="20">
        <v>-2533268.7966160174</v>
      </c>
      <c r="BB38" s="20">
        <v>-955803</v>
      </c>
      <c r="BC38" s="20">
        <v>-15147</v>
      </c>
      <c r="BD38" s="20">
        <v>-894048</v>
      </c>
      <c r="BE38" s="6">
        <v>-736993</v>
      </c>
    </row>
    <row r="39" spans="1:57" x14ac:dyDescent="0.2">
      <c r="A39" s="99">
        <v>841</v>
      </c>
      <c r="B39" s="100">
        <v>1401</v>
      </c>
      <c r="C39" s="101"/>
      <c r="D39" s="102" t="s">
        <v>34</v>
      </c>
      <c r="E39" s="103">
        <v>1052.3333333333333</v>
      </c>
      <c r="F39" s="103">
        <v>4197021</v>
      </c>
      <c r="G39" s="104">
        <v>1.3666666666666665</v>
      </c>
      <c r="H39" s="103">
        <v>264490.33333333331</v>
      </c>
      <c r="I39" s="104">
        <v>1.3666666666666665</v>
      </c>
      <c r="J39" s="103">
        <v>3076123.128205128</v>
      </c>
      <c r="K39" s="103">
        <v>191118.95726495725</v>
      </c>
      <c r="L39" s="103">
        <v>445882.33333333331</v>
      </c>
      <c r="M39" s="3">
        <v>0</v>
      </c>
      <c r="N39" s="61">
        <v>1.65</v>
      </c>
      <c r="O39" s="61">
        <v>1.65</v>
      </c>
      <c r="P39" s="103">
        <v>5075603.1615384612</v>
      </c>
      <c r="Q39" s="103">
        <v>315346.27948717942</v>
      </c>
      <c r="R39" s="103">
        <v>634587.67666666664</v>
      </c>
      <c r="S39" s="103">
        <v>18499</v>
      </c>
      <c r="T39" s="103">
        <v>0</v>
      </c>
      <c r="U39" s="103">
        <v>6044036.1176923066</v>
      </c>
      <c r="V39" s="105">
        <v>5743.4616259350396</v>
      </c>
      <c r="W39" s="105">
        <v>3048.1214594052285</v>
      </c>
      <c r="X39" s="105">
        <v>188.42627180137845</v>
      </c>
      <c r="Y39" s="106">
        <v>-1049466.6317072688</v>
      </c>
      <c r="Z39" s="107">
        <v>-997.27586161602994</v>
      </c>
      <c r="AA39" s="108">
        <v>155.70855123486842</v>
      </c>
      <c r="AB39" s="106">
        <v>0</v>
      </c>
      <c r="AC39" s="107">
        <v>0</v>
      </c>
      <c r="AD39" s="109">
        <v>155.70855123486842</v>
      </c>
      <c r="AE39" s="110">
        <v>0</v>
      </c>
      <c r="AF39" s="111">
        <v>0</v>
      </c>
      <c r="AG39" s="112">
        <v>0</v>
      </c>
      <c r="AH39" s="113">
        <v>0</v>
      </c>
      <c r="AI39" s="114">
        <v>155.70855123486842</v>
      </c>
      <c r="AJ39" s="106">
        <v>-1049466.6317072688</v>
      </c>
      <c r="AK39" s="107">
        <v>-997.27586161602994</v>
      </c>
      <c r="AL39" s="109">
        <v>155.70855123486842</v>
      </c>
      <c r="AM39" s="105"/>
      <c r="AN39" s="115">
        <v>0</v>
      </c>
      <c r="AO39" s="105"/>
      <c r="AP39" s="106">
        <v>539687.83897677786</v>
      </c>
      <c r="AQ39" s="107">
        <v>188.42627180137845</v>
      </c>
      <c r="AR39" s="107">
        <v>100</v>
      </c>
      <c r="AS39" s="116">
        <v>-539687.83897677786</v>
      </c>
      <c r="AT39" s="117">
        <v>0</v>
      </c>
      <c r="AU39" s="9"/>
      <c r="AV39" s="115">
        <v>6134.5293345990103</v>
      </c>
      <c r="AW39" s="118"/>
      <c r="AX39" s="115">
        <v>326724.20854700857</v>
      </c>
      <c r="AZ39" s="161"/>
      <c r="BA39" s="20">
        <v>-669592.00029572879</v>
      </c>
      <c r="BB39" s="20">
        <v>-252637</v>
      </c>
      <c r="BC39" s="20">
        <v>-4004</v>
      </c>
      <c r="BD39" s="20">
        <v>-79373</v>
      </c>
      <c r="BE39" s="6">
        <v>-194802</v>
      </c>
    </row>
    <row r="40" spans="1:57" x14ac:dyDescent="0.2">
      <c r="A40" s="99">
        <v>782</v>
      </c>
      <c r="B40" s="100">
        <v>1302</v>
      </c>
      <c r="C40" s="101"/>
      <c r="D40" s="102" t="s">
        <v>30</v>
      </c>
      <c r="E40" s="103">
        <v>288.33333333333331</v>
      </c>
      <c r="F40" s="103">
        <v>473705.33333333331</v>
      </c>
      <c r="G40" s="104">
        <v>1.6499999999999997</v>
      </c>
      <c r="H40" s="103">
        <v>228916.33333333334</v>
      </c>
      <c r="I40" s="104">
        <v>1.6499999999999997</v>
      </c>
      <c r="J40" s="103">
        <v>287094.14141414146</v>
      </c>
      <c r="K40" s="103">
        <v>138737.1717171717</v>
      </c>
      <c r="L40" s="103">
        <v>1135226</v>
      </c>
      <c r="M40" s="3">
        <v>0</v>
      </c>
      <c r="N40" s="61">
        <v>1.65</v>
      </c>
      <c r="O40" s="61">
        <v>1.65</v>
      </c>
      <c r="P40" s="103">
        <v>473705.33333333331</v>
      </c>
      <c r="Q40" s="103">
        <v>228916.33333333334</v>
      </c>
      <c r="R40" s="103">
        <v>958100.90666666673</v>
      </c>
      <c r="S40" s="103">
        <v>24158.666666666668</v>
      </c>
      <c r="T40" s="103">
        <v>0</v>
      </c>
      <c r="U40" s="103">
        <v>1684881.2400000002</v>
      </c>
      <c r="V40" s="105">
        <v>5843.5187514450881</v>
      </c>
      <c r="W40" s="105">
        <v>3048.1214594052285</v>
      </c>
      <c r="X40" s="105">
        <v>191.70885508562765</v>
      </c>
      <c r="Y40" s="106">
        <v>-298222.30110578565</v>
      </c>
      <c r="Z40" s="107">
        <v>-1034.296998054748</v>
      </c>
      <c r="AA40" s="108">
        <v>157.7765787039454</v>
      </c>
      <c r="AB40" s="106">
        <v>0</v>
      </c>
      <c r="AC40" s="107">
        <v>0</v>
      </c>
      <c r="AD40" s="109">
        <v>157.7765787039454</v>
      </c>
      <c r="AE40" s="110">
        <v>0</v>
      </c>
      <c r="AF40" s="111">
        <v>0</v>
      </c>
      <c r="AG40" s="112">
        <v>0</v>
      </c>
      <c r="AH40" s="113">
        <v>0</v>
      </c>
      <c r="AI40" s="114">
        <v>157.7765787039454</v>
      </c>
      <c r="AJ40" s="106">
        <v>-298222.30110578565</v>
      </c>
      <c r="AK40" s="107">
        <v>-1034.296998054748</v>
      </c>
      <c r="AL40" s="109">
        <v>157.7765787039454</v>
      </c>
      <c r="AM40" s="105"/>
      <c r="AN40" s="115">
        <v>0</v>
      </c>
      <c r="AO40" s="105"/>
      <c r="AP40" s="106">
        <v>346000</v>
      </c>
      <c r="AQ40" s="107">
        <v>191.70885508562765</v>
      </c>
      <c r="AR40" s="107">
        <v>100</v>
      </c>
      <c r="AS40" s="116">
        <v>-346000</v>
      </c>
      <c r="AT40" s="117">
        <v>0</v>
      </c>
      <c r="AU40" s="9"/>
      <c r="AV40" s="115">
        <v>395.30331573350048</v>
      </c>
      <c r="AW40" s="118"/>
      <c r="AX40" s="115">
        <v>42583.131313131315</v>
      </c>
      <c r="AZ40" s="161"/>
      <c r="BA40" s="20">
        <v>-179018.49914097815</v>
      </c>
      <c r="BB40" s="20">
        <v>-67544</v>
      </c>
      <c r="BC40" s="20">
        <v>-1070</v>
      </c>
      <c r="BD40" s="20">
        <v>-20061</v>
      </c>
      <c r="BE40" s="6">
        <v>-52081</v>
      </c>
    </row>
    <row r="41" spans="1:57" x14ac:dyDescent="0.2">
      <c r="A41" s="99">
        <v>761</v>
      </c>
      <c r="B41" s="100">
        <v>1501</v>
      </c>
      <c r="C41" s="101"/>
      <c r="D41" s="102" t="s">
        <v>37</v>
      </c>
      <c r="E41" s="103">
        <v>860.66666666666663</v>
      </c>
      <c r="F41" s="103">
        <v>1411729</v>
      </c>
      <c r="G41" s="104">
        <v>1.6000000000000003</v>
      </c>
      <c r="H41" s="103">
        <v>262430</v>
      </c>
      <c r="I41" s="104">
        <v>1.6000000000000003</v>
      </c>
      <c r="J41" s="103">
        <v>882330.625</v>
      </c>
      <c r="K41" s="103">
        <v>164018.75</v>
      </c>
      <c r="L41" s="103">
        <v>167614.66666666666</v>
      </c>
      <c r="M41" s="3">
        <v>0</v>
      </c>
      <c r="N41" s="61">
        <v>1.65</v>
      </c>
      <c r="O41" s="61">
        <v>1.65</v>
      </c>
      <c r="P41" s="103">
        <v>1455845.53125</v>
      </c>
      <c r="Q41" s="103">
        <v>270630.9375</v>
      </c>
      <c r="R41" s="103">
        <v>167081.21666666665</v>
      </c>
      <c r="S41" s="103">
        <v>14506.333333333334</v>
      </c>
      <c r="T41" s="103">
        <v>0</v>
      </c>
      <c r="U41" s="103">
        <v>1908064.01875</v>
      </c>
      <c r="V41" s="105">
        <v>2216.9605175251745</v>
      </c>
      <c r="W41" s="105">
        <v>3048.1214594052285</v>
      </c>
      <c r="X41" s="105">
        <v>72.732026825393106</v>
      </c>
      <c r="Y41" s="106">
        <v>264680.43140523019</v>
      </c>
      <c r="Z41" s="107">
        <v>307.52954849561991</v>
      </c>
      <c r="AA41" s="108">
        <v>82.821176899997653</v>
      </c>
      <c r="AB41" s="106">
        <v>83394</v>
      </c>
      <c r="AC41" s="107">
        <v>96.894655305964378</v>
      </c>
      <c r="AD41" s="109">
        <v>86.000008734503069</v>
      </c>
      <c r="AE41" s="110">
        <v>0</v>
      </c>
      <c r="AF41" s="111">
        <v>0</v>
      </c>
      <c r="AG41" s="112">
        <v>83394</v>
      </c>
      <c r="AH41" s="113">
        <v>96.894655305964378</v>
      </c>
      <c r="AI41" s="114">
        <v>86.000008734503069</v>
      </c>
      <c r="AJ41" s="106">
        <v>348074.43140523019</v>
      </c>
      <c r="AK41" s="107">
        <v>404.42420380158427</v>
      </c>
      <c r="AL41" s="109">
        <v>86.000008734503069</v>
      </c>
      <c r="AM41" s="105"/>
      <c r="AN41" s="115">
        <v>0</v>
      </c>
      <c r="AO41" s="105"/>
      <c r="AP41" s="106">
        <v>395247.93285137671</v>
      </c>
      <c r="AQ41" s="107">
        <v>72.732026825393106</v>
      </c>
      <c r="AR41" s="107">
        <v>0</v>
      </c>
      <c r="AS41" s="116">
        <v>0</v>
      </c>
      <c r="AT41" s="117">
        <v>395247.93285137671</v>
      </c>
      <c r="AU41" s="9"/>
      <c r="AV41" s="115">
        <v>6863.0720560189529</v>
      </c>
      <c r="AW41" s="118"/>
      <c r="AX41" s="115">
        <v>104634.9375</v>
      </c>
      <c r="AZ41" s="161"/>
      <c r="BA41" s="20">
        <v>-547105.6587782175</v>
      </c>
      <c r="BB41" s="20">
        <v>-206423</v>
      </c>
      <c r="BC41" s="20">
        <v>-3271</v>
      </c>
      <c r="BD41" s="20">
        <v>-100839</v>
      </c>
      <c r="BE41" s="6">
        <v>-159167</v>
      </c>
    </row>
    <row r="42" spans="1:57" x14ac:dyDescent="0.2">
      <c r="A42" s="99">
        <v>762</v>
      </c>
      <c r="B42" s="100">
        <v>1502</v>
      </c>
      <c r="C42" s="101"/>
      <c r="D42" s="102" t="s">
        <v>38</v>
      </c>
      <c r="E42" s="103">
        <v>2299.3333333333335</v>
      </c>
      <c r="F42" s="103">
        <v>4520191</v>
      </c>
      <c r="G42" s="104">
        <v>1.8666666666666665</v>
      </c>
      <c r="H42" s="103">
        <v>719235</v>
      </c>
      <c r="I42" s="104">
        <v>1.8666666666666665</v>
      </c>
      <c r="J42" s="103">
        <v>2424098.3723196876</v>
      </c>
      <c r="K42" s="103">
        <v>385173.00194931775</v>
      </c>
      <c r="L42" s="103">
        <v>759686</v>
      </c>
      <c r="M42" s="3">
        <v>0</v>
      </c>
      <c r="N42" s="61">
        <v>1.65</v>
      </c>
      <c r="O42" s="61">
        <v>1.65</v>
      </c>
      <c r="P42" s="103">
        <v>3999762.3143274845</v>
      </c>
      <c r="Q42" s="103">
        <v>635535.45321637427</v>
      </c>
      <c r="R42" s="103">
        <v>608976.14</v>
      </c>
      <c r="S42" s="103">
        <v>26348.666666666668</v>
      </c>
      <c r="T42" s="103">
        <v>0</v>
      </c>
      <c r="U42" s="103">
        <v>5270622.5742105255</v>
      </c>
      <c r="V42" s="105">
        <v>2292.2394494971841</v>
      </c>
      <c r="W42" s="105">
        <v>3048.1214594052285</v>
      </c>
      <c r="X42" s="105">
        <v>75.201709643960911</v>
      </c>
      <c r="Y42" s="106">
        <v>643069.13953596877</v>
      </c>
      <c r="Z42" s="107">
        <v>279.67634366597656</v>
      </c>
      <c r="AA42" s="108">
        <v>84.377077075695397</v>
      </c>
      <c r="AB42" s="106">
        <v>113745</v>
      </c>
      <c r="AC42" s="107">
        <v>49.468686575819078</v>
      </c>
      <c r="AD42" s="109">
        <v>86.000000808710666</v>
      </c>
      <c r="AE42" s="110">
        <v>0</v>
      </c>
      <c r="AF42" s="111">
        <v>0</v>
      </c>
      <c r="AG42" s="112">
        <v>113745</v>
      </c>
      <c r="AH42" s="113">
        <v>49.468686575819078</v>
      </c>
      <c r="AI42" s="114">
        <v>86.000000808710666</v>
      </c>
      <c r="AJ42" s="106">
        <v>756814.13953596877</v>
      </c>
      <c r="AK42" s="107">
        <v>329.14503024179567</v>
      </c>
      <c r="AL42" s="109">
        <v>86.000000808710666</v>
      </c>
      <c r="AM42" s="105"/>
      <c r="AN42" s="115">
        <v>0</v>
      </c>
      <c r="AO42" s="105"/>
      <c r="AP42" s="106">
        <v>1614256.6558938315</v>
      </c>
      <c r="AQ42" s="107">
        <v>75.201709643960911</v>
      </c>
      <c r="AR42" s="107">
        <v>0</v>
      </c>
      <c r="AS42" s="116">
        <v>0</v>
      </c>
      <c r="AT42" s="117">
        <v>1614256.6558938315</v>
      </c>
      <c r="AU42" s="9"/>
      <c r="AV42" s="115">
        <v>14166.988808145128</v>
      </c>
      <c r="AW42" s="118"/>
      <c r="AX42" s="115">
        <v>280927.13742690062</v>
      </c>
      <c r="AZ42" s="161"/>
      <c r="BA42" s="20">
        <v>-1443454.4246525187</v>
      </c>
      <c r="BB42" s="20">
        <v>-544616</v>
      </c>
      <c r="BC42" s="20">
        <v>-8631</v>
      </c>
      <c r="BD42" s="20">
        <v>-234733</v>
      </c>
      <c r="BE42" s="6">
        <v>-419938</v>
      </c>
    </row>
    <row r="43" spans="1:57" x14ac:dyDescent="0.2">
      <c r="A43" s="99">
        <v>763</v>
      </c>
      <c r="B43" s="100">
        <v>1503</v>
      </c>
      <c r="C43" s="101"/>
      <c r="D43" s="102" t="s">
        <v>39</v>
      </c>
      <c r="E43" s="103">
        <v>1741.3333333333333</v>
      </c>
      <c r="F43" s="103">
        <v>3016447.3333333335</v>
      </c>
      <c r="G43" s="104">
        <v>1.64</v>
      </c>
      <c r="H43" s="103">
        <v>334727</v>
      </c>
      <c r="I43" s="104">
        <v>1.64</v>
      </c>
      <c r="J43" s="103">
        <v>1839297.1544715445</v>
      </c>
      <c r="K43" s="103">
        <v>204101.82926829267</v>
      </c>
      <c r="L43" s="103">
        <v>499057.33333333331</v>
      </c>
      <c r="M43" s="3">
        <v>0</v>
      </c>
      <c r="N43" s="61">
        <v>1.65</v>
      </c>
      <c r="O43" s="61">
        <v>1.65</v>
      </c>
      <c r="P43" s="103">
        <v>3034840.3048780486</v>
      </c>
      <c r="Q43" s="103">
        <v>336768.01829268294</v>
      </c>
      <c r="R43" s="103">
        <v>401027.66333333333</v>
      </c>
      <c r="S43" s="103">
        <v>12843.666666666666</v>
      </c>
      <c r="T43" s="103">
        <v>0</v>
      </c>
      <c r="U43" s="103">
        <v>3785479.6531707314</v>
      </c>
      <c r="V43" s="105">
        <v>2173.8971974563924</v>
      </c>
      <c r="W43" s="105">
        <v>3048.1214594052285</v>
      </c>
      <c r="X43" s="105">
        <v>71.319244538259937</v>
      </c>
      <c r="Y43" s="106">
        <v>563256.86381188873</v>
      </c>
      <c r="Z43" s="107">
        <v>323.46297692106936</v>
      </c>
      <c r="AA43" s="108">
        <v>81.931124059103766</v>
      </c>
      <c r="AB43" s="106">
        <v>215968</v>
      </c>
      <c r="AC43" s="107">
        <v>124.02450229709035</v>
      </c>
      <c r="AD43" s="109">
        <v>86.000007269594036</v>
      </c>
      <c r="AE43" s="110">
        <v>0</v>
      </c>
      <c r="AF43" s="111">
        <v>0</v>
      </c>
      <c r="AG43" s="112">
        <v>215968</v>
      </c>
      <c r="AH43" s="113">
        <v>124.02450229709035</v>
      </c>
      <c r="AI43" s="114">
        <v>86.000007269594036</v>
      </c>
      <c r="AJ43" s="106">
        <v>779224.86381188873</v>
      </c>
      <c r="AK43" s="107">
        <v>447.48747921815971</v>
      </c>
      <c r="AL43" s="109">
        <v>86.000007269594036</v>
      </c>
      <c r="AM43" s="105"/>
      <c r="AN43" s="115">
        <v>0</v>
      </c>
      <c r="AO43" s="105"/>
      <c r="AP43" s="106">
        <v>370430.85036664671</v>
      </c>
      <c r="AQ43" s="107">
        <v>71.319244538259937</v>
      </c>
      <c r="AR43" s="107">
        <v>0</v>
      </c>
      <c r="AS43" s="116">
        <v>0</v>
      </c>
      <c r="AT43" s="117">
        <v>370430.85036664671</v>
      </c>
      <c r="AU43" s="9"/>
      <c r="AV43" s="115">
        <v>14837.021222143963</v>
      </c>
      <c r="AW43" s="118"/>
      <c r="AX43" s="115">
        <v>204339.89837398377</v>
      </c>
      <c r="AZ43" s="161"/>
      <c r="BA43" s="20">
        <v>-1086045.5614552675</v>
      </c>
      <c r="BB43" s="20">
        <v>-409765</v>
      </c>
      <c r="BC43" s="20">
        <v>-6494</v>
      </c>
      <c r="BD43" s="20">
        <v>-188334</v>
      </c>
      <c r="BE43" s="6">
        <v>-315959</v>
      </c>
    </row>
    <row r="44" spans="1:57" x14ac:dyDescent="0.2">
      <c r="A44" s="99">
        <v>766</v>
      </c>
      <c r="B44" s="100">
        <v>1506</v>
      </c>
      <c r="C44" s="101"/>
      <c r="D44" s="102" t="s">
        <v>40</v>
      </c>
      <c r="E44" s="103">
        <v>843</v>
      </c>
      <c r="F44" s="103">
        <v>1096895</v>
      </c>
      <c r="G44" s="104">
        <v>1.64</v>
      </c>
      <c r="H44" s="103">
        <v>57287.666666666664</v>
      </c>
      <c r="I44" s="104">
        <v>1.64</v>
      </c>
      <c r="J44" s="103">
        <v>668838.41463414638</v>
      </c>
      <c r="K44" s="103">
        <v>34931.504065040652</v>
      </c>
      <c r="L44" s="103">
        <v>200331.66666666666</v>
      </c>
      <c r="M44" s="3">
        <v>0</v>
      </c>
      <c r="N44" s="61">
        <v>1.65</v>
      </c>
      <c r="O44" s="61">
        <v>1.65</v>
      </c>
      <c r="P44" s="103">
        <v>1103583.3841463416</v>
      </c>
      <c r="Q44" s="103">
        <v>57636.981707317078</v>
      </c>
      <c r="R44" s="103">
        <v>161865.26666666669</v>
      </c>
      <c r="S44" s="103">
        <v>3312</v>
      </c>
      <c r="T44" s="103">
        <v>0</v>
      </c>
      <c r="U44" s="103">
        <v>1326397.6325203252</v>
      </c>
      <c r="V44" s="105">
        <v>1573.4254241047749</v>
      </c>
      <c r="W44" s="105">
        <v>3048.1214594052285</v>
      </c>
      <c r="X44" s="105">
        <v>51.619512052245881</v>
      </c>
      <c r="Y44" s="106">
        <v>459972.44037056452</v>
      </c>
      <c r="Z44" s="107">
        <v>545.63753306116791</v>
      </c>
      <c r="AA44" s="108">
        <v>69.520292592914913</v>
      </c>
      <c r="AB44" s="106">
        <v>423457</v>
      </c>
      <c r="AC44" s="107">
        <v>502.32147093712928</v>
      </c>
      <c r="AD44" s="109">
        <v>85.999999114686702</v>
      </c>
      <c r="AE44" s="110">
        <v>0</v>
      </c>
      <c r="AF44" s="111">
        <v>0</v>
      </c>
      <c r="AG44" s="112">
        <v>423457</v>
      </c>
      <c r="AH44" s="113">
        <v>502.32147093712928</v>
      </c>
      <c r="AI44" s="114">
        <v>85.999999114686702</v>
      </c>
      <c r="AJ44" s="106">
        <v>883429.44037056458</v>
      </c>
      <c r="AK44" s="107">
        <v>1047.9590039982972</v>
      </c>
      <c r="AL44" s="109">
        <v>85.999999114686702</v>
      </c>
      <c r="AM44" s="105"/>
      <c r="AN44" s="115">
        <v>0</v>
      </c>
      <c r="AO44" s="105"/>
      <c r="AP44" s="106">
        <v>544167.93677791278</v>
      </c>
      <c r="AQ44" s="107">
        <v>51.619512052245881</v>
      </c>
      <c r="AR44" s="107">
        <v>0</v>
      </c>
      <c r="AS44" s="116">
        <v>0</v>
      </c>
      <c r="AT44" s="117">
        <v>544167.93677791278</v>
      </c>
      <c r="AU44" s="9"/>
      <c r="AV44" s="115">
        <v>6819.752182725817</v>
      </c>
      <c r="AW44" s="118"/>
      <c r="AX44" s="115">
        <v>70376.991869918711</v>
      </c>
      <c r="AZ44" s="161"/>
      <c r="BA44" s="20">
        <v>-532658.55182999815</v>
      </c>
      <c r="BB44" s="20">
        <v>-200972</v>
      </c>
      <c r="BC44" s="20">
        <v>-3185</v>
      </c>
      <c r="BD44" s="20">
        <v>-104269</v>
      </c>
      <c r="BE44" s="6">
        <v>-154964</v>
      </c>
    </row>
    <row r="45" spans="1:57" x14ac:dyDescent="0.2">
      <c r="A45" s="99">
        <v>767</v>
      </c>
      <c r="B45" s="100">
        <v>1507</v>
      </c>
      <c r="C45" s="101"/>
      <c r="D45" s="102" t="s">
        <v>41</v>
      </c>
      <c r="E45" s="103">
        <v>1386.3333333333333</v>
      </c>
      <c r="F45" s="103">
        <v>2655840.3333333335</v>
      </c>
      <c r="G45" s="104">
        <v>1.75</v>
      </c>
      <c r="H45" s="103">
        <v>53296.333333333336</v>
      </c>
      <c r="I45" s="104">
        <v>1.75</v>
      </c>
      <c r="J45" s="103">
        <v>1517623.0476190476</v>
      </c>
      <c r="K45" s="103">
        <v>30455.047619047618</v>
      </c>
      <c r="L45" s="103">
        <v>286437.66666666669</v>
      </c>
      <c r="M45" s="3">
        <v>0</v>
      </c>
      <c r="N45" s="61">
        <v>1.65</v>
      </c>
      <c r="O45" s="61">
        <v>1.65</v>
      </c>
      <c r="P45" s="103">
        <v>2504078.0285714287</v>
      </c>
      <c r="Q45" s="103">
        <v>50250.828571428567</v>
      </c>
      <c r="R45" s="103">
        <v>277292.8066666667</v>
      </c>
      <c r="S45" s="103">
        <v>2951.3333333333335</v>
      </c>
      <c r="T45" s="103">
        <v>0</v>
      </c>
      <c r="U45" s="103">
        <v>2834572.9971428569</v>
      </c>
      <c r="V45" s="105">
        <v>2044.6547226325008</v>
      </c>
      <c r="W45" s="105">
        <v>3048.1214594052285</v>
      </c>
      <c r="X45" s="105">
        <v>67.079174824991014</v>
      </c>
      <c r="Y45" s="106">
        <v>514721.5728493256</v>
      </c>
      <c r="Z45" s="107">
        <v>371.28269260590935</v>
      </c>
      <c r="AA45" s="108">
        <v>79.25988013974434</v>
      </c>
      <c r="AB45" s="106">
        <v>284818</v>
      </c>
      <c r="AC45" s="107">
        <v>205.44698244770379</v>
      </c>
      <c r="AD45" s="109">
        <v>85.999998116794771</v>
      </c>
      <c r="AE45" s="110">
        <v>0</v>
      </c>
      <c r="AF45" s="111">
        <v>0</v>
      </c>
      <c r="AG45" s="112">
        <v>284818</v>
      </c>
      <c r="AH45" s="113">
        <v>205.44698244770379</v>
      </c>
      <c r="AI45" s="114">
        <v>85.999998116794771</v>
      </c>
      <c r="AJ45" s="106">
        <v>799539.5728493256</v>
      </c>
      <c r="AK45" s="107">
        <v>576.72967505361316</v>
      </c>
      <c r="AL45" s="109">
        <v>85.999998116794771</v>
      </c>
      <c r="AM45" s="105"/>
      <c r="AN45" s="115">
        <v>0</v>
      </c>
      <c r="AO45" s="105"/>
      <c r="AP45" s="106">
        <v>78513.423987451766</v>
      </c>
      <c r="AQ45" s="107">
        <v>67.079174824991014</v>
      </c>
      <c r="AR45" s="107">
        <v>0</v>
      </c>
      <c r="AS45" s="116">
        <v>0</v>
      </c>
      <c r="AT45" s="117">
        <v>78513.423987451766</v>
      </c>
      <c r="AU45" s="9"/>
      <c r="AV45" s="115">
        <v>12081.653641978945</v>
      </c>
      <c r="AW45" s="118"/>
      <c r="AX45" s="115">
        <v>154807.8095238095</v>
      </c>
      <c r="AZ45" s="161"/>
      <c r="BA45" s="20">
        <v>-880017.25367196626</v>
      </c>
      <c r="BB45" s="20">
        <v>-332031</v>
      </c>
      <c r="BC45" s="20">
        <v>-5262</v>
      </c>
      <c r="BD45" s="20">
        <v>-130024</v>
      </c>
      <c r="BE45" s="6">
        <v>-256020</v>
      </c>
    </row>
    <row r="46" spans="1:57" x14ac:dyDescent="0.2">
      <c r="A46" s="99">
        <v>768</v>
      </c>
      <c r="B46" s="100">
        <v>1508</v>
      </c>
      <c r="C46" s="101">
        <v>942</v>
      </c>
      <c r="D46" s="102" t="s">
        <v>42</v>
      </c>
      <c r="E46" s="103">
        <v>13037.333333333334</v>
      </c>
      <c r="F46" s="103">
        <v>32055979.333333332</v>
      </c>
      <c r="G46" s="104">
        <v>1.6499999999999997</v>
      </c>
      <c r="H46" s="103">
        <v>2846073.6666666665</v>
      </c>
      <c r="I46" s="104">
        <v>1.6499999999999997</v>
      </c>
      <c r="J46" s="103">
        <v>19427866.262626264</v>
      </c>
      <c r="K46" s="103">
        <v>1724893.1313131314</v>
      </c>
      <c r="L46" s="103">
        <v>3294372.3333333335</v>
      </c>
      <c r="M46" s="3">
        <v>0</v>
      </c>
      <c r="N46" s="61">
        <v>1.65</v>
      </c>
      <c r="O46" s="61">
        <v>1.65</v>
      </c>
      <c r="P46" s="103">
        <v>32055979.333333332</v>
      </c>
      <c r="Q46" s="103">
        <v>2846073.6666666665</v>
      </c>
      <c r="R46" s="103">
        <v>4097522.4966666666</v>
      </c>
      <c r="S46" s="103">
        <v>146840.33333333334</v>
      </c>
      <c r="T46" s="103">
        <v>0</v>
      </c>
      <c r="U46" s="103">
        <v>39146415.830000006</v>
      </c>
      <c r="V46" s="105">
        <v>3002.6397906013503</v>
      </c>
      <c r="W46" s="105">
        <v>3048.1214594052285</v>
      </c>
      <c r="X46" s="105">
        <v>98.507878724335583</v>
      </c>
      <c r="Y46" s="106">
        <v>219395.08039839804</v>
      </c>
      <c r="Z46" s="107">
        <v>16.828217457434906</v>
      </c>
      <c r="AA46" s="108">
        <v>99.0599635963314</v>
      </c>
      <c r="AB46" s="106">
        <v>0</v>
      </c>
      <c r="AC46" s="107">
        <v>0</v>
      </c>
      <c r="AD46" s="109">
        <v>99.0599635963314</v>
      </c>
      <c r="AE46" s="110">
        <v>0</v>
      </c>
      <c r="AF46" s="111">
        <v>0</v>
      </c>
      <c r="AG46" s="112">
        <v>0</v>
      </c>
      <c r="AH46" s="113">
        <v>0</v>
      </c>
      <c r="AI46" s="114">
        <v>99.0599635963314</v>
      </c>
      <c r="AJ46" s="106">
        <v>219395.08039839804</v>
      </c>
      <c r="AK46" s="107">
        <v>16.828217457434906</v>
      </c>
      <c r="AL46" s="109">
        <v>99.0599635963314</v>
      </c>
      <c r="AM46" s="105"/>
      <c r="AN46" s="115">
        <v>0</v>
      </c>
      <c r="AO46" s="105"/>
      <c r="AP46" s="106">
        <v>0</v>
      </c>
      <c r="AQ46" s="107">
        <v>98.507878724335583</v>
      </c>
      <c r="AR46" s="107">
        <v>0</v>
      </c>
      <c r="AS46" s="116">
        <v>0</v>
      </c>
      <c r="AT46" s="117">
        <v>0</v>
      </c>
      <c r="AU46" s="9"/>
      <c r="AV46" s="115">
        <v>173341.83899645123</v>
      </c>
      <c r="AW46" s="118"/>
      <c r="AX46" s="115">
        <v>2115275.9393939395</v>
      </c>
      <c r="AZ46" s="161"/>
      <c r="BA46" s="20">
        <v>-8245529.2569249831</v>
      </c>
      <c r="BB46" s="20">
        <v>-3111040</v>
      </c>
      <c r="BC46" s="20">
        <v>-49303</v>
      </c>
      <c r="BD46" s="20">
        <v>-1708359</v>
      </c>
      <c r="BE46" s="6">
        <v>-2398837</v>
      </c>
    </row>
    <row r="47" spans="1:57" x14ac:dyDescent="0.2">
      <c r="A47" s="99">
        <v>769</v>
      </c>
      <c r="B47" s="100">
        <v>1509</v>
      </c>
      <c r="C47" s="101"/>
      <c r="D47" s="102" t="s">
        <v>43</v>
      </c>
      <c r="E47" s="103">
        <v>2687.6666666666665</v>
      </c>
      <c r="F47" s="103">
        <v>4547623</v>
      </c>
      <c r="G47" s="104">
        <v>1.57</v>
      </c>
      <c r="H47" s="103">
        <v>1133413</v>
      </c>
      <c r="I47" s="104">
        <v>1.57</v>
      </c>
      <c r="J47" s="103">
        <v>2896575.1592356688</v>
      </c>
      <c r="K47" s="103">
        <v>721919.10828025488</v>
      </c>
      <c r="L47" s="103">
        <v>816291.33333333337</v>
      </c>
      <c r="M47" s="3">
        <v>0</v>
      </c>
      <c r="N47" s="61">
        <v>1.65</v>
      </c>
      <c r="O47" s="61">
        <v>1.65</v>
      </c>
      <c r="P47" s="103">
        <v>4779349.0127388528</v>
      </c>
      <c r="Q47" s="103">
        <v>1191166.5286624201</v>
      </c>
      <c r="R47" s="103">
        <v>655590.16</v>
      </c>
      <c r="S47" s="103">
        <v>41825.666666666664</v>
      </c>
      <c r="T47" s="103">
        <v>0</v>
      </c>
      <c r="U47" s="103">
        <v>6667931.3680679388</v>
      </c>
      <c r="V47" s="105">
        <v>2480.9368850556639</v>
      </c>
      <c r="W47" s="105">
        <v>3048.1214594052285</v>
      </c>
      <c r="X47" s="105">
        <v>81.392323701554929</v>
      </c>
      <c r="Y47" s="106">
        <v>564029.13750093326</v>
      </c>
      <c r="Z47" s="107">
        <v>209.85829250933895</v>
      </c>
      <c r="AA47" s="108">
        <v>88.277163931979601</v>
      </c>
      <c r="AB47" s="106">
        <v>0</v>
      </c>
      <c r="AC47" s="107">
        <v>0</v>
      </c>
      <c r="AD47" s="109">
        <v>88.277163931979601</v>
      </c>
      <c r="AE47" s="110">
        <v>0</v>
      </c>
      <c r="AF47" s="111">
        <v>0</v>
      </c>
      <c r="AG47" s="112">
        <v>0</v>
      </c>
      <c r="AH47" s="113">
        <v>0</v>
      </c>
      <c r="AI47" s="114">
        <v>88.277163931979601</v>
      </c>
      <c r="AJ47" s="106">
        <v>564029.13750093326</v>
      </c>
      <c r="AK47" s="107">
        <v>209.85829250933895</v>
      </c>
      <c r="AL47" s="109">
        <v>88.277163931979601</v>
      </c>
      <c r="AM47" s="105"/>
      <c r="AN47" s="115">
        <v>0</v>
      </c>
      <c r="AO47" s="105"/>
      <c r="AP47" s="106">
        <v>102100.4271932324</v>
      </c>
      <c r="AQ47" s="107">
        <v>81.392323701554929</v>
      </c>
      <c r="AR47" s="107">
        <v>0</v>
      </c>
      <c r="AS47" s="116">
        <v>0</v>
      </c>
      <c r="AT47" s="117">
        <v>102100.4271932324</v>
      </c>
      <c r="AU47" s="9"/>
      <c r="AV47" s="115">
        <v>21828.919258207759</v>
      </c>
      <c r="AW47" s="118"/>
      <c r="AX47" s="115">
        <v>361849.42675159225</v>
      </c>
      <c r="AZ47" s="161"/>
      <c r="BA47" s="20">
        <v>-1707271.1602286969</v>
      </c>
      <c r="BB47" s="20">
        <v>-644154</v>
      </c>
      <c r="BC47" s="20">
        <v>-10208</v>
      </c>
      <c r="BD47" s="20">
        <v>-268827</v>
      </c>
      <c r="BE47" s="6">
        <v>-496689</v>
      </c>
    </row>
    <row r="48" spans="1:57" x14ac:dyDescent="0.2">
      <c r="A48" s="99">
        <v>770</v>
      </c>
      <c r="B48" s="100">
        <v>1510</v>
      </c>
      <c r="C48" s="101"/>
      <c r="D48" s="9" t="s">
        <v>44</v>
      </c>
      <c r="E48" s="103">
        <v>1017.6666666666666</v>
      </c>
      <c r="F48" s="103">
        <v>1936812.6666666667</v>
      </c>
      <c r="G48" s="104">
        <v>1.79</v>
      </c>
      <c r="H48" s="103">
        <v>77714.666666666672</v>
      </c>
      <c r="I48" s="104">
        <v>1.79</v>
      </c>
      <c r="J48" s="103">
        <v>1082018.2495344505</v>
      </c>
      <c r="K48" s="103">
        <v>43416.014897579145</v>
      </c>
      <c r="L48" s="103">
        <v>208956.33333333334</v>
      </c>
      <c r="M48" s="3">
        <v>0</v>
      </c>
      <c r="N48" s="61">
        <v>1.65</v>
      </c>
      <c r="O48" s="61">
        <v>1.65</v>
      </c>
      <c r="P48" s="103">
        <v>1785330.1117318433</v>
      </c>
      <c r="Q48" s="103">
        <v>71636.424581005587</v>
      </c>
      <c r="R48" s="103">
        <v>210762.58666666667</v>
      </c>
      <c r="S48" s="103">
        <v>1640.3333333333333</v>
      </c>
      <c r="T48" s="103">
        <v>0</v>
      </c>
      <c r="U48" s="103">
        <v>2069369.4563128492</v>
      </c>
      <c r="V48" s="105">
        <v>2033.4452567764652</v>
      </c>
      <c r="W48" s="105">
        <v>3048.1214594052285</v>
      </c>
      <c r="X48" s="105">
        <v>66.711424851595169</v>
      </c>
      <c r="Y48" s="106">
        <v>382062.79508382583</v>
      </c>
      <c r="Z48" s="107">
        <v>375.43019497264248</v>
      </c>
      <c r="AA48" s="108">
        <v>79.028197656504958</v>
      </c>
      <c r="AB48" s="106">
        <v>216263</v>
      </c>
      <c r="AC48" s="107">
        <v>212.50867998689813</v>
      </c>
      <c r="AD48" s="109">
        <v>85.999989391745203</v>
      </c>
      <c r="AE48" s="110">
        <v>0</v>
      </c>
      <c r="AF48" s="111">
        <v>0</v>
      </c>
      <c r="AG48" s="112">
        <v>216263</v>
      </c>
      <c r="AH48" s="113">
        <v>212.50867998689813</v>
      </c>
      <c r="AI48" s="114">
        <v>85.999989391745203</v>
      </c>
      <c r="AJ48" s="106">
        <v>598325.79508382583</v>
      </c>
      <c r="AK48" s="107">
        <v>587.93887495954061</v>
      </c>
      <c r="AL48" s="109">
        <v>85.999989391745203</v>
      </c>
      <c r="AM48" s="105"/>
      <c r="AN48" s="115">
        <v>0</v>
      </c>
      <c r="AO48" s="105"/>
      <c r="AP48" s="106">
        <v>58100.865556664859</v>
      </c>
      <c r="AQ48" s="107">
        <v>66.711424851595169</v>
      </c>
      <c r="AR48" s="107">
        <v>0</v>
      </c>
      <c r="AS48" s="116">
        <v>0</v>
      </c>
      <c r="AT48" s="117">
        <v>58100.865556664859</v>
      </c>
      <c r="AU48" s="9"/>
      <c r="AV48" s="115">
        <v>6286.7387995122945</v>
      </c>
      <c r="AW48" s="118"/>
      <c r="AX48" s="115">
        <v>112543.42644320299</v>
      </c>
      <c r="AZ48" s="161"/>
      <c r="BA48" s="20">
        <v>-639441.51622987993</v>
      </c>
      <c r="BB48" s="20">
        <v>-241261</v>
      </c>
      <c r="BC48" s="20">
        <v>-3823</v>
      </c>
      <c r="BD48" s="20">
        <v>-99467</v>
      </c>
      <c r="BE48" s="6">
        <v>-186030</v>
      </c>
    </row>
    <row r="49" spans="1:57" x14ac:dyDescent="0.2">
      <c r="A49" s="99">
        <v>791</v>
      </c>
      <c r="B49" s="100">
        <v>1601</v>
      </c>
      <c r="C49" s="101"/>
      <c r="D49" s="102" t="s">
        <v>45</v>
      </c>
      <c r="E49" s="103">
        <v>1278.6666666666667</v>
      </c>
      <c r="F49" s="103">
        <v>2040308</v>
      </c>
      <c r="G49" s="104">
        <v>1.7666666666666666</v>
      </c>
      <c r="H49" s="103">
        <v>49240.666666666664</v>
      </c>
      <c r="I49" s="104">
        <v>1.7666666666666666</v>
      </c>
      <c r="J49" s="103">
        <v>1152837.2549019607</v>
      </c>
      <c r="K49" s="103">
        <v>27390.134158926725</v>
      </c>
      <c r="L49" s="103">
        <v>332400.33333333331</v>
      </c>
      <c r="M49" s="3">
        <v>0</v>
      </c>
      <c r="N49" s="61">
        <v>1.65</v>
      </c>
      <c r="O49" s="61">
        <v>1.65</v>
      </c>
      <c r="P49" s="103">
        <v>1902181.4705882352</v>
      </c>
      <c r="Q49" s="103">
        <v>45193.721362229109</v>
      </c>
      <c r="R49" s="103">
        <v>265673.93</v>
      </c>
      <c r="S49" s="103">
        <v>2342.3333333333335</v>
      </c>
      <c r="T49" s="103">
        <v>0</v>
      </c>
      <c r="U49" s="103">
        <v>2215391.4552837978</v>
      </c>
      <c r="V49" s="105">
        <v>1732.5793445910826</v>
      </c>
      <c r="W49" s="105">
        <v>3048.1214594052285</v>
      </c>
      <c r="X49" s="105">
        <v>56.840889303970066</v>
      </c>
      <c r="Y49" s="106">
        <v>622391.74479933782</v>
      </c>
      <c r="Z49" s="107">
        <v>486.75058248123395</v>
      </c>
      <c r="AA49" s="108">
        <v>72.809760261501125</v>
      </c>
      <c r="AB49" s="106">
        <v>514094</v>
      </c>
      <c r="AC49" s="107">
        <v>402.05474452554745</v>
      </c>
      <c r="AD49" s="109">
        <v>86.000007103042648</v>
      </c>
      <c r="AE49" s="110">
        <v>0</v>
      </c>
      <c r="AF49" s="111">
        <v>0</v>
      </c>
      <c r="AG49" s="112">
        <v>514094</v>
      </c>
      <c r="AH49" s="113">
        <v>402.05474452554745</v>
      </c>
      <c r="AI49" s="114">
        <v>86.000007103042648</v>
      </c>
      <c r="AJ49" s="106">
        <v>1136485.7447993378</v>
      </c>
      <c r="AK49" s="107">
        <v>888.80532700678145</v>
      </c>
      <c r="AL49" s="109">
        <v>86.000007103042648</v>
      </c>
      <c r="AM49" s="105"/>
      <c r="AN49" s="115">
        <v>0</v>
      </c>
      <c r="AO49" s="105"/>
      <c r="AP49" s="106">
        <v>854036.60385150695</v>
      </c>
      <c r="AQ49" s="107">
        <v>56.840889303970066</v>
      </c>
      <c r="AR49" s="107">
        <v>0</v>
      </c>
      <c r="AS49" s="116">
        <v>0</v>
      </c>
      <c r="AT49" s="117">
        <v>854036.60385150695</v>
      </c>
      <c r="AU49" s="9"/>
      <c r="AV49" s="115">
        <v>9875.4945308649931</v>
      </c>
      <c r="AW49" s="118"/>
      <c r="AX49" s="115">
        <v>118022.73890608875</v>
      </c>
      <c r="AZ49" s="161"/>
      <c r="BA49" s="20">
        <v>-801500.368083818</v>
      </c>
      <c r="BB49" s="20">
        <v>-302406</v>
      </c>
      <c r="BC49" s="20">
        <v>-4792</v>
      </c>
      <c r="BD49" s="20">
        <v>-140713</v>
      </c>
      <c r="BE49" s="6">
        <v>-233177</v>
      </c>
    </row>
    <row r="50" spans="1:57" x14ac:dyDescent="0.2">
      <c r="A50" s="99">
        <v>792</v>
      </c>
      <c r="B50" s="100">
        <v>1602</v>
      </c>
      <c r="C50" s="101"/>
      <c r="D50" s="102" t="s">
        <v>46</v>
      </c>
      <c r="E50" s="103">
        <v>2315</v>
      </c>
      <c r="F50" s="103">
        <v>6230880.666666667</v>
      </c>
      <c r="G50" s="104">
        <v>1.79</v>
      </c>
      <c r="H50" s="103">
        <v>412823</v>
      </c>
      <c r="I50" s="104">
        <v>1.79</v>
      </c>
      <c r="J50" s="103">
        <v>3480938.9199255123</v>
      </c>
      <c r="K50" s="103">
        <v>230627.37430167597</v>
      </c>
      <c r="L50" s="103">
        <v>2170331.6666666665</v>
      </c>
      <c r="M50" s="3">
        <v>0</v>
      </c>
      <c r="N50" s="61">
        <v>1.65</v>
      </c>
      <c r="O50" s="61">
        <v>1.65</v>
      </c>
      <c r="P50" s="103">
        <v>5743549.2178770946</v>
      </c>
      <c r="Q50" s="103">
        <v>380535.16759776534</v>
      </c>
      <c r="R50" s="103">
        <v>1795898.9466666665</v>
      </c>
      <c r="S50" s="103">
        <v>28496.333333333332</v>
      </c>
      <c r="T50" s="103">
        <v>0</v>
      </c>
      <c r="U50" s="103">
        <v>7948479.6654748591</v>
      </c>
      <c r="V50" s="105">
        <v>3433.4685380020987</v>
      </c>
      <c r="W50" s="105">
        <v>3048.1214594052285</v>
      </c>
      <c r="X50" s="105">
        <v>112.64211691459506</v>
      </c>
      <c r="Y50" s="106">
        <v>-330069.04017214925</v>
      </c>
      <c r="Z50" s="107">
        <v>-142.578419080842</v>
      </c>
      <c r="AA50" s="108">
        <v>107.9645336561949</v>
      </c>
      <c r="AB50" s="106">
        <v>0</v>
      </c>
      <c r="AC50" s="107">
        <v>0</v>
      </c>
      <c r="AD50" s="109">
        <v>107.9645336561949</v>
      </c>
      <c r="AE50" s="110">
        <v>0</v>
      </c>
      <c r="AF50" s="111">
        <v>0</v>
      </c>
      <c r="AG50" s="112">
        <v>0</v>
      </c>
      <c r="AH50" s="113">
        <v>0</v>
      </c>
      <c r="AI50" s="114">
        <v>107.9645336561949</v>
      </c>
      <c r="AJ50" s="106">
        <v>-330069.04017214925</v>
      </c>
      <c r="AK50" s="107">
        <v>-142.578419080842</v>
      </c>
      <c r="AL50" s="109">
        <v>107.9645336561949</v>
      </c>
      <c r="AM50" s="105"/>
      <c r="AN50" s="115">
        <v>0</v>
      </c>
      <c r="AO50" s="105"/>
      <c r="AP50" s="106">
        <v>1204279.5075763504</v>
      </c>
      <c r="AQ50" s="107">
        <v>112.64211691459506</v>
      </c>
      <c r="AR50" s="107">
        <v>0</v>
      </c>
      <c r="AS50" s="116">
        <v>0</v>
      </c>
      <c r="AT50" s="117">
        <v>1204279.5075763504</v>
      </c>
      <c r="AU50" s="9"/>
      <c r="AV50" s="115">
        <v>12103.432902749919</v>
      </c>
      <c r="AW50" s="118"/>
      <c r="AX50" s="115">
        <v>371156.62942271883</v>
      </c>
      <c r="AZ50" s="161"/>
      <c r="BA50" s="20">
        <v>-1463554.7473630847</v>
      </c>
      <c r="BB50" s="20">
        <v>-552199</v>
      </c>
      <c r="BC50" s="20">
        <v>-8751</v>
      </c>
      <c r="BD50" s="20">
        <v>-230659</v>
      </c>
      <c r="BE50" s="6">
        <v>-425786</v>
      </c>
    </row>
    <row r="51" spans="1:57" x14ac:dyDescent="0.2">
      <c r="A51" s="99">
        <v>793</v>
      </c>
      <c r="B51" s="100">
        <v>1603</v>
      </c>
      <c r="C51" s="101"/>
      <c r="D51" s="102" t="s">
        <v>47</v>
      </c>
      <c r="E51" s="103">
        <v>1336.6666666666667</v>
      </c>
      <c r="F51" s="103">
        <v>2391675</v>
      </c>
      <c r="G51" s="104">
        <v>1.84</v>
      </c>
      <c r="H51" s="103">
        <v>140319</v>
      </c>
      <c r="I51" s="104">
        <v>1.84</v>
      </c>
      <c r="J51" s="103">
        <v>1299823.3695652175</v>
      </c>
      <c r="K51" s="103">
        <v>76260.326086956527</v>
      </c>
      <c r="L51" s="103">
        <v>414321.33333333331</v>
      </c>
      <c r="M51" s="3">
        <v>0</v>
      </c>
      <c r="N51" s="61">
        <v>1.65</v>
      </c>
      <c r="O51" s="61">
        <v>1.65</v>
      </c>
      <c r="P51" s="103">
        <v>2144708.5597826079</v>
      </c>
      <c r="Q51" s="103">
        <v>125829.53804347826</v>
      </c>
      <c r="R51" s="103">
        <v>329818.86333333334</v>
      </c>
      <c r="S51" s="103">
        <v>7198.666666666667</v>
      </c>
      <c r="T51" s="103">
        <v>0</v>
      </c>
      <c r="U51" s="103">
        <v>2607555.6278260867</v>
      </c>
      <c r="V51" s="105">
        <v>1950.7897465033066</v>
      </c>
      <c r="W51" s="105">
        <v>3048.1214594052285</v>
      </c>
      <c r="X51" s="105">
        <v>63.999737952829442</v>
      </c>
      <c r="Y51" s="106">
        <v>542703.68747752719</v>
      </c>
      <c r="Z51" s="107">
        <v>406.01273377371109</v>
      </c>
      <c r="AA51" s="108">
        <v>77.319834910282552</v>
      </c>
      <c r="AB51" s="106">
        <v>353658</v>
      </c>
      <c r="AC51" s="107">
        <v>264.58204488778051</v>
      </c>
      <c r="AD51" s="109">
        <v>86.000002298999647</v>
      </c>
      <c r="AE51" s="110">
        <v>0</v>
      </c>
      <c r="AF51" s="111">
        <v>0</v>
      </c>
      <c r="AG51" s="112">
        <v>353658</v>
      </c>
      <c r="AH51" s="113">
        <v>264.58204488778051</v>
      </c>
      <c r="AI51" s="114">
        <v>86.000002298999647</v>
      </c>
      <c r="AJ51" s="106">
        <v>896361.68747752719</v>
      </c>
      <c r="AK51" s="107">
        <v>670.59477866149155</v>
      </c>
      <c r="AL51" s="109">
        <v>86.000002298999647</v>
      </c>
      <c r="AM51" s="105"/>
      <c r="AN51" s="115">
        <v>0</v>
      </c>
      <c r="AO51" s="105"/>
      <c r="AP51" s="106">
        <v>624595.24543168768</v>
      </c>
      <c r="AQ51" s="107">
        <v>63.999737952829442</v>
      </c>
      <c r="AR51" s="107">
        <v>0</v>
      </c>
      <c r="AS51" s="116">
        <v>0</v>
      </c>
      <c r="AT51" s="117">
        <v>624595.24543168768</v>
      </c>
      <c r="AU51" s="9"/>
      <c r="AV51" s="115">
        <v>7950.2910457252374</v>
      </c>
      <c r="AW51" s="118"/>
      <c r="AX51" s="115">
        <v>137608.36956521738</v>
      </c>
      <c r="AZ51" s="161"/>
      <c r="BA51" s="20">
        <v>-841701.01350494998</v>
      </c>
      <c r="BB51" s="20">
        <v>-317574</v>
      </c>
      <c r="BC51" s="20">
        <v>-5033</v>
      </c>
      <c r="BD51" s="20">
        <v>-165690</v>
      </c>
      <c r="BE51" s="6">
        <v>-244872</v>
      </c>
    </row>
    <row r="52" spans="1:57" x14ac:dyDescent="0.2">
      <c r="A52" s="99">
        <v>794</v>
      </c>
      <c r="B52" s="100">
        <v>1604</v>
      </c>
      <c r="C52" s="101"/>
      <c r="D52" s="102" t="s">
        <v>48</v>
      </c>
      <c r="E52" s="103">
        <v>3119.6666666666665</v>
      </c>
      <c r="F52" s="103">
        <v>7394897.666666667</v>
      </c>
      <c r="G52" s="104">
        <v>1.8</v>
      </c>
      <c r="H52" s="103">
        <v>720516.33333333337</v>
      </c>
      <c r="I52" s="104">
        <v>1.8</v>
      </c>
      <c r="J52" s="103">
        <v>4108276.4814814813</v>
      </c>
      <c r="K52" s="103">
        <v>400286.85185185185</v>
      </c>
      <c r="L52" s="103">
        <v>1617748.3333333333</v>
      </c>
      <c r="M52" s="3">
        <v>0</v>
      </c>
      <c r="N52" s="61">
        <v>1.65</v>
      </c>
      <c r="O52" s="61">
        <v>1.65</v>
      </c>
      <c r="P52" s="103">
        <v>6778656.194444444</v>
      </c>
      <c r="Q52" s="103">
        <v>660473.3055555555</v>
      </c>
      <c r="R52" s="103">
        <v>1238604.24</v>
      </c>
      <c r="S52" s="103">
        <v>38711</v>
      </c>
      <c r="T52" s="103">
        <v>0</v>
      </c>
      <c r="U52" s="103">
        <v>8716444.7400000002</v>
      </c>
      <c r="V52" s="105">
        <v>2794.0307960252167</v>
      </c>
      <c r="W52" s="105">
        <v>3048.1214594052285</v>
      </c>
      <c r="X52" s="105">
        <v>91.664024325671335</v>
      </c>
      <c r="Y52" s="106">
        <v>293290.923957402</v>
      </c>
      <c r="Z52" s="107">
        <v>94.01354545060434</v>
      </c>
      <c r="AA52" s="108">
        <v>94.748335325172931</v>
      </c>
      <c r="AB52" s="106">
        <v>0</v>
      </c>
      <c r="AC52" s="107">
        <v>0</v>
      </c>
      <c r="AD52" s="109">
        <v>94.748335325172931</v>
      </c>
      <c r="AE52" s="110">
        <v>0</v>
      </c>
      <c r="AF52" s="111">
        <v>0</v>
      </c>
      <c r="AG52" s="112">
        <v>0</v>
      </c>
      <c r="AH52" s="113">
        <v>0</v>
      </c>
      <c r="AI52" s="114">
        <v>94.748335325172931</v>
      </c>
      <c r="AJ52" s="106">
        <v>293290.923957402</v>
      </c>
      <c r="AK52" s="107">
        <v>94.01354545060434</v>
      </c>
      <c r="AL52" s="109">
        <v>94.748335325172931</v>
      </c>
      <c r="AM52" s="105"/>
      <c r="AN52" s="115">
        <v>0</v>
      </c>
      <c r="AO52" s="105"/>
      <c r="AP52" s="106">
        <v>739209.92850397341</v>
      </c>
      <c r="AQ52" s="107">
        <v>91.664024325671335</v>
      </c>
      <c r="AR52" s="107">
        <v>0</v>
      </c>
      <c r="AS52" s="116">
        <v>0</v>
      </c>
      <c r="AT52" s="117">
        <v>739209.92850397341</v>
      </c>
      <c r="AU52" s="9"/>
      <c r="AV52" s="115">
        <v>22828.565662442641</v>
      </c>
      <c r="AW52" s="118"/>
      <c r="AX52" s="115">
        <v>450856.33333333331</v>
      </c>
      <c r="AZ52" s="161"/>
      <c r="BA52" s="20">
        <v>-1963550.274788413</v>
      </c>
      <c r="BB52" s="20">
        <v>-740848</v>
      </c>
      <c r="BC52" s="20">
        <v>-11741</v>
      </c>
      <c r="BD52" s="20">
        <v>-289156</v>
      </c>
      <c r="BE52" s="6">
        <v>-571247</v>
      </c>
    </row>
    <row r="53" spans="1:57" x14ac:dyDescent="0.2">
      <c r="A53" s="99">
        <v>921</v>
      </c>
      <c r="B53" s="100">
        <v>1701</v>
      </c>
      <c r="C53" s="101"/>
      <c r="D53" s="102" t="s">
        <v>49</v>
      </c>
      <c r="E53" s="103">
        <v>832.66666666666663</v>
      </c>
      <c r="F53" s="103">
        <v>1958715.6666666667</v>
      </c>
      <c r="G53" s="104">
        <v>1.8500000000000003</v>
      </c>
      <c r="H53" s="103">
        <v>44155</v>
      </c>
      <c r="I53" s="104">
        <v>1.8500000000000003</v>
      </c>
      <c r="J53" s="103">
        <v>1058765.2252252253</v>
      </c>
      <c r="K53" s="103">
        <v>23867.567567567563</v>
      </c>
      <c r="L53" s="103">
        <v>198700.33333333334</v>
      </c>
      <c r="M53" s="3">
        <v>0</v>
      </c>
      <c r="N53" s="61">
        <v>1.65</v>
      </c>
      <c r="O53" s="61">
        <v>1.65</v>
      </c>
      <c r="P53" s="103">
        <v>1746962.6216216215</v>
      </c>
      <c r="Q53" s="103">
        <v>39381.486486486479</v>
      </c>
      <c r="R53" s="103">
        <v>195565.99333333332</v>
      </c>
      <c r="S53" s="103">
        <v>890</v>
      </c>
      <c r="T53" s="103">
        <v>0</v>
      </c>
      <c r="U53" s="103">
        <v>1982800.1014414411</v>
      </c>
      <c r="V53" s="105">
        <v>2381.2651338367987</v>
      </c>
      <c r="W53" s="105">
        <v>3048.1214594052285</v>
      </c>
      <c r="X53" s="105">
        <v>78.122383426986161</v>
      </c>
      <c r="Y53" s="106">
        <v>205449.54248995893</v>
      </c>
      <c r="Z53" s="107">
        <v>246.73684046031897</v>
      </c>
      <c r="AA53" s="108">
        <v>86.217101559001293</v>
      </c>
      <c r="AB53" s="106">
        <v>0</v>
      </c>
      <c r="AC53" s="107">
        <v>0</v>
      </c>
      <c r="AD53" s="109">
        <v>86.217101559001293</v>
      </c>
      <c r="AE53" s="110">
        <v>0</v>
      </c>
      <c r="AF53" s="111">
        <v>0</v>
      </c>
      <c r="AG53" s="112">
        <v>0</v>
      </c>
      <c r="AH53" s="113">
        <v>0</v>
      </c>
      <c r="AI53" s="114">
        <v>86.217101559001293</v>
      </c>
      <c r="AJ53" s="106">
        <v>205449.54248995893</v>
      </c>
      <c r="AK53" s="107">
        <v>246.73684046031897</v>
      </c>
      <c r="AL53" s="109">
        <v>86.217101559001293</v>
      </c>
      <c r="AM53" s="105"/>
      <c r="AN53" s="115">
        <v>0</v>
      </c>
      <c r="AO53" s="105"/>
      <c r="AP53" s="106">
        <v>8888.1600387225408</v>
      </c>
      <c r="AQ53" s="107">
        <v>78.122383426986161</v>
      </c>
      <c r="AR53" s="107">
        <v>0</v>
      </c>
      <c r="AS53" s="116">
        <v>0</v>
      </c>
      <c r="AT53" s="117">
        <v>8888.1600387225408</v>
      </c>
      <c r="AU53" s="9"/>
      <c r="AV53" s="115">
        <v>3451.2072427276817</v>
      </c>
      <c r="AW53" s="118"/>
      <c r="AX53" s="115">
        <v>108263.27927927929</v>
      </c>
      <c r="AZ53" s="161"/>
      <c r="BA53" s="20">
        <v>-530146.01149117737</v>
      </c>
      <c r="BB53" s="20">
        <v>-200024</v>
      </c>
      <c r="BC53" s="20">
        <v>-3170</v>
      </c>
      <c r="BD53" s="20">
        <v>-87221</v>
      </c>
      <c r="BE53" s="6">
        <v>-154233</v>
      </c>
    </row>
    <row r="54" spans="1:57" x14ac:dyDescent="0.2">
      <c r="A54" s="99">
        <v>922</v>
      </c>
      <c r="B54" s="100">
        <v>1702</v>
      </c>
      <c r="C54" s="101"/>
      <c r="D54" s="102" t="s">
        <v>50</v>
      </c>
      <c r="E54" s="103">
        <v>1287.3333333333333</v>
      </c>
      <c r="F54" s="103">
        <v>2487238</v>
      </c>
      <c r="G54" s="104">
        <v>1.75</v>
      </c>
      <c r="H54" s="103">
        <v>146187</v>
      </c>
      <c r="I54" s="104">
        <v>1.75</v>
      </c>
      <c r="J54" s="103">
        <v>1421278.857142857</v>
      </c>
      <c r="K54" s="103">
        <v>83535.42857142858</v>
      </c>
      <c r="L54" s="103">
        <v>274929.66666666669</v>
      </c>
      <c r="M54" s="3">
        <v>0</v>
      </c>
      <c r="N54" s="61">
        <v>1.65</v>
      </c>
      <c r="O54" s="61">
        <v>1.65</v>
      </c>
      <c r="P54" s="103">
        <v>2345110.1142857145</v>
      </c>
      <c r="Q54" s="103">
        <v>137833.45714285714</v>
      </c>
      <c r="R54" s="103">
        <v>277573.14999999997</v>
      </c>
      <c r="S54" s="103">
        <v>4665.666666666667</v>
      </c>
      <c r="T54" s="103">
        <v>0</v>
      </c>
      <c r="U54" s="103">
        <v>2765182.3880952378</v>
      </c>
      <c r="V54" s="105">
        <v>2147.992533476363</v>
      </c>
      <c r="W54" s="105">
        <v>3048.1214594052285</v>
      </c>
      <c r="X54" s="105">
        <v>70.469387853576364</v>
      </c>
      <c r="Y54" s="106">
        <v>428743.40913893119</v>
      </c>
      <c r="Z54" s="107">
        <v>333.04770259368041</v>
      </c>
      <c r="AA54" s="108">
        <v>81.395714347753128</v>
      </c>
      <c r="AB54" s="106">
        <v>180670</v>
      </c>
      <c r="AC54" s="107">
        <v>140.34438114966341</v>
      </c>
      <c r="AD54" s="109">
        <v>86.000005319053471</v>
      </c>
      <c r="AE54" s="110">
        <v>0</v>
      </c>
      <c r="AF54" s="111">
        <v>0</v>
      </c>
      <c r="AG54" s="112">
        <v>180670</v>
      </c>
      <c r="AH54" s="113">
        <v>140.34438114966341</v>
      </c>
      <c r="AI54" s="114">
        <v>86.000005319053471</v>
      </c>
      <c r="AJ54" s="106">
        <v>609413.40913893119</v>
      </c>
      <c r="AK54" s="107">
        <v>473.39208374334385</v>
      </c>
      <c r="AL54" s="109">
        <v>86.000005319053471</v>
      </c>
      <c r="AM54" s="105"/>
      <c r="AN54" s="115">
        <v>0</v>
      </c>
      <c r="AO54" s="105"/>
      <c r="AP54" s="106">
        <v>71234.302252407739</v>
      </c>
      <c r="AQ54" s="107">
        <v>70.469387853576364</v>
      </c>
      <c r="AR54" s="107">
        <v>0</v>
      </c>
      <c r="AS54" s="116">
        <v>0</v>
      </c>
      <c r="AT54" s="117">
        <v>71234.302252407739</v>
      </c>
      <c r="AU54" s="9"/>
      <c r="AV54" s="115">
        <v>13654.678059427957</v>
      </c>
      <c r="AW54" s="118"/>
      <c r="AX54" s="115">
        <v>150481.42857142858</v>
      </c>
      <c r="AZ54" s="161"/>
      <c r="BA54" s="20">
        <v>-811550.529439101</v>
      </c>
      <c r="BB54" s="20">
        <v>-306198</v>
      </c>
      <c r="BC54" s="20">
        <v>-4853</v>
      </c>
      <c r="BD54" s="20">
        <v>-123086</v>
      </c>
      <c r="BE54" s="6">
        <v>-236101</v>
      </c>
    </row>
    <row r="55" spans="1:57" x14ac:dyDescent="0.2">
      <c r="A55" s="99">
        <v>923</v>
      </c>
      <c r="B55" s="100">
        <v>1703</v>
      </c>
      <c r="C55" s="101"/>
      <c r="D55" s="102" t="s">
        <v>51</v>
      </c>
      <c r="E55" s="103">
        <v>1557.3333333333333</v>
      </c>
      <c r="F55" s="103">
        <v>2956191.6666666665</v>
      </c>
      <c r="G55" s="104">
        <v>1.8</v>
      </c>
      <c r="H55" s="103">
        <v>80805.666666666672</v>
      </c>
      <c r="I55" s="104">
        <v>1.8</v>
      </c>
      <c r="J55" s="103">
        <v>1642328.7037037036</v>
      </c>
      <c r="K55" s="103">
        <v>44892.037037037044</v>
      </c>
      <c r="L55" s="103">
        <v>305647.33333333331</v>
      </c>
      <c r="M55" s="3">
        <v>0</v>
      </c>
      <c r="N55" s="61">
        <v>1.65</v>
      </c>
      <c r="O55" s="61">
        <v>1.65</v>
      </c>
      <c r="P55" s="103">
        <v>2709842.361111111</v>
      </c>
      <c r="Q55" s="103">
        <v>74071.861111111109</v>
      </c>
      <c r="R55" s="103">
        <v>300025.07</v>
      </c>
      <c r="S55" s="103">
        <v>5153.666666666667</v>
      </c>
      <c r="T55" s="103">
        <v>0</v>
      </c>
      <c r="U55" s="103">
        <v>3089092.9588888888</v>
      </c>
      <c r="V55" s="105">
        <v>1983.57852668379</v>
      </c>
      <c r="W55" s="105">
        <v>3048.1214594052285</v>
      </c>
      <c r="X55" s="105">
        <v>65.075442468452039</v>
      </c>
      <c r="Y55" s="106">
        <v>613403.83173986233</v>
      </c>
      <c r="Z55" s="107">
        <v>393.88088510693217</v>
      </c>
      <c r="AA55" s="108">
        <v>77.997528755124776</v>
      </c>
      <c r="AB55" s="106">
        <v>379873</v>
      </c>
      <c r="AC55" s="107">
        <v>243.92529965753425</v>
      </c>
      <c r="AD55" s="109">
        <v>86.000008410418133</v>
      </c>
      <c r="AE55" s="110">
        <v>0</v>
      </c>
      <c r="AF55" s="111">
        <v>0</v>
      </c>
      <c r="AG55" s="112">
        <v>379873</v>
      </c>
      <c r="AH55" s="113">
        <v>243.92529965753425</v>
      </c>
      <c r="AI55" s="114">
        <v>86.000008410418133</v>
      </c>
      <c r="AJ55" s="106">
        <v>993276.83173986233</v>
      </c>
      <c r="AK55" s="107">
        <v>637.80618476446648</v>
      </c>
      <c r="AL55" s="109">
        <v>86.000008410418133</v>
      </c>
      <c r="AM55" s="105"/>
      <c r="AN55" s="115">
        <v>0</v>
      </c>
      <c r="AO55" s="105"/>
      <c r="AP55" s="106">
        <v>133787.41933618108</v>
      </c>
      <c r="AQ55" s="107">
        <v>65.075442468452039</v>
      </c>
      <c r="AR55" s="107">
        <v>0</v>
      </c>
      <c r="AS55" s="116">
        <v>0</v>
      </c>
      <c r="AT55" s="117">
        <v>133787.41933618108</v>
      </c>
      <c r="AU55" s="9"/>
      <c r="AV55" s="115">
        <v>8300.8379081954718</v>
      </c>
      <c r="AW55" s="118"/>
      <c r="AX55" s="115">
        <v>168722.07407407404</v>
      </c>
      <c r="AZ55" s="161"/>
      <c r="BA55" s="20">
        <v>-990569.02858007909</v>
      </c>
      <c r="BB55" s="20">
        <v>-373742</v>
      </c>
      <c r="BC55" s="20">
        <v>-5923</v>
      </c>
      <c r="BD55" s="20">
        <v>-146761</v>
      </c>
      <c r="BE55" s="6">
        <v>-288182</v>
      </c>
    </row>
    <row r="56" spans="1:57" x14ac:dyDescent="0.2">
      <c r="A56" s="99">
        <v>924</v>
      </c>
      <c r="B56" s="100">
        <v>1704</v>
      </c>
      <c r="C56" s="101"/>
      <c r="D56" s="102" t="s">
        <v>52</v>
      </c>
      <c r="E56" s="103">
        <v>482</v>
      </c>
      <c r="F56" s="103">
        <v>774759.33333333337</v>
      </c>
      <c r="G56" s="104">
        <v>1.7933333333333332</v>
      </c>
      <c r="H56" s="103">
        <v>15528</v>
      </c>
      <c r="I56" s="104">
        <v>1.7933333333333332</v>
      </c>
      <c r="J56" s="103">
        <v>432013.11693716189</v>
      </c>
      <c r="K56" s="103">
        <v>8666.4877236787343</v>
      </c>
      <c r="L56" s="103">
        <v>101535</v>
      </c>
      <c r="M56" s="3">
        <v>0</v>
      </c>
      <c r="N56" s="61">
        <v>1.65</v>
      </c>
      <c r="O56" s="61">
        <v>1.65</v>
      </c>
      <c r="P56" s="103">
        <v>712821.64294631698</v>
      </c>
      <c r="Q56" s="103">
        <v>14299.704744069912</v>
      </c>
      <c r="R56" s="103">
        <v>98797.796666666676</v>
      </c>
      <c r="S56" s="103">
        <v>1013.3333333333334</v>
      </c>
      <c r="T56" s="103">
        <v>0</v>
      </c>
      <c r="U56" s="103">
        <v>826932.47769038694</v>
      </c>
      <c r="V56" s="105">
        <v>1715.6275470754915</v>
      </c>
      <c r="W56" s="105">
        <v>3048.1214594052285</v>
      </c>
      <c r="X56" s="105">
        <v>56.284750129683388</v>
      </c>
      <c r="Y56" s="106">
        <v>237636.96432488531</v>
      </c>
      <c r="Z56" s="107">
        <v>493.02274756200273</v>
      </c>
      <c r="AA56" s="108">
        <v>72.459392581700541</v>
      </c>
      <c r="AB56" s="106">
        <v>198938</v>
      </c>
      <c r="AC56" s="107">
        <v>412.7344398340249</v>
      </c>
      <c r="AD56" s="109">
        <v>86.00000916574443</v>
      </c>
      <c r="AE56" s="110">
        <v>0</v>
      </c>
      <c r="AF56" s="111">
        <v>0</v>
      </c>
      <c r="AG56" s="112">
        <v>198938</v>
      </c>
      <c r="AH56" s="113">
        <v>412.7344398340249</v>
      </c>
      <c r="AI56" s="114">
        <v>86.00000916574443</v>
      </c>
      <c r="AJ56" s="106">
        <v>436574.96432488528</v>
      </c>
      <c r="AK56" s="107">
        <v>905.75718739602758</v>
      </c>
      <c r="AL56" s="109">
        <v>86.000009165744416</v>
      </c>
      <c r="AM56" s="105"/>
      <c r="AN56" s="115">
        <v>0</v>
      </c>
      <c r="AO56" s="105"/>
      <c r="AP56" s="106">
        <v>229591.63642169151</v>
      </c>
      <c r="AQ56" s="107">
        <v>56.284750129683388</v>
      </c>
      <c r="AR56" s="107">
        <v>0</v>
      </c>
      <c r="AS56" s="116">
        <v>0</v>
      </c>
      <c r="AT56" s="117">
        <v>229591.63642169151</v>
      </c>
      <c r="AU56" s="9"/>
      <c r="AV56" s="115">
        <v>5163.7681024622452</v>
      </c>
      <c r="AW56" s="118"/>
      <c r="AX56" s="115">
        <v>44067.960466084063</v>
      </c>
      <c r="AZ56" s="161"/>
      <c r="BA56" s="20">
        <v>-309670.59675965697</v>
      </c>
      <c r="BB56" s="20">
        <v>-116839</v>
      </c>
      <c r="BC56" s="20">
        <v>-1852</v>
      </c>
      <c r="BD56" s="20">
        <v>-32955</v>
      </c>
      <c r="BE56" s="6">
        <v>-90091</v>
      </c>
    </row>
    <row r="57" spans="1:57" x14ac:dyDescent="0.2">
      <c r="A57" s="99">
        <v>925</v>
      </c>
      <c r="B57" s="100">
        <v>1705</v>
      </c>
      <c r="C57" s="101"/>
      <c r="D57" s="102" t="s">
        <v>53</v>
      </c>
      <c r="E57" s="103">
        <v>797.66666666666663</v>
      </c>
      <c r="F57" s="103">
        <v>1716366.3333333333</v>
      </c>
      <c r="G57" s="104">
        <v>1.78</v>
      </c>
      <c r="H57" s="103">
        <v>53169.666666666664</v>
      </c>
      <c r="I57" s="104">
        <v>1.78</v>
      </c>
      <c r="J57" s="103">
        <v>964250.74906367029</v>
      </c>
      <c r="K57" s="103">
        <v>29870.599250936328</v>
      </c>
      <c r="L57" s="103">
        <v>157370</v>
      </c>
      <c r="M57" s="3">
        <v>0</v>
      </c>
      <c r="N57" s="61">
        <v>1.65</v>
      </c>
      <c r="O57" s="61">
        <v>1.65</v>
      </c>
      <c r="P57" s="103">
        <v>1591013.735955056</v>
      </c>
      <c r="Q57" s="103">
        <v>49286.488764044945</v>
      </c>
      <c r="R57" s="103">
        <v>159235.4733333333</v>
      </c>
      <c r="S57" s="103">
        <v>2962.3333333333335</v>
      </c>
      <c r="T57" s="103">
        <v>0</v>
      </c>
      <c r="U57" s="103">
        <v>1802498.0313857675</v>
      </c>
      <c r="V57" s="105">
        <v>2259.7133698944017</v>
      </c>
      <c r="W57" s="105">
        <v>3048.1214594052285</v>
      </c>
      <c r="X57" s="105">
        <v>74.134623570260658</v>
      </c>
      <c r="Y57" s="106">
        <v>232688.13551126039</v>
      </c>
      <c r="Z57" s="107">
        <v>291.71099311900593</v>
      </c>
      <c r="AA57" s="108">
        <v>83.704812849264201</v>
      </c>
      <c r="AB57" s="106">
        <v>55805</v>
      </c>
      <c r="AC57" s="107">
        <v>69.960300877559547</v>
      </c>
      <c r="AD57" s="109">
        <v>86.000006850201785</v>
      </c>
      <c r="AE57" s="110">
        <v>0</v>
      </c>
      <c r="AF57" s="111">
        <v>0</v>
      </c>
      <c r="AG57" s="112">
        <v>55805</v>
      </c>
      <c r="AH57" s="113">
        <v>69.960300877559547</v>
      </c>
      <c r="AI57" s="114">
        <v>86.000006850201785</v>
      </c>
      <c r="AJ57" s="106">
        <v>288493.13551126036</v>
      </c>
      <c r="AK57" s="107">
        <v>361.67129399656551</v>
      </c>
      <c r="AL57" s="109">
        <v>86.000006850201771</v>
      </c>
      <c r="AM57" s="105"/>
      <c r="AN57" s="115">
        <v>0</v>
      </c>
      <c r="AO57" s="105"/>
      <c r="AP57" s="106">
        <v>13949.209150973807</v>
      </c>
      <c r="AQ57" s="107">
        <v>74.134623570260658</v>
      </c>
      <c r="AR57" s="107">
        <v>0</v>
      </c>
      <c r="AS57" s="116">
        <v>0</v>
      </c>
      <c r="AT57" s="117">
        <v>13949.209150973807</v>
      </c>
      <c r="AU57" s="9"/>
      <c r="AV57" s="115">
        <v>4845.806470825396</v>
      </c>
      <c r="AW57" s="118"/>
      <c r="AX57" s="115">
        <v>99412.134831460673</v>
      </c>
      <c r="AZ57" s="161"/>
      <c r="BA57" s="20">
        <v>-499995.52742532844</v>
      </c>
      <c r="BB57" s="20">
        <v>-188648</v>
      </c>
      <c r="BC57" s="20">
        <v>-2990</v>
      </c>
      <c r="BD57" s="20">
        <v>-73095</v>
      </c>
      <c r="BE57" s="6">
        <v>-145462</v>
      </c>
    </row>
    <row r="58" spans="1:57" x14ac:dyDescent="0.2">
      <c r="A58" s="99">
        <v>927</v>
      </c>
      <c r="B58" s="100">
        <v>1707</v>
      </c>
      <c r="C58" s="101"/>
      <c r="D58" s="102" t="s">
        <v>54</v>
      </c>
      <c r="E58" s="103">
        <v>727.66666666666663</v>
      </c>
      <c r="F58" s="103">
        <v>1542830</v>
      </c>
      <c r="G58" s="104">
        <v>1.89</v>
      </c>
      <c r="H58" s="103">
        <v>20291.666666666668</v>
      </c>
      <c r="I58" s="104">
        <v>1.89</v>
      </c>
      <c r="J58" s="103">
        <v>816312.16931216943</v>
      </c>
      <c r="K58" s="103">
        <v>10736.331569664902</v>
      </c>
      <c r="L58" s="103">
        <v>256680.66666666666</v>
      </c>
      <c r="M58" s="3">
        <v>0</v>
      </c>
      <c r="N58" s="61">
        <v>1.65</v>
      </c>
      <c r="O58" s="61">
        <v>1.65</v>
      </c>
      <c r="P58" s="103">
        <v>1346915.0793650793</v>
      </c>
      <c r="Q58" s="103">
        <v>17714.947089947087</v>
      </c>
      <c r="R58" s="103">
        <v>212031.28666666665</v>
      </c>
      <c r="S58" s="103">
        <v>883</v>
      </c>
      <c r="T58" s="103">
        <v>0</v>
      </c>
      <c r="U58" s="103">
        <v>1577544.313121693</v>
      </c>
      <c r="V58" s="105">
        <v>2167.9491247664128</v>
      </c>
      <c r="W58" s="105">
        <v>3048.1214594052285</v>
      </c>
      <c r="X58" s="105">
        <v>71.124105572533139</v>
      </c>
      <c r="Y58" s="106">
        <v>236974.66547037265</v>
      </c>
      <c r="Z58" s="107">
        <v>325.66376381636189</v>
      </c>
      <c r="AA58" s="108">
        <v>81.80818651069589</v>
      </c>
      <c r="AB58" s="106">
        <v>92975</v>
      </c>
      <c r="AC58" s="107">
        <v>127.7714154832799</v>
      </c>
      <c r="AD58" s="109">
        <v>85.999995045392907</v>
      </c>
      <c r="AE58" s="110">
        <v>0</v>
      </c>
      <c r="AF58" s="111">
        <v>0</v>
      </c>
      <c r="AG58" s="112">
        <v>92975</v>
      </c>
      <c r="AH58" s="113">
        <v>127.7714154832799</v>
      </c>
      <c r="AI58" s="114">
        <v>85.999995045392907</v>
      </c>
      <c r="AJ58" s="106">
        <v>329949.66547037265</v>
      </c>
      <c r="AK58" s="107">
        <v>453.43517929964179</v>
      </c>
      <c r="AL58" s="109">
        <v>85.999995045392907</v>
      </c>
      <c r="AM58" s="105"/>
      <c r="AN58" s="115">
        <v>0</v>
      </c>
      <c r="AO58" s="105"/>
      <c r="AP58" s="106">
        <v>27203.930086971814</v>
      </c>
      <c r="AQ58" s="107">
        <v>71.124105572533139</v>
      </c>
      <c r="AR58" s="107">
        <v>0</v>
      </c>
      <c r="AS58" s="116">
        <v>0</v>
      </c>
      <c r="AT58" s="117">
        <v>27203.930086971814</v>
      </c>
      <c r="AU58" s="9"/>
      <c r="AV58" s="115">
        <v>8262.5950721982554</v>
      </c>
      <c r="AW58" s="118"/>
      <c r="AX58" s="115">
        <v>82704.850088183433</v>
      </c>
      <c r="AZ58" s="161"/>
      <c r="BA58" s="20">
        <v>-451629.12590302911</v>
      </c>
      <c r="BB58" s="20">
        <v>-170400</v>
      </c>
      <c r="BC58" s="20">
        <v>-2700</v>
      </c>
      <c r="BD58" s="20">
        <v>-116893</v>
      </c>
      <c r="BE58" s="6">
        <v>-131391</v>
      </c>
    </row>
    <row r="59" spans="1:57" x14ac:dyDescent="0.2">
      <c r="A59" s="99">
        <v>928</v>
      </c>
      <c r="B59" s="100">
        <v>1708</v>
      </c>
      <c r="C59" s="101">
        <v>942</v>
      </c>
      <c r="D59" s="102" t="s">
        <v>55</v>
      </c>
      <c r="E59" s="103">
        <v>7019.666666666667</v>
      </c>
      <c r="F59" s="103">
        <v>13969024</v>
      </c>
      <c r="G59" s="104">
        <v>1.6000000000000003</v>
      </c>
      <c r="H59" s="103">
        <v>943796</v>
      </c>
      <c r="I59" s="104">
        <v>1.6000000000000003</v>
      </c>
      <c r="J59" s="103">
        <v>8730640</v>
      </c>
      <c r="K59" s="103">
        <v>589872.5</v>
      </c>
      <c r="L59" s="103">
        <v>1878174.3333333333</v>
      </c>
      <c r="M59" s="3">
        <v>0</v>
      </c>
      <c r="N59" s="61">
        <v>1.65</v>
      </c>
      <c r="O59" s="61">
        <v>1.65</v>
      </c>
      <c r="P59" s="103">
        <v>14405556</v>
      </c>
      <c r="Q59" s="103">
        <v>973289.625</v>
      </c>
      <c r="R59" s="103">
        <v>1859315.7333333334</v>
      </c>
      <c r="S59" s="103">
        <v>61108</v>
      </c>
      <c r="T59" s="103">
        <v>0</v>
      </c>
      <c r="U59" s="103">
        <v>17299269.358333331</v>
      </c>
      <c r="V59" s="105">
        <v>2464.4004024407614</v>
      </c>
      <c r="W59" s="105">
        <v>3048.1214594052285</v>
      </c>
      <c r="X59" s="105">
        <v>80.849809801267995</v>
      </c>
      <c r="Y59" s="106">
        <v>1516085.0810958145</v>
      </c>
      <c r="Z59" s="107">
        <v>215.97679107685281</v>
      </c>
      <c r="AA59" s="108">
        <v>87.935380174798823</v>
      </c>
      <c r="AB59" s="106">
        <v>0</v>
      </c>
      <c r="AC59" s="107">
        <v>0</v>
      </c>
      <c r="AD59" s="109">
        <v>87.935380174798823</v>
      </c>
      <c r="AE59" s="110">
        <v>0</v>
      </c>
      <c r="AF59" s="111">
        <v>0</v>
      </c>
      <c r="AG59" s="112">
        <v>0</v>
      </c>
      <c r="AH59" s="113">
        <v>0</v>
      </c>
      <c r="AI59" s="114">
        <v>87.935380174798823</v>
      </c>
      <c r="AJ59" s="106">
        <v>1516085.0810958145</v>
      </c>
      <c r="AK59" s="107">
        <v>215.97679107685281</v>
      </c>
      <c r="AL59" s="109">
        <v>87.935380174798823</v>
      </c>
      <c r="AM59" s="105"/>
      <c r="AN59" s="115">
        <v>0</v>
      </c>
      <c r="AO59" s="105"/>
      <c r="AP59" s="106">
        <v>0</v>
      </c>
      <c r="AQ59" s="107">
        <v>80.849809801267995</v>
      </c>
      <c r="AR59" s="107">
        <v>0</v>
      </c>
      <c r="AS59" s="116">
        <v>0</v>
      </c>
      <c r="AT59" s="117">
        <v>0</v>
      </c>
      <c r="AU59" s="9"/>
      <c r="AV59" s="115">
        <v>98150.039362875876</v>
      </c>
      <c r="AW59" s="118"/>
      <c r="AX59" s="115">
        <v>932051.25</v>
      </c>
      <c r="AZ59" s="161"/>
      <c r="BA59" s="20">
        <v>-4435889.9681880269</v>
      </c>
      <c r="BB59" s="20">
        <v>-1673662</v>
      </c>
      <c r="BC59" s="20">
        <v>-26524</v>
      </c>
      <c r="BD59" s="20">
        <v>-676469</v>
      </c>
      <c r="BE59" s="6">
        <v>-1290515</v>
      </c>
    </row>
    <row r="60" spans="1:57" x14ac:dyDescent="0.2">
      <c r="A60" s="99">
        <v>929</v>
      </c>
      <c r="B60" s="100">
        <v>1709</v>
      </c>
      <c r="C60" s="101">
        <v>942</v>
      </c>
      <c r="D60" s="102" t="s">
        <v>56</v>
      </c>
      <c r="E60" s="103">
        <v>4103.333333333333</v>
      </c>
      <c r="F60" s="103">
        <v>12465187.666666666</v>
      </c>
      <c r="G60" s="104">
        <v>1.55</v>
      </c>
      <c r="H60" s="103">
        <v>261770.66666666666</v>
      </c>
      <c r="I60" s="104">
        <v>1.55</v>
      </c>
      <c r="J60" s="103">
        <v>8042056.5591397854</v>
      </c>
      <c r="K60" s="103">
        <v>168884.30107526883</v>
      </c>
      <c r="L60" s="103">
        <v>1036435.3333333334</v>
      </c>
      <c r="M60" s="3">
        <v>0</v>
      </c>
      <c r="N60" s="61">
        <v>1.65</v>
      </c>
      <c r="O60" s="61">
        <v>1.65</v>
      </c>
      <c r="P60" s="103">
        <v>13269393.322580645</v>
      </c>
      <c r="Q60" s="103">
        <v>278659.09677419352</v>
      </c>
      <c r="R60" s="103">
        <v>1560031.0866666667</v>
      </c>
      <c r="S60" s="103">
        <v>12223</v>
      </c>
      <c r="T60" s="103">
        <v>0</v>
      </c>
      <c r="U60" s="103">
        <v>15120306.506021505</v>
      </c>
      <c r="V60" s="105">
        <v>3684.8837951311552</v>
      </c>
      <c r="W60" s="105">
        <v>3048.1214594052285</v>
      </c>
      <c r="X60" s="105">
        <v>120.89032029091702</v>
      </c>
      <c r="Y60" s="106">
        <v>-966753.8035102922</v>
      </c>
      <c r="Z60" s="107">
        <v>-235.60206421859274</v>
      </c>
      <c r="AA60" s="108">
        <v>113.16090178327772</v>
      </c>
      <c r="AB60" s="106">
        <v>0</v>
      </c>
      <c r="AC60" s="107">
        <v>0</v>
      </c>
      <c r="AD60" s="109">
        <v>113.16090178327772</v>
      </c>
      <c r="AE60" s="110">
        <v>0</v>
      </c>
      <c r="AF60" s="111">
        <v>0</v>
      </c>
      <c r="AG60" s="112">
        <v>0</v>
      </c>
      <c r="AH60" s="113">
        <v>0</v>
      </c>
      <c r="AI60" s="114">
        <v>113.16090178327772</v>
      </c>
      <c r="AJ60" s="106">
        <v>-966753.8035102922</v>
      </c>
      <c r="AK60" s="107">
        <v>-235.60206421859274</v>
      </c>
      <c r="AL60" s="109">
        <v>113.16090178327772</v>
      </c>
      <c r="AM60" s="105"/>
      <c r="AN60" s="115">
        <v>0</v>
      </c>
      <c r="AO60" s="105"/>
      <c r="AP60" s="106">
        <v>0</v>
      </c>
      <c r="AQ60" s="107">
        <v>120.89032029091702</v>
      </c>
      <c r="AR60" s="107">
        <v>0</v>
      </c>
      <c r="AS60" s="116">
        <v>0</v>
      </c>
      <c r="AT60" s="117">
        <v>0</v>
      </c>
      <c r="AU60" s="9"/>
      <c r="AV60" s="115">
        <v>43386.463513751463</v>
      </c>
      <c r="AW60" s="118"/>
      <c r="AX60" s="115">
        <v>821094.0860215053</v>
      </c>
      <c r="AZ60" s="161"/>
      <c r="BA60" s="20">
        <v>-2591057.2244088943</v>
      </c>
      <c r="BB60" s="20">
        <v>-977606</v>
      </c>
      <c r="BC60" s="20">
        <v>-15493</v>
      </c>
      <c r="BD60" s="20">
        <v>-576677</v>
      </c>
      <c r="BE60" s="6">
        <v>-753805</v>
      </c>
    </row>
    <row r="61" spans="1:57" x14ac:dyDescent="0.2">
      <c r="A61" s="99">
        <v>931</v>
      </c>
      <c r="B61" s="100">
        <v>1711</v>
      </c>
      <c r="C61" s="101"/>
      <c r="D61" s="102" t="s">
        <v>57</v>
      </c>
      <c r="E61" s="103">
        <v>500</v>
      </c>
      <c r="F61" s="103">
        <v>883073.33333333337</v>
      </c>
      <c r="G61" s="104">
        <v>1.84</v>
      </c>
      <c r="H61" s="103">
        <v>4412</v>
      </c>
      <c r="I61" s="104">
        <v>1.84</v>
      </c>
      <c r="J61" s="103">
        <v>479931.15942028986</v>
      </c>
      <c r="K61" s="103">
        <v>2397.8260869565215</v>
      </c>
      <c r="L61" s="103">
        <v>71126</v>
      </c>
      <c r="M61" s="3">
        <v>0</v>
      </c>
      <c r="N61" s="61">
        <v>1.65</v>
      </c>
      <c r="O61" s="61">
        <v>1.65</v>
      </c>
      <c r="P61" s="103">
        <v>791886.41304347815</v>
      </c>
      <c r="Q61" s="103">
        <v>3956.4130434782601</v>
      </c>
      <c r="R61" s="103">
        <v>78233.426666666652</v>
      </c>
      <c r="S61" s="103">
        <v>328.66666666666669</v>
      </c>
      <c r="T61" s="103">
        <v>0</v>
      </c>
      <c r="U61" s="103">
        <v>874404.91942028981</v>
      </c>
      <c r="V61" s="105">
        <v>1748.8098388405797</v>
      </c>
      <c r="W61" s="105">
        <v>3048.1214594052285</v>
      </c>
      <c r="X61" s="105">
        <v>57.373364615917239</v>
      </c>
      <c r="Y61" s="106">
        <v>240372.64980446003</v>
      </c>
      <c r="Z61" s="107">
        <v>480.74529960892005</v>
      </c>
      <c r="AA61" s="108">
        <v>73.145219708027867</v>
      </c>
      <c r="AB61" s="106">
        <v>195915</v>
      </c>
      <c r="AC61" s="107">
        <v>391.83</v>
      </c>
      <c r="AD61" s="109">
        <v>86.000022419087045</v>
      </c>
      <c r="AE61" s="110">
        <v>0</v>
      </c>
      <c r="AF61" s="111">
        <v>0</v>
      </c>
      <c r="AG61" s="112">
        <v>195915</v>
      </c>
      <c r="AH61" s="113">
        <v>391.83</v>
      </c>
      <c r="AI61" s="114">
        <v>86.000022419087045</v>
      </c>
      <c r="AJ61" s="106">
        <v>436287.64980446</v>
      </c>
      <c r="AK61" s="107">
        <v>872.57529960891998</v>
      </c>
      <c r="AL61" s="109">
        <v>86.000022419087031</v>
      </c>
      <c r="AM61" s="105"/>
      <c r="AN61" s="115">
        <v>0</v>
      </c>
      <c r="AO61" s="105"/>
      <c r="AP61" s="106">
        <v>76671.385310316662</v>
      </c>
      <c r="AQ61" s="107">
        <v>57.373364615917239</v>
      </c>
      <c r="AR61" s="107">
        <v>0</v>
      </c>
      <c r="AS61" s="116">
        <v>0</v>
      </c>
      <c r="AT61" s="117">
        <v>76671.385310316662</v>
      </c>
      <c r="AU61" s="9"/>
      <c r="AV61" s="115">
        <v>2514.0553828756479</v>
      </c>
      <c r="AW61" s="118"/>
      <c r="AX61" s="115">
        <v>48232.898550724633</v>
      </c>
      <c r="AZ61" s="161"/>
      <c r="BA61" s="20">
        <v>-315323.81252200366</v>
      </c>
      <c r="BB61" s="20">
        <v>-118972</v>
      </c>
      <c r="BC61" s="20">
        <v>-1885</v>
      </c>
      <c r="BD61" s="20">
        <v>-37426</v>
      </c>
      <c r="BE61" s="6">
        <v>-91736</v>
      </c>
    </row>
    <row r="62" spans="1:57" x14ac:dyDescent="0.2">
      <c r="A62" s="99">
        <v>932</v>
      </c>
      <c r="B62" s="100">
        <v>1712</v>
      </c>
      <c r="C62" s="101"/>
      <c r="D62" s="102" t="s">
        <v>58</v>
      </c>
      <c r="E62" s="103">
        <v>221.66666666666666</v>
      </c>
      <c r="F62" s="103">
        <v>263706</v>
      </c>
      <c r="G62" s="104">
        <v>1.7</v>
      </c>
      <c r="H62" s="103">
        <v>13524</v>
      </c>
      <c r="I62" s="104">
        <v>1.7</v>
      </c>
      <c r="J62" s="103">
        <v>155121.17647058822</v>
      </c>
      <c r="K62" s="103">
        <v>7955.2941176470586</v>
      </c>
      <c r="L62" s="103">
        <v>45506.666666666664</v>
      </c>
      <c r="M62" s="3">
        <v>0</v>
      </c>
      <c r="N62" s="61">
        <v>1.65</v>
      </c>
      <c r="O62" s="61">
        <v>1.65</v>
      </c>
      <c r="P62" s="103">
        <v>255949.94117647057</v>
      </c>
      <c r="Q62" s="103">
        <v>13126.235294117645</v>
      </c>
      <c r="R62" s="103">
        <v>36012.9</v>
      </c>
      <c r="S62" s="103">
        <v>276</v>
      </c>
      <c r="T62" s="103">
        <v>0</v>
      </c>
      <c r="U62" s="103">
        <v>305365.07647058828</v>
      </c>
      <c r="V62" s="105">
        <v>1377.5868111455111</v>
      </c>
      <c r="W62" s="105">
        <v>3048.1214594052285</v>
      </c>
      <c r="X62" s="105">
        <v>45.194616733360611</v>
      </c>
      <c r="Y62" s="106">
        <v>137011.68340143448</v>
      </c>
      <c r="Z62" s="107">
        <v>618.09781985609538</v>
      </c>
      <c r="AA62" s="108">
        <v>65.472608542017198</v>
      </c>
      <c r="AB62" s="106">
        <v>138697</v>
      </c>
      <c r="AC62" s="107">
        <v>625.70075187969928</v>
      </c>
      <c r="AD62" s="109">
        <v>86.0000304381837</v>
      </c>
      <c r="AE62" s="110">
        <v>0</v>
      </c>
      <c r="AF62" s="111">
        <v>0</v>
      </c>
      <c r="AG62" s="112">
        <v>138697</v>
      </c>
      <c r="AH62" s="113">
        <v>625.70075187969928</v>
      </c>
      <c r="AI62" s="114">
        <v>86.0000304381837</v>
      </c>
      <c r="AJ62" s="106">
        <v>275708.68340143445</v>
      </c>
      <c r="AK62" s="107">
        <v>1243.7985717357947</v>
      </c>
      <c r="AL62" s="109">
        <v>86.0000304381837</v>
      </c>
      <c r="AM62" s="105"/>
      <c r="AN62" s="115">
        <v>0</v>
      </c>
      <c r="AO62" s="105"/>
      <c r="AP62" s="106">
        <v>246268.99350071832</v>
      </c>
      <c r="AQ62" s="107">
        <v>45.194616733360611</v>
      </c>
      <c r="AR62" s="107">
        <v>0</v>
      </c>
      <c r="AS62" s="116">
        <v>0</v>
      </c>
      <c r="AT62" s="117">
        <v>246268.99350071832</v>
      </c>
      <c r="AU62" s="9"/>
      <c r="AV62" s="115">
        <v>1741.3558614506303</v>
      </c>
      <c r="AW62" s="118"/>
      <c r="AX62" s="115">
        <v>16307.64705882353</v>
      </c>
      <c r="AZ62" s="161"/>
      <c r="BA62" s="20">
        <v>-132536.50287279434</v>
      </c>
      <c r="BB62" s="20">
        <v>-50006</v>
      </c>
      <c r="BC62" s="20">
        <v>-792</v>
      </c>
      <c r="BD62" s="20">
        <v>-18399</v>
      </c>
      <c r="BE62" s="6">
        <v>-38558</v>
      </c>
    </row>
    <row r="63" spans="1:57" s="8" customFormat="1" x14ac:dyDescent="0.2">
      <c r="A63" s="99">
        <v>934</v>
      </c>
      <c r="B63" s="100">
        <v>1714</v>
      </c>
      <c r="C63" s="101">
        <v>942</v>
      </c>
      <c r="D63" s="102" t="s">
        <v>59</v>
      </c>
      <c r="E63" s="103">
        <v>2477.3333333333335</v>
      </c>
      <c r="F63" s="103">
        <v>8581622</v>
      </c>
      <c r="G63" s="104">
        <v>1.5733333333333333</v>
      </c>
      <c r="H63" s="103">
        <v>209041.66666666666</v>
      </c>
      <c r="I63" s="104">
        <v>1.5733333333333333</v>
      </c>
      <c r="J63" s="103">
        <v>5456447.4924446614</v>
      </c>
      <c r="K63" s="103">
        <v>134115.12020474285</v>
      </c>
      <c r="L63" s="103">
        <v>896276.33333333337</v>
      </c>
      <c r="M63" s="3">
        <v>0</v>
      </c>
      <c r="N63" s="61">
        <v>1.65</v>
      </c>
      <c r="O63" s="61">
        <v>1.65</v>
      </c>
      <c r="P63" s="103">
        <v>9003138.3625336941</v>
      </c>
      <c r="Q63" s="103">
        <v>221289.94833782571</v>
      </c>
      <c r="R63" s="103">
        <v>1085555.6033333335</v>
      </c>
      <c r="S63" s="103">
        <v>17281.666666666668</v>
      </c>
      <c r="T63" s="103">
        <v>0</v>
      </c>
      <c r="U63" s="103">
        <v>10327265.580871517</v>
      </c>
      <c r="V63" s="105">
        <v>4168.7024680590084</v>
      </c>
      <c r="W63" s="105">
        <v>3048.1214594052285</v>
      </c>
      <c r="X63" s="105">
        <v>136.76300382309685</v>
      </c>
      <c r="Y63" s="106">
        <v>-1027139.4936121699</v>
      </c>
      <c r="Z63" s="107">
        <v>-414.61497320189847</v>
      </c>
      <c r="AA63" s="108">
        <v>123.160692408551</v>
      </c>
      <c r="AB63" s="106">
        <v>0</v>
      </c>
      <c r="AC63" s="107">
        <v>0</v>
      </c>
      <c r="AD63" s="109">
        <v>123.160692408551</v>
      </c>
      <c r="AE63" s="110">
        <v>0</v>
      </c>
      <c r="AF63" s="111">
        <v>0</v>
      </c>
      <c r="AG63" s="112">
        <v>0</v>
      </c>
      <c r="AH63" s="113">
        <v>0</v>
      </c>
      <c r="AI63" s="114">
        <v>123.160692408551</v>
      </c>
      <c r="AJ63" s="106">
        <v>-1027139.4936121699</v>
      </c>
      <c r="AK63" s="107">
        <v>-414.61497320189847</v>
      </c>
      <c r="AL63" s="109">
        <v>123.160692408551</v>
      </c>
      <c r="AM63" s="105"/>
      <c r="AN63" s="115">
        <v>0</v>
      </c>
      <c r="AO63" s="105"/>
      <c r="AP63" s="106">
        <v>0</v>
      </c>
      <c r="AQ63" s="107">
        <v>136.76300382309685</v>
      </c>
      <c r="AR63" s="107">
        <v>0</v>
      </c>
      <c r="AS63" s="116">
        <v>0</v>
      </c>
      <c r="AT63" s="117">
        <v>0</v>
      </c>
      <c r="AU63" s="9"/>
      <c r="AV63" s="115">
        <v>25023.802997227733</v>
      </c>
      <c r="AW63" s="118"/>
      <c r="AX63" s="115">
        <v>559056.26126494061</v>
      </c>
      <c r="AZ63" s="161"/>
      <c r="BA63" s="20">
        <v>-1577247.1976947233</v>
      </c>
      <c r="BB63" s="20">
        <v>-595096</v>
      </c>
      <c r="BC63" s="20">
        <v>-9431</v>
      </c>
      <c r="BD63" s="20">
        <v>-396146</v>
      </c>
      <c r="BE63" s="6">
        <v>-458862</v>
      </c>
    </row>
    <row r="64" spans="1:57" x14ac:dyDescent="0.2">
      <c r="A64" s="99">
        <v>935</v>
      </c>
      <c r="B64" s="100">
        <v>1715</v>
      </c>
      <c r="C64" s="101"/>
      <c r="D64" s="102" t="s">
        <v>60</v>
      </c>
      <c r="E64" s="103">
        <v>478</v>
      </c>
      <c r="F64" s="103">
        <v>820986</v>
      </c>
      <c r="G64" s="104">
        <v>1.95</v>
      </c>
      <c r="H64" s="103">
        <v>32452.666666666668</v>
      </c>
      <c r="I64" s="104">
        <v>1.95</v>
      </c>
      <c r="J64" s="103">
        <v>421018.46153846156</v>
      </c>
      <c r="K64" s="103">
        <v>16642.39316239316</v>
      </c>
      <c r="L64" s="103">
        <v>102032.66666666667</v>
      </c>
      <c r="M64" s="3">
        <v>0</v>
      </c>
      <c r="N64" s="61">
        <v>1.65</v>
      </c>
      <c r="O64" s="61">
        <v>1.65</v>
      </c>
      <c r="P64" s="103">
        <v>694680.4615384615</v>
      </c>
      <c r="Q64" s="103">
        <v>27459.948717948719</v>
      </c>
      <c r="R64" s="103">
        <v>88233.946666666656</v>
      </c>
      <c r="S64" s="103">
        <v>1515.6666666666667</v>
      </c>
      <c r="T64" s="103">
        <v>0</v>
      </c>
      <c r="U64" s="103">
        <v>811890.02358974365</v>
      </c>
      <c r="V64" s="105">
        <v>1698.5146937023926</v>
      </c>
      <c r="W64" s="105">
        <v>3048.1214594052285</v>
      </c>
      <c r="X64" s="105">
        <v>55.723327181122869</v>
      </c>
      <c r="Y64" s="106">
        <v>238691.45258220352</v>
      </c>
      <c r="Z64" s="107">
        <v>499.35450331004921</v>
      </c>
      <c r="AA64" s="108">
        <v>72.105696124107382</v>
      </c>
      <c r="AB64" s="106">
        <v>202440</v>
      </c>
      <c r="AC64" s="107">
        <v>423.51464435146443</v>
      </c>
      <c r="AD64" s="109">
        <v>85.999979865481123</v>
      </c>
      <c r="AE64" s="110">
        <v>0</v>
      </c>
      <c r="AF64" s="111">
        <v>0</v>
      </c>
      <c r="AG64" s="112">
        <v>202440</v>
      </c>
      <c r="AH64" s="113">
        <v>423.51464435146443</v>
      </c>
      <c r="AI64" s="114">
        <v>85.999979865481123</v>
      </c>
      <c r="AJ64" s="106">
        <v>441131.45258220355</v>
      </c>
      <c r="AK64" s="107">
        <v>922.86914766151358</v>
      </c>
      <c r="AL64" s="109">
        <v>85.999979865481123</v>
      </c>
      <c r="AM64" s="105"/>
      <c r="AN64" s="115">
        <v>0</v>
      </c>
      <c r="AO64" s="105"/>
      <c r="AP64" s="106">
        <v>55371.887118016457</v>
      </c>
      <c r="AQ64" s="107">
        <v>55.723327181122869</v>
      </c>
      <c r="AR64" s="107">
        <v>0</v>
      </c>
      <c r="AS64" s="116">
        <v>0</v>
      </c>
      <c r="AT64" s="117">
        <v>55371.887118016457</v>
      </c>
      <c r="AU64" s="9"/>
      <c r="AV64" s="115">
        <v>3939.085295332743</v>
      </c>
      <c r="AW64" s="118"/>
      <c r="AX64" s="115">
        <v>43766.085470085469</v>
      </c>
      <c r="AZ64" s="161"/>
      <c r="BA64" s="20">
        <v>-304645.51608201547</v>
      </c>
      <c r="BB64" s="20">
        <v>-114943</v>
      </c>
      <c r="BC64" s="20">
        <v>-1822</v>
      </c>
      <c r="BD64" s="20">
        <v>-47112</v>
      </c>
      <c r="BE64" s="6">
        <v>-88629</v>
      </c>
    </row>
    <row r="65" spans="1:57" x14ac:dyDescent="0.2">
      <c r="A65" s="99">
        <v>936</v>
      </c>
      <c r="B65" s="100">
        <v>1716</v>
      </c>
      <c r="C65" s="101"/>
      <c r="D65" s="102" t="s">
        <v>61</v>
      </c>
      <c r="E65" s="103">
        <v>240.33333333333334</v>
      </c>
      <c r="F65" s="103">
        <v>442082.33333333331</v>
      </c>
      <c r="G65" s="104">
        <v>1.72</v>
      </c>
      <c r="H65" s="103">
        <v>22764.666666666668</v>
      </c>
      <c r="I65" s="104">
        <v>1.72</v>
      </c>
      <c r="J65" s="103">
        <v>257024.61240310079</v>
      </c>
      <c r="K65" s="103">
        <v>13235.271317829456</v>
      </c>
      <c r="L65" s="103">
        <v>35752.333333333336</v>
      </c>
      <c r="M65" s="3">
        <v>0</v>
      </c>
      <c r="N65" s="61">
        <v>1.65</v>
      </c>
      <c r="O65" s="61">
        <v>1.65</v>
      </c>
      <c r="P65" s="103">
        <v>424090.61046511628</v>
      </c>
      <c r="Q65" s="103">
        <v>21838.197674418603</v>
      </c>
      <c r="R65" s="103">
        <v>43219.366666666669</v>
      </c>
      <c r="S65" s="103">
        <v>172.66666666666666</v>
      </c>
      <c r="T65" s="103">
        <v>0</v>
      </c>
      <c r="U65" s="103">
        <v>489320.84147286817</v>
      </c>
      <c r="V65" s="105">
        <v>2036.0090491242779</v>
      </c>
      <c r="W65" s="105">
        <v>3048.1214594052285</v>
      </c>
      <c r="X65" s="105">
        <v>66.795535422054954</v>
      </c>
      <c r="Y65" s="106">
        <v>90000.409230216406</v>
      </c>
      <c r="Z65" s="107">
        <v>374.48159180395174</v>
      </c>
      <c r="AA65" s="108">
        <v>79.08118731589461</v>
      </c>
      <c r="AB65" s="106">
        <v>50685</v>
      </c>
      <c r="AC65" s="107">
        <v>210.89459084604715</v>
      </c>
      <c r="AD65" s="109">
        <v>86.000025480801554</v>
      </c>
      <c r="AE65" s="110">
        <v>0</v>
      </c>
      <c r="AF65" s="111">
        <v>0</v>
      </c>
      <c r="AG65" s="112">
        <v>50685</v>
      </c>
      <c r="AH65" s="113">
        <v>210.89459084604715</v>
      </c>
      <c r="AI65" s="114">
        <v>86.000025480801554</v>
      </c>
      <c r="AJ65" s="106">
        <v>140685.40923021641</v>
      </c>
      <c r="AK65" s="107">
        <v>585.3761826499989</v>
      </c>
      <c r="AL65" s="109">
        <v>86.000025480801554</v>
      </c>
      <c r="AM65" s="105"/>
      <c r="AN65" s="115">
        <v>0</v>
      </c>
      <c r="AO65" s="105"/>
      <c r="AP65" s="106">
        <v>113373.1062779627</v>
      </c>
      <c r="AQ65" s="107">
        <v>66.795535422054954</v>
      </c>
      <c r="AR65" s="107">
        <v>0</v>
      </c>
      <c r="AS65" s="116">
        <v>0</v>
      </c>
      <c r="AT65" s="117">
        <v>113373.1062779627</v>
      </c>
      <c r="AU65" s="9"/>
      <c r="AV65" s="115">
        <v>1945.4292274899799</v>
      </c>
      <c r="AW65" s="118"/>
      <c r="AX65" s="115">
        <v>27025.988372093023</v>
      </c>
      <c r="AZ65" s="161"/>
      <c r="BA65" s="20">
        <v>-149496.15015983439</v>
      </c>
      <c r="BB65" s="20">
        <v>-56405</v>
      </c>
      <c r="BC65" s="20">
        <v>-894</v>
      </c>
      <c r="BD65" s="20">
        <v>-24916</v>
      </c>
      <c r="BE65" s="6">
        <v>-43492</v>
      </c>
    </row>
    <row r="66" spans="1:57" x14ac:dyDescent="0.2">
      <c r="A66" s="99">
        <v>938</v>
      </c>
      <c r="B66" s="100">
        <v>1718</v>
      </c>
      <c r="C66" s="101"/>
      <c r="D66" s="102" t="s">
        <v>62</v>
      </c>
      <c r="E66" s="103">
        <v>4887.333333333333</v>
      </c>
      <c r="F66" s="103">
        <v>12823102.666666666</v>
      </c>
      <c r="G66" s="104">
        <v>1.66</v>
      </c>
      <c r="H66" s="103">
        <v>371830</v>
      </c>
      <c r="I66" s="104">
        <v>1.66</v>
      </c>
      <c r="J66" s="103">
        <v>7724760.6425702823</v>
      </c>
      <c r="K66" s="103">
        <v>223993.97590361445</v>
      </c>
      <c r="L66" s="103">
        <v>2304701.6666666665</v>
      </c>
      <c r="M66" s="3">
        <v>0</v>
      </c>
      <c r="N66" s="61">
        <v>1.65</v>
      </c>
      <c r="O66" s="61">
        <v>1.65</v>
      </c>
      <c r="P66" s="103">
        <v>12745855.060240963</v>
      </c>
      <c r="Q66" s="103">
        <v>369590.06024096388</v>
      </c>
      <c r="R66" s="103">
        <v>1901629.5966666667</v>
      </c>
      <c r="S66" s="103">
        <v>19292.333333333332</v>
      </c>
      <c r="T66" s="103">
        <v>0</v>
      </c>
      <c r="U66" s="103">
        <v>15036367.050481929</v>
      </c>
      <c r="V66" s="105">
        <v>3076.5994510602773</v>
      </c>
      <c r="W66" s="105">
        <v>3048.1214594052285</v>
      </c>
      <c r="X66" s="105">
        <v>100.93428008149667</v>
      </c>
      <c r="Y66" s="106">
        <v>-51497.132016379692</v>
      </c>
      <c r="Z66" s="107">
        <v>-10.536856912367965</v>
      </c>
      <c r="AA66" s="108">
        <v>100.58859645134291</v>
      </c>
      <c r="AB66" s="106">
        <v>0</v>
      </c>
      <c r="AC66" s="107">
        <v>0</v>
      </c>
      <c r="AD66" s="109">
        <v>100.58859645134291</v>
      </c>
      <c r="AE66" s="110">
        <v>0</v>
      </c>
      <c r="AF66" s="111">
        <v>0</v>
      </c>
      <c r="AG66" s="112">
        <v>0</v>
      </c>
      <c r="AH66" s="113">
        <v>0</v>
      </c>
      <c r="AI66" s="114">
        <v>100.58859645134291</v>
      </c>
      <c r="AJ66" s="106">
        <v>-51497.132016379692</v>
      </c>
      <c r="AK66" s="107">
        <v>-10.536856912367965</v>
      </c>
      <c r="AL66" s="109">
        <v>100.58859645134291</v>
      </c>
      <c r="AM66" s="105"/>
      <c r="AN66" s="115">
        <v>0</v>
      </c>
      <c r="AO66" s="105"/>
      <c r="AP66" s="106">
        <v>315052.6380710958</v>
      </c>
      <c r="AQ66" s="107">
        <v>100.93428008149667</v>
      </c>
      <c r="AR66" s="107">
        <v>0</v>
      </c>
      <c r="AS66" s="116">
        <v>0</v>
      </c>
      <c r="AT66" s="117">
        <v>315052.6380710958</v>
      </c>
      <c r="AU66" s="9"/>
      <c r="AV66" s="115">
        <v>42024.299097733223</v>
      </c>
      <c r="AW66" s="118"/>
      <c r="AX66" s="115">
        <v>794875.46184738958</v>
      </c>
      <c r="AZ66" s="161"/>
      <c r="BA66" s="20">
        <v>-3075349.3747165934</v>
      </c>
      <c r="BB66" s="20">
        <v>-1160330</v>
      </c>
      <c r="BC66" s="20">
        <v>-18389</v>
      </c>
      <c r="BD66" s="20">
        <v>-569876</v>
      </c>
      <c r="BE66" s="6">
        <v>-894698</v>
      </c>
    </row>
    <row r="67" spans="1:57" x14ac:dyDescent="0.2">
      <c r="A67" s="99">
        <v>939</v>
      </c>
      <c r="B67" s="100">
        <v>1719</v>
      </c>
      <c r="C67" s="101">
        <v>942</v>
      </c>
      <c r="D67" s="102" t="s">
        <v>63</v>
      </c>
      <c r="E67" s="103">
        <v>16293</v>
      </c>
      <c r="F67" s="103">
        <v>36594317.333333336</v>
      </c>
      <c r="G67" s="104">
        <v>1.62</v>
      </c>
      <c r="H67" s="103">
        <v>3963483.3333333335</v>
      </c>
      <c r="I67" s="104">
        <v>1.62</v>
      </c>
      <c r="J67" s="103">
        <v>22589084.773662549</v>
      </c>
      <c r="K67" s="103">
        <v>2446594.6502057612</v>
      </c>
      <c r="L67" s="103">
        <v>4169780</v>
      </c>
      <c r="M67" s="3">
        <v>0</v>
      </c>
      <c r="N67" s="61">
        <v>1.65</v>
      </c>
      <c r="O67" s="61">
        <v>1.65</v>
      </c>
      <c r="P67" s="103">
        <v>37271989.876543202</v>
      </c>
      <c r="Q67" s="103">
        <v>4036881.1728395061</v>
      </c>
      <c r="R67" s="103">
        <v>4144725.5</v>
      </c>
      <c r="S67" s="103">
        <v>160018</v>
      </c>
      <c r="T67" s="103">
        <v>0</v>
      </c>
      <c r="U67" s="103">
        <v>45613614.549382709</v>
      </c>
      <c r="V67" s="105">
        <v>2799.5835358364147</v>
      </c>
      <c r="W67" s="105">
        <v>3048.1214594052285</v>
      </c>
      <c r="X67" s="105">
        <v>91.846193569421928</v>
      </c>
      <c r="Y67" s="106">
        <v>1498288.5038214726</v>
      </c>
      <c r="Z67" s="107">
        <v>91.959031720461098</v>
      </c>
      <c r="AA67" s="108">
        <v>94.863101948735817</v>
      </c>
      <c r="AB67" s="106">
        <v>0</v>
      </c>
      <c r="AC67" s="107">
        <v>0</v>
      </c>
      <c r="AD67" s="109">
        <v>94.863101948735817</v>
      </c>
      <c r="AE67" s="110">
        <v>0</v>
      </c>
      <c r="AF67" s="111">
        <v>0</v>
      </c>
      <c r="AG67" s="112">
        <v>0</v>
      </c>
      <c r="AH67" s="113">
        <v>0</v>
      </c>
      <c r="AI67" s="114">
        <v>94.863101948735817</v>
      </c>
      <c r="AJ67" s="106">
        <v>1498288.5038214726</v>
      </c>
      <c r="AK67" s="107">
        <v>91.959031720461098</v>
      </c>
      <c r="AL67" s="109">
        <v>94.863101948735817</v>
      </c>
      <c r="AM67" s="105"/>
      <c r="AN67" s="115">
        <v>0</v>
      </c>
      <c r="AO67" s="105"/>
      <c r="AP67" s="106">
        <v>0</v>
      </c>
      <c r="AQ67" s="107">
        <v>91.846193569421928</v>
      </c>
      <c r="AR67" s="107">
        <v>0</v>
      </c>
      <c r="AS67" s="116">
        <v>0</v>
      </c>
      <c r="AT67" s="117">
        <v>0</v>
      </c>
      <c r="AU67" s="9"/>
      <c r="AV67" s="115">
        <v>225945.43679889099</v>
      </c>
      <c r="AW67" s="118"/>
      <c r="AX67" s="115">
        <v>2503567.9423868312</v>
      </c>
      <c r="AZ67" s="161"/>
      <c r="BA67" s="20">
        <v>-10299530.983910942</v>
      </c>
      <c r="BB67" s="20">
        <v>-3886015</v>
      </c>
      <c r="BC67" s="20">
        <v>-61585</v>
      </c>
      <c r="BD67" s="20">
        <v>-1893655</v>
      </c>
      <c r="BE67" s="6">
        <v>-2996399</v>
      </c>
    </row>
    <row r="68" spans="1:57" x14ac:dyDescent="0.2">
      <c r="A68" s="99">
        <v>940</v>
      </c>
      <c r="B68" s="100">
        <v>1720</v>
      </c>
      <c r="C68" s="101"/>
      <c r="D68" s="102" t="s">
        <v>64</v>
      </c>
      <c r="E68" s="103">
        <v>159.66666666666666</v>
      </c>
      <c r="F68" s="103">
        <v>262402</v>
      </c>
      <c r="G68" s="104">
        <v>1.8</v>
      </c>
      <c r="H68" s="103">
        <v>9303.3333333333339</v>
      </c>
      <c r="I68" s="104">
        <v>1.8</v>
      </c>
      <c r="J68" s="103">
        <v>145778.88888888888</v>
      </c>
      <c r="K68" s="103">
        <v>5168.5185185185182</v>
      </c>
      <c r="L68" s="103">
        <v>28757</v>
      </c>
      <c r="M68" s="3">
        <v>0</v>
      </c>
      <c r="N68" s="61">
        <v>1.65</v>
      </c>
      <c r="O68" s="61">
        <v>1.65</v>
      </c>
      <c r="P68" s="103">
        <v>240535.16666666663</v>
      </c>
      <c r="Q68" s="103">
        <v>8528.0555555555547</v>
      </c>
      <c r="R68" s="103">
        <v>28445.01</v>
      </c>
      <c r="S68" s="103">
        <v>687.33333333333337</v>
      </c>
      <c r="T68" s="103">
        <v>0</v>
      </c>
      <c r="U68" s="103">
        <v>278195.56555555551</v>
      </c>
      <c r="V68" s="105">
        <v>1742.3521851078635</v>
      </c>
      <c r="W68" s="105">
        <v>3048.1214594052285</v>
      </c>
      <c r="X68" s="105">
        <v>57.161507778231517</v>
      </c>
      <c r="Y68" s="106">
        <v>77140.496161240633</v>
      </c>
      <c r="Z68" s="107">
        <v>483.13463149002484</v>
      </c>
      <c r="AA68" s="108">
        <v>73.011749900285835</v>
      </c>
      <c r="AB68" s="106">
        <v>63212</v>
      </c>
      <c r="AC68" s="107">
        <v>395.89979123173282</v>
      </c>
      <c r="AD68" s="109">
        <v>86.000070625175312</v>
      </c>
      <c r="AE68" s="110">
        <v>0</v>
      </c>
      <c r="AF68" s="111">
        <v>0</v>
      </c>
      <c r="AG68" s="112">
        <v>63212</v>
      </c>
      <c r="AH68" s="113">
        <v>395.89979123173282</v>
      </c>
      <c r="AI68" s="114">
        <v>86.000070625175312</v>
      </c>
      <c r="AJ68" s="106">
        <v>140352.49616124062</v>
      </c>
      <c r="AK68" s="107">
        <v>879.03442272175766</v>
      </c>
      <c r="AL68" s="109">
        <v>86.000070625175312</v>
      </c>
      <c r="AM68" s="105"/>
      <c r="AN68" s="115">
        <v>0</v>
      </c>
      <c r="AO68" s="105"/>
      <c r="AP68" s="106">
        <v>60032.930537828404</v>
      </c>
      <c r="AQ68" s="107">
        <v>57.161507778231517</v>
      </c>
      <c r="AR68" s="107">
        <v>0</v>
      </c>
      <c r="AS68" s="116">
        <v>0</v>
      </c>
      <c r="AT68" s="117">
        <v>60032.930537828404</v>
      </c>
      <c r="AU68" s="9"/>
      <c r="AV68" s="115">
        <v>1801.8843680236459</v>
      </c>
      <c r="AW68" s="118"/>
      <c r="AX68" s="115">
        <v>15094.740740740739</v>
      </c>
      <c r="AZ68" s="161"/>
      <c r="BA68" s="20">
        <v>-98617.208298714278</v>
      </c>
      <c r="BB68" s="20">
        <v>-37208</v>
      </c>
      <c r="BC68" s="20">
        <v>-590</v>
      </c>
      <c r="BD68" s="20">
        <v>-16015</v>
      </c>
      <c r="BE68" s="6">
        <v>-28690</v>
      </c>
    </row>
    <row r="69" spans="1:57" x14ac:dyDescent="0.2">
      <c r="A69" s="99">
        <v>941</v>
      </c>
      <c r="B69" s="100">
        <v>1721</v>
      </c>
      <c r="C69" s="101">
        <v>942</v>
      </c>
      <c r="D69" s="102" t="s">
        <v>65</v>
      </c>
      <c r="E69" s="103">
        <v>2540.3333333333335</v>
      </c>
      <c r="F69" s="103">
        <v>5847412.333333333</v>
      </c>
      <c r="G69" s="104">
        <v>1.7766666666666666</v>
      </c>
      <c r="H69" s="103">
        <v>137334.33333333334</v>
      </c>
      <c r="I69" s="104">
        <v>1.7766666666666666</v>
      </c>
      <c r="J69" s="103">
        <v>3290460.7357866731</v>
      </c>
      <c r="K69" s="103">
        <v>77349.835761903218</v>
      </c>
      <c r="L69" s="103">
        <v>571498.66666666663</v>
      </c>
      <c r="M69" s="3">
        <v>0</v>
      </c>
      <c r="N69" s="61">
        <v>1.65</v>
      </c>
      <c r="O69" s="61">
        <v>1.65</v>
      </c>
      <c r="P69" s="103">
        <v>5429260.2140480103</v>
      </c>
      <c r="Q69" s="103">
        <v>127627.22900714031</v>
      </c>
      <c r="R69" s="103">
        <v>581548.11333333328</v>
      </c>
      <c r="S69" s="103">
        <v>6223</v>
      </c>
      <c r="T69" s="103">
        <v>0</v>
      </c>
      <c r="U69" s="103">
        <v>6144658.5563884852</v>
      </c>
      <c r="V69" s="105">
        <v>2418.8394789614822</v>
      </c>
      <c r="W69" s="105">
        <v>3048.1214594052285</v>
      </c>
      <c r="X69" s="105">
        <v>79.355088410206065</v>
      </c>
      <c r="Y69" s="106">
        <v>591476.81666528736</v>
      </c>
      <c r="Z69" s="107">
        <v>232.83433276418606</v>
      </c>
      <c r="AA69" s="108">
        <v>86.993705698429807</v>
      </c>
      <c r="AB69" s="106">
        <v>0</v>
      </c>
      <c r="AC69" s="107">
        <v>0</v>
      </c>
      <c r="AD69" s="109">
        <v>86.993705698429807</v>
      </c>
      <c r="AE69" s="110">
        <v>0</v>
      </c>
      <c r="AF69" s="111">
        <v>0</v>
      </c>
      <c r="AG69" s="112">
        <v>0</v>
      </c>
      <c r="AH69" s="113">
        <v>0</v>
      </c>
      <c r="AI69" s="114">
        <v>86.993705698429807</v>
      </c>
      <c r="AJ69" s="106">
        <v>591476.81666528736</v>
      </c>
      <c r="AK69" s="107">
        <v>232.83433276418606</v>
      </c>
      <c r="AL69" s="109">
        <v>86.993705698429807</v>
      </c>
      <c r="AM69" s="105"/>
      <c r="AN69" s="115">
        <v>0</v>
      </c>
      <c r="AO69" s="105"/>
      <c r="AP69" s="106">
        <v>0</v>
      </c>
      <c r="AQ69" s="107">
        <v>79.355088410206065</v>
      </c>
      <c r="AR69" s="107">
        <v>0</v>
      </c>
      <c r="AS69" s="116">
        <v>0</v>
      </c>
      <c r="AT69" s="117">
        <v>0</v>
      </c>
      <c r="AU69" s="9"/>
      <c r="AV69" s="115">
        <v>13958.862708001798</v>
      </c>
      <c r="AW69" s="118"/>
      <c r="AX69" s="115">
        <v>336781.05715485767</v>
      </c>
      <c r="AZ69" s="161"/>
      <c r="BA69" s="20">
        <v>-1612422.7624382137</v>
      </c>
      <c r="BB69" s="20">
        <v>-608367</v>
      </c>
      <c r="BC69" s="20">
        <v>-9641</v>
      </c>
      <c r="BD69" s="20">
        <v>-326673</v>
      </c>
      <c r="BE69" s="6">
        <v>-469095</v>
      </c>
    </row>
    <row r="70" spans="1:57" x14ac:dyDescent="0.2">
      <c r="A70" s="99">
        <v>942</v>
      </c>
      <c r="B70" s="100">
        <v>1722</v>
      </c>
      <c r="C70" s="101">
        <v>942</v>
      </c>
      <c r="D70" s="102" t="s">
        <v>66</v>
      </c>
      <c r="E70" s="103">
        <v>43620.333333333336</v>
      </c>
      <c r="F70" s="103">
        <v>107275357.33333333</v>
      </c>
      <c r="G70" s="104">
        <v>1.7</v>
      </c>
      <c r="H70" s="103">
        <v>13756690.666666666</v>
      </c>
      <c r="I70" s="104">
        <v>1.7</v>
      </c>
      <c r="J70" s="103">
        <v>63121458.599514343</v>
      </c>
      <c r="K70" s="103">
        <v>8083757.0911553176</v>
      </c>
      <c r="L70" s="103">
        <v>12863841</v>
      </c>
      <c r="M70" s="3">
        <v>5148666.666666667</v>
      </c>
      <c r="N70" s="61">
        <v>1.65</v>
      </c>
      <c r="O70" s="61">
        <v>1.65</v>
      </c>
      <c r="P70" s="103">
        <v>99153674.411249638</v>
      </c>
      <c r="Q70" s="103">
        <v>13338199.200406276</v>
      </c>
      <c r="R70" s="103">
        <v>12803533.606666667</v>
      </c>
      <c r="S70" s="103">
        <v>913470.33333333337</v>
      </c>
      <c r="T70" s="103">
        <v>0</v>
      </c>
      <c r="U70" s="103">
        <v>126208877.55165593</v>
      </c>
      <c r="V70" s="105">
        <v>2893.3496813792326</v>
      </c>
      <c r="W70" s="105">
        <v>3048.1214594052285</v>
      </c>
      <c r="X70" s="105">
        <v>94.922388097481004</v>
      </c>
      <c r="Y70" s="106">
        <v>2497942.7227920434</v>
      </c>
      <c r="Z70" s="107">
        <v>57.26555786961837</v>
      </c>
      <c r="AA70" s="108">
        <v>96.801104501413022</v>
      </c>
      <c r="AB70" s="106">
        <v>0</v>
      </c>
      <c r="AC70" s="107">
        <v>0</v>
      </c>
      <c r="AD70" s="109">
        <v>96.801104501413022</v>
      </c>
      <c r="AE70" s="110">
        <v>0</v>
      </c>
      <c r="AF70" s="111">
        <v>0</v>
      </c>
      <c r="AG70" s="112">
        <v>0</v>
      </c>
      <c r="AH70" s="113">
        <v>0</v>
      </c>
      <c r="AI70" s="114">
        <v>96.801104501413022</v>
      </c>
      <c r="AJ70" s="106">
        <v>2497942.7227920434</v>
      </c>
      <c r="AK70" s="107">
        <v>57.26555786961837</v>
      </c>
      <c r="AL70" s="109">
        <v>96.801104501413022</v>
      </c>
      <c r="AM70" s="105"/>
      <c r="AN70" s="115">
        <v>11656000</v>
      </c>
      <c r="AO70" s="105"/>
      <c r="AP70" s="106">
        <v>0</v>
      </c>
      <c r="AQ70" s="107">
        <v>94.922388097481004</v>
      </c>
      <c r="AR70" s="107">
        <v>0</v>
      </c>
      <c r="AS70" s="116">
        <v>0</v>
      </c>
      <c r="AT70" s="117">
        <v>0</v>
      </c>
      <c r="AU70" s="9"/>
      <c r="AV70" s="115">
        <v>736475.9934732368</v>
      </c>
      <c r="AW70" s="118"/>
      <c r="AX70" s="115">
        <v>7120521.5690669669</v>
      </c>
      <c r="AZ70" s="161"/>
      <c r="BA70" s="20">
        <v>-27455784.552463703</v>
      </c>
      <c r="BB70" s="20">
        <v>-10359072</v>
      </c>
      <c r="BC70" s="20">
        <v>-164169</v>
      </c>
      <c r="BD70" s="20">
        <v>-8261873</v>
      </c>
      <c r="BE70" s="6">
        <v>-7987595</v>
      </c>
    </row>
    <row r="71" spans="1:57" x14ac:dyDescent="0.2">
      <c r="A71" s="99">
        <v>943</v>
      </c>
      <c r="B71" s="100">
        <v>1723</v>
      </c>
      <c r="C71" s="101"/>
      <c r="D71" s="102" t="s">
        <v>67</v>
      </c>
      <c r="E71" s="103">
        <v>708</v>
      </c>
      <c r="F71" s="103">
        <v>1560013.3333333333</v>
      </c>
      <c r="G71" s="104">
        <v>1.9666666666666668</v>
      </c>
      <c r="H71" s="103">
        <v>25096</v>
      </c>
      <c r="I71" s="104">
        <v>1.9666666666666668</v>
      </c>
      <c r="J71" s="103">
        <v>793617.98245614034</v>
      </c>
      <c r="K71" s="103">
        <v>12690.75438596491</v>
      </c>
      <c r="L71" s="103">
        <v>138671.33333333334</v>
      </c>
      <c r="M71" s="3">
        <v>0</v>
      </c>
      <c r="N71" s="61">
        <v>1.65</v>
      </c>
      <c r="O71" s="61">
        <v>1.65</v>
      </c>
      <c r="P71" s="103">
        <v>1309469.6710526317</v>
      </c>
      <c r="Q71" s="103">
        <v>20939.744736842102</v>
      </c>
      <c r="R71" s="103">
        <v>140188.06666666665</v>
      </c>
      <c r="S71" s="103">
        <v>1775.3333333333333</v>
      </c>
      <c r="T71" s="103">
        <v>0</v>
      </c>
      <c r="U71" s="103">
        <v>1472372.8157894735</v>
      </c>
      <c r="V71" s="105">
        <v>2079.6226211715725</v>
      </c>
      <c r="W71" s="105">
        <v>3048.1214594052285</v>
      </c>
      <c r="X71" s="105">
        <v>68.226369876263504</v>
      </c>
      <c r="Y71" s="106">
        <v>253707.9556636886</v>
      </c>
      <c r="Z71" s="107">
        <v>358.34457014645284</v>
      </c>
      <c r="AA71" s="108">
        <v>79.982613022046024</v>
      </c>
      <c r="AB71" s="106">
        <v>129859</v>
      </c>
      <c r="AC71" s="107">
        <v>183.41666666666666</v>
      </c>
      <c r="AD71" s="109">
        <v>85.999980410760784</v>
      </c>
      <c r="AE71" s="110">
        <v>0</v>
      </c>
      <c r="AF71" s="111">
        <v>0</v>
      </c>
      <c r="AG71" s="112">
        <v>129859</v>
      </c>
      <c r="AH71" s="113">
        <v>183.41666666666666</v>
      </c>
      <c r="AI71" s="114">
        <v>85.999980410760784</v>
      </c>
      <c r="AJ71" s="106">
        <v>383566.9556636886</v>
      </c>
      <c r="AK71" s="107">
        <v>541.76123681311947</v>
      </c>
      <c r="AL71" s="109">
        <v>85.999980410760784</v>
      </c>
      <c r="AM71" s="105"/>
      <c r="AN71" s="115">
        <v>0</v>
      </c>
      <c r="AO71" s="105"/>
      <c r="AP71" s="106">
        <v>3714.7519688411467</v>
      </c>
      <c r="AQ71" s="107">
        <v>68.226369876263504</v>
      </c>
      <c r="AR71" s="107">
        <v>0</v>
      </c>
      <c r="AS71" s="116">
        <v>0</v>
      </c>
      <c r="AT71" s="117">
        <v>3714.7519688411467</v>
      </c>
      <c r="AU71" s="9"/>
      <c r="AV71" s="115">
        <v>5167.9992364431719</v>
      </c>
      <c r="AW71" s="118"/>
      <c r="AX71" s="115">
        <v>80630.873684210528</v>
      </c>
      <c r="AZ71" s="161"/>
      <c r="BA71" s="20">
        <v>-437182.01895480981</v>
      </c>
      <c r="BB71" s="20">
        <v>-164949</v>
      </c>
      <c r="BC71" s="20">
        <v>-2614</v>
      </c>
      <c r="BD71" s="20">
        <v>-53991</v>
      </c>
      <c r="BE71" s="6">
        <v>-127188</v>
      </c>
    </row>
    <row r="72" spans="1:57" x14ac:dyDescent="0.2">
      <c r="A72" s="99">
        <v>944</v>
      </c>
      <c r="B72" s="100">
        <v>1724</v>
      </c>
      <c r="C72" s="101">
        <v>942</v>
      </c>
      <c r="D72" s="102" t="s">
        <v>68</v>
      </c>
      <c r="E72" s="103">
        <v>5982</v>
      </c>
      <c r="F72" s="103">
        <v>11189690.333333334</v>
      </c>
      <c r="G72" s="104">
        <v>1.4799999999999998</v>
      </c>
      <c r="H72" s="103">
        <v>2255092</v>
      </c>
      <c r="I72" s="104">
        <v>1.4799999999999998</v>
      </c>
      <c r="J72" s="103">
        <v>7560601.5765765766</v>
      </c>
      <c r="K72" s="103">
        <v>1523710.8108108107</v>
      </c>
      <c r="L72" s="103">
        <v>1593308</v>
      </c>
      <c r="M72" s="3">
        <v>0</v>
      </c>
      <c r="N72" s="61">
        <v>1.65</v>
      </c>
      <c r="O72" s="61">
        <v>1.65</v>
      </c>
      <c r="P72" s="103">
        <v>12474992.601351351</v>
      </c>
      <c r="Q72" s="103">
        <v>2514122.8378378376</v>
      </c>
      <c r="R72" s="103">
        <v>1734534.1333333335</v>
      </c>
      <c r="S72" s="103">
        <v>133833.33333333334</v>
      </c>
      <c r="T72" s="103">
        <v>0</v>
      </c>
      <c r="U72" s="103">
        <v>16857482.905855853</v>
      </c>
      <c r="V72" s="105">
        <v>2818.0345880735294</v>
      </c>
      <c r="W72" s="105">
        <v>3048.1214594052285</v>
      </c>
      <c r="X72" s="105">
        <v>92.451518930725442</v>
      </c>
      <c r="Y72" s="106">
        <v>509260.47579330282</v>
      </c>
      <c r="Z72" s="107">
        <v>85.132142392728653</v>
      </c>
      <c r="AA72" s="108">
        <v>95.244456926357032</v>
      </c>
      <c r="AB72" s="106">
        <v>0</v>
      </c>
      <c r="AC72" s="107">
        <v>0</v>
      </c>
      <c r="AD72" s="109">
        <v>95.244456926357032</v>
      </c>
      <c r="AE72" s="110">
        <v>0</v>
      </c>
      <c r="AF72" s="111">
        <v>0</v>
      </c>
      <c r="AG72" s="112">
        <v>0</v>
      </c>
      <c r="AH72" s="113">
        <v>0</v>
      </c>
      <c r="AI72" s="114">
        <v>95.244456926357032</v>
      </c>
      <c r="AJ72" s="106">
        <v>509260.47579330282</v>
      </c>
      <c r="AK72" s="107">
        <v>85.132142392728653</v>
      </c>
      <c r="AL72" s="109">
        <v>95.244456926357032</v>
      </c>
      <c r="AM72" s="105"/>
      <c r="AN72" s="115">
        <v>0</v>
      </c>
      <c r="AO72" s="105"/>
      <c r="AP72" s="106">
        <v>0</v>
      </c>
      <c r="AQ72" s="107">
        <v>92.451518930725442</v>
      </c>
      <c r="AR72" s="107">
        <v>0</v>
      </c>
      <c r="AS72" s="116">
        <v>0</v>
      </c>
      <c r="AT72" s="117">
        <v>0</v>
      </c>
      <c r="AU72" s="9"/>
      <c r="AV72" s="115">
        <v>61257.852659974422</v>
      </c>
      <c r="AW72" s="118"/>
      <c r="AX72" s="115">
        <v>908431.23873873858</v>
      </c>
      <c r="AZ72" s="161"/>
      <c r="BA72" s="20">
        <v>-3783257.6151793385</v>
      </c>
      <c r="BB72" s="20">
        <v>-1427424</v>
      </c>
      <c r="BC72" s="20">
        <v>-22622</v>
      </c>
      <c r="BD72" s="20">
        <v>-474993</v>
      </c>
      <c r="BE72" s="6">
        <v>-1100647</v>
      </c>
    </row>
    <row r="73" spans="1:57" x14ac:dyDescent="0.2">
      <c r="A73" s="99">
        <v>945</v>
      </c>
      <c r="B73" s="100">
        <v>1725</v>
      </c>
      <c r="C73" s="101"/>
      <c r="D73" s="102" t="s">
        <v>69</v>
      </c>
      <c r="E73" s="103">
        <v>1063</v>
      </c>
      <c r="F73" s="103">
        <v>1887247.6666666667</v>
      </c>
      <c r="G73" s="104">
        <v>1.7833333333333332</v>
      </c>
      <c r="H73" s="103">
        <v>97348.666666666672</v>
      </c>
      <c r="I73" s="104">
        <v>1.7833333333333332</v>
      </c>
      <c r="J73" s="103">
        <v>1058077.5546975546</v>
      </c>
      <c r="K73" s="103">
        <v>55113.77091377091</v>
      </c>
      <c r="L73" s="103">
        <v>180136.33333333334</v>
      </c>
      <c r="M73" s="3">
        <v>0</v>
      </c>
      <c r="N73" s="61">
        <v>1.65</v>
      </c>
      <c r="O73" s="61">
        <v>1.65</v>
      </c>
      <c r="P73" s="103">
        <v>1745827.9652509652</v>
      </c>
      <c r="Q73" s="103">
        <v>90937.722007722012</v>
      </c>
      <c r="R73" s="103">
        <v>212245.20666666667</v>
      </c>
      <c r="S73" s="103">
        <v>4270.333333333333</v>
      </c>
      <c r="T73" s="103">
        <v>0</v>
      </c>
      <c r="U73" s="103">
        <v>2053281.2272586869</v>
      </c>
      <c r="V73" s="105">
        <v>1931.5909945989529</v>
      </c>
      <c r="W73" s="105">
        <v>3048.1214594052285</v>
      </c>
      <c r="X73" s="105">
        <v>63.369882740035521</v>
      </c>
      <c r="Y73" s="106">
        <v>439142.59711295634</v>
      </c>
      <c r="Z73" s="107">
        <v>413.11627197832206</v>
      </c>
      <c r="AA73" s="108">
        <v>76.923026126222382</v>
      </c>
      <c r="AB73" s="106">
        <v>294108</v>
      </c>
      <c r="AC73" s="107">
        <v>276.67732831608657</v>
      </c>
      <c r="AD73" s="109">
        <v>86.000004586591018</v>
      </c>
      <c r="AE73" s="110">
        <v>0</v>
      </c>
      <c r="AF73" s="111">
        <v>0</v>
      </c>
      <c r="AG73" s="112">
        <v>294108</v>
      </c>
      <c r="AH73" s="113">
        <v>276.67732831608657</v>
      </c>
      <c r="AI73" s="114">
        <v>86.000004586591018</v>
      </c>
      <c r="AJ73" s="106">
        <v>733250.59711295634</v>
      </c>
      <c r="AK73" s="107">
        <v>689.79360029440863</v>
      </c>
      <c r="AL73" s="109">
        <v>86.000004586591018</v>
      </c>
      <c r="AM73" s="105"/>
      <c r="AN73" s="115">
        <v>0</v>
      </c>
      <c r="AO73" s="105"/>
      <c r="AP73" s="106">
        <v>24828.071870842599</v>
      </c>
      <c r="AQ73" s="107">
        <v>63.369882740035521</v>
      </c>
      <c r="AR73" s="107">
        <v>0</v>
      </c>
      <c r="AS73" s="116">
        <v>0</v>
      </c>
      <c r="AT73" s="117">
        <v>24828.071870842599</v>
      </c>
      <c r="AU73" s="9"/>
      <c r="AV73" s="115">
        <v>6863.3697395851577</v>
      </c>
      <c r="AW73" s="118"/>
      <c r="AX73" s="115">
        <v>111319.13256113256</v>
      </c>
      <c r="AZ73" s="161"/>
      <c r="BA73" s="20">
        <v>-673360.81080395996</v>
      </c>
      <c r="BB73" s="20">
        <v>-254059</v>
      </c>
      <c r="BC73" s="20">
        <v>-4026</v>
      </c>
      <c r="BD73" s="20">
        <v>-114577</v>
      </c>
      <c r="BE73" s="6">
        <v>-195898</v>
      </c>
    </row>
    <row r="74" spans="1:57" x14ac:dyDescent="0.2">
      <c r="A74" s="99">
        <v>946</v>
      </c>
      <c r="B74" s="100">
        <v>1726</v>
      </c>
      <c r="C74" s="101"/>
      <c r="D74" s="102" t="s">
        <v>70</v>
      </c>
      <c r="E74" s="103">
        <v>231.33333333333334</v>
      </c>
      <c r="F74" s="103">
        <v>358265</v>
      </c>
      <c r="G74" s="104">
        <v>1.84</v>
      </c>
      <c r="H74" s="103">
        <v>3654</v>
      </c>
      <c r="I74" s="104">
        <v>1.84</v>
      </c>
      <c r="J74" s="103">
        <v>194709.23913043478</v>
      </c>
      <c r="K74" s="103">
        <v>1985.869565217391</v>
      </c>
      <c r="L74" s="103">
        <v>42727</v>
      </c>
      <c r="M74" s="3">
        <v>0</v>
      </c>
      <c r="N74" s="61">
        <v>1.65</v>
      </c>
      <c r="O74" s="61">
        <v>1.65</v>
      </c>
      <c r="P74" s="103">
        <v>321270.24456521735</v>
      </c>
      <c r="Q74" s="103">
        <v>3276.6847826086955</v>
      </c>
      <c r="R74" s="103">
        <v>33779.14</v>
      </c>
      <c r="S74" s="103">
        <v>118.33333333333333</v>
      </c>
      <c r="T74" s="103">
        <v>0</v>
      </c>
      <c r="U74" s="103">
        <v>358444.4026811595</v>
      </c>
      <c r="V74" s="105">
        <v>1549.4714813306605</v>
      </c>
      <c r="W74" s="105">
        <v>3048.1214594052285</v>
      </c>
      <c r="X74" s="105">
        <v>50.833652856897785</v>
      </c>
      <c r="Y74" s="106">
        <v>128274.4471233292</v>
      </c>
      <c r="Z74" s="107">
        <v>554.50049188759021</v>
      </c>
      <c r="AA74" s="108">
        <v>69.025201299845605</v>
      </c>
      <c r="AB74" s="106">
        <v>119695</v>
      </c>
      <c r="AC74" s="107">
        <v>517.41354466858786</v>
      </c>
      <c r="AD74" s="109">
        <v>86.000034867322597</v>
      </c>
      <c r="AE74" s="110">
        <v>0</v>
      </c>
      <c r="AF74" s="111">
        <v>0</v>
      </c>
      <c r="AG74" s="112">
        <v>119695</v>
      </c>
      <c r="AH74" s="113">
        <v>517.41354466858786</v>
      </c>
      <c r="AI74" s="114">
        <v>86.000034867322597</v>
      </c>
      <c r="AJ74" s="106">
        <v>247969.44712332921</v>
      </c>
      <c r="AK74" s="107">
        <v>1071.914036556178</v>
      </c>
      <c r="AL74" s="109">
        <v>86.000034867322597</v>
      </c>
      <c r="AM74" s="105"/>
      <c r="AN74" s="115">
        <v>0</v>
      </c>
      <c r="AO74" s="105"/>
      <c r="AP74" s="106">
        <v>77005.453885639843</v>
      </c>
      <c r="AQ74" s="107">
        <v>50.833652856897785</v>
      </c>
      <c r="AR74" s="107">
        <v>0</v>
      </c>
      <c r="AS74" s="116">
        <v>0</v>
      </c>
      <c r="AT74" s="117">
        <v>77005.453885639843</v>
      </c>
      <c r="AU74" s="9"/>
      <c r="AV74" s="115">
        <v>2721.9572296831757</v>
      </c>
      <c r="AW74" s="118"/>
      <c r="AX74" s="115">
        <v>19669.510869565216</v>
      </c>
      <c r="AZ74" s="161"/>
      <c r="BA74" s="20">
        <v>-148239.87999042403</v>
      </c>
      <c r="BB74" s="20">
        <v>-55931</v>
      </c>
      <c r="BC74" s="20">
        <v>-886</v>
      </c>
      <c r="BD74" s="20">
        <v>-20109</v>
      </c>
      <c r="BE74" s="6">
        <v>-43127</v>
      </c>
    </row>
    <row r="75" spans="1:57" x14ac:dyDescent="0.2">
      <c r="A75" s="99">
        <v>948</v>
      </c>
      <c r="B75" s="100">
        <v>1728</v>
      </c>
      <c r="C75" s="101"/>
      <c r="D75" s="102" t="s">
        <v>71</v>
      </c>
      <c r="E75" s="103">
        <v>773.33333333333337</v>
      </c>
      <c r="F75" s="103">
        <v>1486748</v>
      </c>
      <c r="G75" s="104">
        <v>1.7</v>
      </c>
      <c r="H75" s="103">
        <v>73209</v>
      </c>
      <c r="I75" s="104">
        <v>1.7</v>
      </c>
      <c r="J75" s="103">
        <v>874557.6470588235</v>
      </c>
      <c r="K75" s="103">
        <v>43064.117647058818</v>
      </c>
      <c r="L75" s="103">
        <v>141468.66666666666</v>
      </c>
      <c r="M75" s="3">
        <v>0</v>
      </c>
      <c r="N75" s="61">
        <v>1.65</v>
      </c>
      <c r="O75" s="61">
        <v>1.65</v>
      </c>
      <c r="P75" s="103">
        <v>1443020.117647059</v>
      </c>
      <c r="Q75" s="103">
        <v>71055.794117647049</v>
      </c>
      <c r="R75" s="103">
        <v>146246.76333333334</v>
      </c>
      <c r="S75" s="103">
        <v>999.66666666666663</v>
      </c>
      <c r="T75" s="103">
        <v>0</v>
      </c>
      <c r="U75" s="103">
        <v>1661322.341764706</v>
      </c>
      <c r="V75" s="105">
        <v>2148.2616488336712</v>
      </c>
      <c r="W75" s="105">
        <v>3048.1214594052285</v>
      </c>
      <c r="X75" s="105">
        <v>70.478216745761017</v>
      </c>
      <c r="Y75" s="106">
        <v>257479.88713154168</v>
      </c>
      <c r="Z75" s="107">
        <v>332.94812991147631</v>
      </c>
      <c r="AA75" s="108">
        <v>81.401276549829461</v>
      </c>
      <c r="AB75" s="106">
        <v>108402</v>
      </c>
      <c r="AC75" s="107">
        <v>140.17499999999998</v>
      </c>
      <c r="AD75" s="109">
        <v>86.000010618233404</v>
      </c>
      <c r="AE75" s="110">
        <v>0</v>
      </c>
      <c r="AF75" s="111">
        <v>0</v>
      </c>
      <c r="AG75" s="112">
        <v>108402</v>
      </c>
      <c r="AH75" s="113">
        <v>140.17499999999998</v>
      </c>
      <c r="AI75" s="114">
        <v>86.000010618233404</v>
      </c>
      <c r="AJ75" s="106">
        <v>365881.88713154168</v>
      </c>
      <c r="AK75" s="107">
        <v>473.12312991147633</v>
      </c>
      <c r="AL75" s="109">
        <v>86.000010618233404</v>
      </c>
      <c r="AM75" s="105"/>
      <c r="AN75" s="115">
        <v>0</v>
      </c>
      <c r="AO75" s="105"/>
      <c r="AP75" s="106">
        <v>491.52430730504619</v>
      </c>
      <c r="AQ75" s="107">
        <v>70.478216745761017</v>
      </c>
      <c r="AR75" s="107">
        <v>0</v>
      </c>
      <c r="AS75" s="116">
        <v>0</v>
      </c>
      <c r="AT75" s="117">
        <v>491.52430730504619</v>
      </c>
      <c r="AU75" s="9"/>
      <c r="AV75" s="115">
        <v>2856.3130398213225</v>
      </c>
      <c r="AW75" s="118"/>
      <c r="AX75" s="115">
        <v>91762.176470588238</v>
      </c>
      <c r="AZ75" s="161"/>
      <c r="BA75" s="20">
        <v>-486804.69064651954</v>
      </c>
      <c r="BB75" s="20">
        <v>-183671</v>
      </c>
      <c r="BC75" s="20">
        <v>-2911</v>
      </c>
      <c r="BD75" s="20">
        <v>-64752</v>
      </c>
      <c r="BE75" s="6">
        <v>-141624</v>
      </c>
    </row>
    <row r="76" spans="1:57" s="8" customFormat="1" x14ac:dyDescent="0.2">
      <c r="A76" s="99">
        <v>863</v>
      </c>
      <c r="B76" s="100">
        <v>1729</v>
      </c>
      <c r="C76" s="101"/>
      <c r="D76" s="102" t="s">
        <v>72</v>
      </c>
      <c r="E76" s="103">
        <v>1082.6666666666667</v>
      </c>
      <c r="F76" s="103">
        <v>2508781</v>
      </c>
      <c r="G76" s="104">
        <v>1.95</v>
      </c>
      <c r="H76" s="103">
        <v>109912.33333333333</v>
      </c>
      <c r="I76" s="104">
        <v>1.95</v>
      </c>
      <c r="J76" s="103">
        <v>1286554.358974359</v>
      </c>
      <c r="K76" s="103">
        <v>56365.299145299148</v>
      </c>
      <c r="L76" s="103">
        <v>223654</v>
      </c>
      <c r="M76" s="3">
        <v>0</v>
      </c>
      <c r="N76" s="61">
        <v>1.65</v>
      </c>
      <c r="O76" s="61">
        <v>1.65</v>
      </c>
      <c r="P76" s="103">
        <v>2122814.6923076925</v>
      </c>
      <c r="Q76" s="103">
        <v>93002.743589743579</v>
      </c>
      <c r="R76" s="103">
        <v>225962.71333333335</v>
      </c>
      <c r="S76" s="103">
        <v>2716.6666666666665</v>
      </c>
      <c r="T76" s="103">
        <v>0</v>
      </c>
      <c r="U76" s="103">
        <v>2444496.8158974354</v>
      </c>
      <c r="V76" s="105">
        <v>2257.848044240242</v>
      </c>
      <c r="W76" s="105">
        <v>3048.1214594052285</v>
      </c>
      <c r="X76" s="105">
        <v>74.073427660615906</v>
      </c>
      <c r="Y76" s="106">
        <v>316572.9931362248</v>
      </c>
      <c r="Z76" s="107">
        <v>292.40116361104504</v>
      </c>
      <c r="AA76" s="108">
        <v>83.66625942618802</v>
      </c>
      <c r="AB76" s="106">
        <v>77016</v>
      </c>
      <c r="AC76" s="107">
        <v>71.135467980295559</v>
      </c>
      <c r="AD76" s="109">
        <v>86.000007241938647</v>
      </c>
      <c r="AE76" s="110">
        <v>0</v>
      </c>
      <c r="AF76" s="111">
        <v>0</v>
      </c>
      <c r="AG76" s="112">
        <v>77016</v>
      </c>
      <c r="AH76" s="113">
        <v>71.135467980295559</v>
      </c>
      <c r="AI76" s="114">
        <v>86.000007241938647</v>
      </c>
      <c r="AJ76" s="106">
        <v>393588.9931362248</v>
      </c>
      <c r="AK76" s="107">
        <v>363.53663159134061</v>
      </c>
      <c r="AL76" s="109">
        <v>86.000007241938647</v>
      </c>
      <c r="AM76" s="105"/>
      <c r="AN76" s="115">
        <v>0</v>
      </c>
      <c r="AO76" s="105"/>
      <c r="AP76" s="106">
        <v>30710.350442274557</v>
      </c>
      <c r="AQ76" s="107">
        <v>74.073427660615906</v>
      </c>
      <c r="AR76" s="107">
        <v>0</v>
      </c>
      <c r="AS76" s="116">
        <v>0</v>
      </c>
      <c r="AT76" s="117">
        <v>30710.350442274557</v>
      </c>
      <c r="AU76" s="9"/>
      <c r="AV76" s="115">
        <v>5436.6759207508157</v>
      </c>
      <c r="AW76" s="118"/>
      <c r="AX76" s="115">
        <v>134291.96581196584</v>
      </c>
      <c r="AZ76" s="161"/>
      <c r="BA76" s="20">
        <v>-675873.35114278074</v>
      </c>
      <c r="BB76" s="20">
        <v>-255007</v>
      </c>
      <c r="BC76" s="20">
        <v>-4041</v>
      </c>
      <c r="BD76" s="20">
        <v>-84045</v>
      </c>
      <c r="BE76" s="6">
        <v>-196629</v>
      </c>
    </row>
    <row r="77" spans="1:57" x14ac:dyDescent="0.2">
      <c r="A77" s="99">
        <v>867</v>
      </c>
      <c r="B77" s="100">
        <v>1730</v>
      </c>
      <c r="C77" s="101"/>
      <c r="D77" s="102" t="s">
        <v>73</v>
      </c>
      <c r="E77" s="103">
        <v>883.33333333333337</v>
      </c>
      <c r="F77" s="103">
        <v>1625922.3333333333</v>
      </c>
      <c r="G77" s="104">
        <v>1.83</v>
      </c>
      <c r="H77" s="103">
        <v>28645</v>
      </c>
      <c r="I77" s="104">
        <v>1.83</v>
      </c>
      <c r="J77" s="103">
        <v>888482.14936247712</v>
      </c>
      <c r="K77" s="103">
        <v>15653.005464480875</v>
      </c>
      <c r="L77" s="103">
        <v>158725.66666666666</v>
      </c>
      <c r="M77" s="3">
        <v>0</v>
      </c>
      <c r="N77" s="61">
        <v>1.65</v>
      </c>
      <c r="O77" s="61">
        <v>1.65</v>
      </c>
      <c r="P77" s="103">
        <v>1465995.5464480873</v>
      </c>
      <c r="Q77" s="103">
        <v>25827.459016393437</v>
      </c>
      <c r="R77" s="103">
        <v>161513.07666666666</v>
      </c>
      <c r="S77" s="103">
        <v>3104</v>
      </c>
      <c r="T77" s="103">
        <v>0</v>
      </c>
      <c r="U77" s="103">
        <v>1656440.0821311474</v>
      </c>
      <c r="V77" s="105">
        <v>1875.21518731828</v>
      </c>
      <c r="W77" s="105">
        <v>3048.1214594052285</v>
      </c>
      <c r="X77" s="105">
        <v>61.520356465197601</v>
      </c>
      <c r="Y77" s="106">
        <v>383344.86659375101</v>
      </c>
      <c r="Z77" s="107">
        <v>433.97532067217094</v>
      </c>
      <c r="AA77" s="108">
        <v>75.757824573074487</v>
      </c>
      <c r="AB77" s="106">
        <v>275771</v>
      </c>
      <c r="AC77" s="107">
        <v>312.19358490566037</v>
      </c>
      <c r="AD77" s="109">
        <v>85.999988117521227</v>
      </c>
      <c r="AE77" s="110">
        <v>0</v>
      </c>
      <c r="AF77" s="111">
        <v>0</v>
      </c>
      <c r="AG77" s="112">
        <v>275771</v>
      </c>
      <c r="AH77" s="113">
        <v>312.19358490566037</v>
      </c>
      <c r="AI77" s="114">
        <v>85.999988117521227</v>
      </c>
      <c r="AJ77" s="106">
        <v>659115.86659375101</v>
      </c>
      <c r="AK77" s="107">
        <v>746.16890557783131</v>
      </c>
      <c r="AL77" s="109">
        <v>85.999988117521227</v>
      </c>
      <c r="AM77" s="105"/>
      <c r="AN77" s="115">
        <v>0</v>
      </c>
      <c r="AO77" s="105"/>
      <c r="AP77" s="106">
        <v>21251.697115315856</v>
      </c>
      <c r="AQ77" s="107">
        <v>61.520356465197601</v>
      </c>
      <c r="AR77" s="107">
        <v>0</v>
      </c>
      <c r="AS77" s="116">
        <v>0</v>
      </c>
      <c r="AT77" s="117">
        <v>21251.697115315856</v>
      </c>
      <c r="AU77" s="9"/>
      <c r="AV77" s="115">
        <v>4027.6723986900543</v>
      </c>
      <c r="AW77" s="118"/>
      <c r="AX77" s="115">
        <v>90413.515482695817</v>
      </c>
      <c r="AZ77" s="161"/>
      <c r="BA77" s="20">
        <v>-548361.92894762778</v>
      </c>
      <c r="BB77" s="20">
        <v>-206897</v>
      </c>
      <c r="BC77" s="20">
        <v>-3279</v>
      </c>
      <c r="BD77" s="20">
        <v>-64778</v>
      </c>
      <c r="BE77" s="6">
        <v>-159533</v>
      </c>
    </row>
    <row r="78" spans="1:57" x14ac:dyDescent="0.2">
      <c r="A78" s="99">
        <v>883</v>
      </c>
      <c r="B78" s="100">
        <v>1732</v>
      </c>
      <c r="C78" s="101">
        <v>942</v>
      </c>
      <c r="D78" s="102" t="s">
        <v>74</v>
      </c>
      <c r="E78" s="103">
        <v>2150.6666666666665</v>
      </c>
      <c r="F78" s="103">
        <v>4479498.666666667</v>
      </c>
      <c r="G78" s="104">
        <v>1.74</v>
      </c>
      <c r="H78" s="103">
        <v>284219.33333333331</v>
      </c>
      <c r="I78" s="104">
        <v>1.74</v>
      </c>
      <c r="J78" s="103">
        <v>2574424.521072797</v>
      </c>
      <c r="K78" s="103">
        <v>163344.44444444447</v>
      </c>
      <c r="L78" s="103">
        <v>443477.66666666669</v>
      </c>
      <c r="M78" s="3">
        <v>0</v>
      </c>
      <c r="N78" s="61">
        <v>1.65</v>
      </c>
      <c r="O78" s="61">
        <v>1.65</v>
      </c>
      <c r="P78" s="103">
        <v>4247800.4597701142</v>
      </c>
      <c r="Q78" s="103">
        <v>269518.33333333331</v>
      </c>
      <c r="R78" s="103">
        <v>538019.08666666679</v>
      </c>
      <c r="S78" s="103">
        <v>9244.6666666666661</v>
      </c>
      <c r="T78" s="103">
        <v>0</v>
      </c>
      <c r="U78" s="103">
        <v>5064582.546436782</v>
      </c>
      <c r="V78" s="105">
        <v>2354.8895907176607</v>
      </c>
      <c r="W78" s="105">
        <v>3048.1214594052285</v>
      </c>
      <c r="X78" s="105">
        <v>77.25707856724199</v>
      </c>
      <c r="Y78" s="106">
        <v>551636.94873523654</v>
      </c>
      <c r="Z78" s="107">
        <v>256.49579141440012</v>
      </c>
      <c r="AA78" s="108">
        <v>85.671959497362451</v>
      </c>
      <c r="AB78" s="106">
        <v>21505</v>
      </c>
      <c r="AC78" s="107">
        <v>9.9992250464972106</v>
      </c>
      <c r="AD78" s="109">
        <v>86.000004989632572</v>
      </c>
      <c r="AE78" s="110">
        <v>0</v>
      </c>
      <c r="AF78" s="111">
        <v>0</v>
      </c>
      <c r="AG78" s="112">
        <v>21505</v>
      </c>
      <c r="AH78" s="113">
        <v>9.9992250464972106</v>
      </c>
      <c r="AI78" s="114">
        <v>86.000004989632572</v>
      </c>
      <c r="AJ78" s="106">
        <v>573141.94873523654</v>
      </c>
      <c r="AK78" s="107">
        <v>266.49501646089732</v>
      </c>
      <c r="AL78" s="109">
        <v>86.000004989632572</v>
      </c>
      <c r="AM78" s="105"/>
      <c r="AN78" s="115">
        <v>0</v>
      </c>
      <c r="AO78" s="105"/>
      <c r="AP78" s="106">
        <v>0</v>
      </c>
      <c r="AQ78" s="107">
        <v>77.25707856724199</v>
      </c>
      <c r="AR78" s="107">
        <v>0</v>
      </c>
      <c r="AS78" s="116">
        <v>0</v>
      </c>
      <c r="AT78" s="117">
        <v>0</v>
      </c>
      <c r="AU78" s="9"/>
      <c r="AV78" s="115">
        <v>30260.872261097611</v>
      </c>
      <c r="AW78" s="118"/>
      <c r="AX78" s="115">
        <v>273776.89655172412</v>
      </c>
      <c r="AZ78" s="161"/>
      <c r="BA78" s="20">
        <v>-1344209.0812690991</v>
      </c>
      <c r="BB78" s="20">
        <v>-507170</v>
      </c>
      <c r="BC78" s="20">
        <v>-8038</v>
      </c>
      <c r="BD78" s="20">
        <v>-236010</v>
      </c>
      <c r="BE78" s="6">
        <v>-391065</v>
      </c>
    </row>
    <row r="79" spans="1:57" x14ac:dyDescent="0.2">
      <c r="A79" s="99">
        <v>885</v>
      </c>
      <c r="B79" s="100">
        <v>1733</v>
      </c>
      <c r="C79" s="101">
        <v>942</v>
      </c>
      <c r="D79" s="119" t="s">
        <v>327</v>
      </c>
      <c r="E79" s="103">
        <v>2135</v>
      </c>
      <c r="F79" s="103">
        <v>4761795</v>
      </c>
      <c r="G79" s="104">
        <v>1.63</v>
      </c>
      <c r="H79" s="103">
        <v>122730</v>
      </c>
      <c r="I79" s="104">
        <v>1.63</v>
      </c>
      <c r="J79" s="103">
        <v>2921346.6257668715</v>
      </c>
      <c r="K79" s="103">
        <v>75294.478527607367</v>
      </c>
      <c r="L79" s="103">
        <v>433651.33333333331</v>
      </c>
      <c r="M79" s="3">
        <v>0</v>
      </c>
      <c r="N79" s="61">
        <v>1.65</v>
      </c>
      <c r="O79" s="61">
        <v>1.65</v>
      </c>
      <c r="P79" s="103">
        <v>4820221.9325153371</v>
      </c>
      <c r="Q79" s="103">
        <v>124235.88957055214</v>
      </c>
      <c r="R79" s="103">
        <v>513886.09</v>
      </c>
      <c r="S79" s="103">
        <v>6266.666666666667</v>
      </c>
      <c r="T79" s="103">
        <v>0</v>
      </c>
      <c r="U79" s="103">
        <v>5464610.5787525559</v>
      </c>
      <c r="V79" s="105">
        <v>2559.5365708442887</v>
      </c>
      <c r="W79" s="105">
        <v>3048.1214594052285</v>
      </c>
      <c r="X79" s="105">
        <v>83.970950794845422</v>
      </c>
      <c r="Y79" s="106">
        <v>385957.63271871448</v>
      </c>
      <c r="Z79" s="107">
        <v>180.77640876754776</v>
      </c>
      <c r="AA79" s="108">
        <v>89.901699000752615</v>
      </c>
      <c r="AB79" s="106">
        <v>0</v>
      </c>
      <c r="AC79" s="107">
        <v>0</v>
      </c>
      <c r="AD79" s="109">
        <v>89.901699000752615</v>
      </c>
      <c r="AE79" s="110">
        <v>0</v>
      </c>
      <c r="AF79" s="111">
        <v>0</v>
      </c>
      <c r="AG79" s="112">
        <v>0</v>
      </c>
      <c r="AH79" s="113">
        <v>0</v>
      </c>
      <c r="AI79" s="114">
        <v>89.901699000752615</v>
      </c>
      <c r="AJ79" s="106">
        <v>385957.63271871448</v>
      </c>
      <c r="AK79" s="107">
        <v>180.77640876754776</v>
      </c>
      <c r="AL79" s="109">
        <v>89.901699000752615</v>
      </c>
      <c r="AM79" s="105"/>
      <c r="AN79" s="115">
        <v>0</v>
      </c>
      <c r="AO79" s="105"/>
      <c r="AP79" s="106">
        <v>0</v>
      </c>
      <c r="AQ79" s="107">
        <v>83.970950794845422</v>
      </c>
      <c r="AR79" s="107">
        <v>0</v>
      </c>
      <c r="AS79" s="116">
        <v>0</v>
      </c>
      <c r="AT79" s="117">
        <v>0</v>
      </c>
      <c r="AU79" s="9"/>
      <c r="AV79" s="115">
        <v>23208.872551892593</v>
      </c>
      <c r="AW79" s="118"/>
      <c r="AX79" s="115">
        <v>299664.1104294479</v>
      </c>
      <c r="AZ79" s="161"/>
      <c r="BA79" s="20">
        <v>-1337927.7304220472</v>
      </c>
      <c r="BB79" s="20">
        <v>-504800</v>
      </c>
      <c r="BC79" s="20">
        <v>-8000</v>
      </c>
      <c r="BD79" s="20">
        <v>-175645</v>
      </c>
      <c r="BE79" s="6">
        <v>-389238</v>
      </c>
    </row>
    <row r="80" spans="1:57" x14ac:dyDescent="0.2">
      <c r="A80" s="99">
        <v>886</v>
      </c>
      <c r="B80" s="100">
        <v>1734</v>
      </c>
      <c r="C80" s="101"/>
      <c r="D80" s="102" t="s">
        <v>75</v>
      </c>
      <c r="E80" s="103">
        <v>3205</v>
      </c>
      <c r="F80" s="103">
        <v>6540802.333333333</v>
      </c>
      <c r="G80" s="104">
        <v>1.9400000000000002</v>
      </c>
      <c r="H80" s="103">
        <v>216252.66666666666</v>
      </c>
      <c r="I80" s="104">
        <v>1.9400000000000002</v>
      </c>
      <c r="J80" s="103">
        <v>3371547.5945017184</v>
      </c>
      <c r="K80" s="103">
        <v>111470.44673539519</v>
      </c>
      <c r="L80" s="103">
        <v>705154</v>
      </c>
      <c r="M80" s="3">
        <v>0</v>
      </c>
      <c r="N80" s="61">
        <v>1.65</v>
      </c>
      <c r="O80" s="61">
        <v>1.65</v>
      </c>
      <c r="P80" s="103">
        <v>5563053.5309278341</v>
      </c>
      <c r="Q80" s="103">
        <v>183926.23711340208</v>
      </c>
      <c r="R80" s="103">
        <v>682144.40666666673</v>
      </c>
      <c r="S80" s="103">
        <v>11534.333333333334</v>
      </c>
      <c r="T80" s="103">
        <v>0</v>
      </c>
      <c r="U80" s="103">
        <v>6440658.5080412365</v>
      </c>
      <c r="V80" s="105">
        <v>2009.5658371423515</v>
      </c>
      <c r="W80" s="105">
        <v>3048.1214594052285</v>
      </c>
      <c r="X80" s="105">
        <v>65.928010543729201</v>
      </c>
      <c r="Y80" s="106">
        <v>1231571.1846604329</v>
      </c>
      <c r="Z80" s="107">
        <v>384.26558023726454</v>
      </c>
      <c r="AA80" s="108">
        <v>78.534646642549404</v>
      </c>
      <c r="AB80" s="106">
        <v>729307</v>
      </c>
      <c r="AC80" s="107">
        <v>227.55288611544461</v>
      </c>
      <c r="AD80" s="109">
        <v>85.999995026660258</v>
      </c>
      <c r="AE80" s="110">
        <v>0</v>
      </c>
      <c r="AF80" s="111">
        <v>0</v>
      </c>
      <c r="AG80" s="112">
        <v>729307</v>
      </c>
      <c r="AH80" s="113">
        <v>227.55288611544461</v>
      </c>
      <c r="AI80" s="114">
        <v>85.999995026660258</v>
      </c>
      <c r="AJ80" s="106">
        <v>1960878.1846604329</v>
      </c>
      <c r="AK80" s="107">
        <v>611.81846635270915</v>
      </c>
      <c r="AL80" s="109">
        <v>85.999995026660258</v>
      </c>
      <c r="AM80" s="105"/>
      <c r="AN80" s="115">
        <v>0</v>
      </c>
      <c r="AO80" s="105"/>
      <c r="AP80" s="106">
        <v>0</v>
      </c>
      <c r="AQ80" s="107">
        <v>65.928010543729201</v>
      </c>
      <c r="AR80" s="107">
        <v>0</v>
      </c>
      <c r="AS80" s="116">
        <v>0</v>
      </c>
      <c r="AT80" s="117">
        <v>0</v>
      </c>
      <c r="AU80" s="9"/>
      <c r="AV80" s="115">
        <v>22270.322606332189</v>
      </c>
      <c r="AW80" s="118"/>
      <c r="AX80" s="115">
        <v>348301.80412371136</v>
      </c>
      <c r="AZ80" s="161"/>
      <c r="BA80" s="20">
        <v>-2029504.4586824577</v>
      </c>
      <c r="BB80" s="20">
        <v>-765732</v>
      </c>
      <c r="BC80" s="20">
        <v>-12135</v>
      </c>
      <c r="BD80" s="20">
        <v>-315298</v>
      </c>
      <c r="BE80" s="6">
        <v>-590435</v>
      </c>
    </row>
    <row r="81" spans="1:57" x14ac:dyDescent="0.2">
      <c r="A81" s="99">
        <v>353</v>
      </c>
      <c r="B81" s="100">
        <v>2103</v>
      </c>
      <c r="C81" s="101">
        <v>351</v>
      </c>
      <c r="D81" s="102" t="s">
        <v>76</v>
      </c>
      <c r="E81" s="103">
        <v>4414.666666666667</v>
      </c>
      <c r="F81" s="103">
        <v>12403444</v>
      </c>
      <c r="G81" s="104">
        <v>1.49</v>
      </c>
      <c r="H81" s="103">
        <v>366263.66666666669</v>
      </c>
      <c r="I81" s="104">
        <v>1.49</v>
      </c>
      <c r="J81" s="103">
        <v>8324459.0604026839</v>
      </c>
      <c r="K81" s="103">
        <v>245814.5413870246</v>
      </c>
      <c r="L81" s="103">
        <v>1052628</v>
      </c>
      <c r="M81" s="3">
        <v>0</v>
      </c>
      <c r="N81" s="61">
        <v>1.65</v>
      </c>
      <c r="O81" s="61">
        <v>1.65</v>
      </c>
      <c r="P81" s="103">
        <v>13735357.449664429</v>
      </c>
      <c r="Q81" s="103">
        <v>405593.99328859057</v>
      </c>
      <c r="R81" s="103">
        <v>1290546.23</v>
      </c>
      <c r="S81" s="103">
        <v>15724.666666666666</v>
      </c>
      <c r="T81" s="103">
        <v>0</v>
      </c>
      <c r="U81" s="103">
        <v>15447222.339619687</v>
      </c>
      <c r="V81" s="105">
        <v>3499.0687872892672</v>
      </c>
      <c r="W81" s="105">
        <v>3048.1214594052285</v>
      </c>
      <c r="X81" s="105">
        <v>114.794270303521</v>
      </c>
      <c r="Y81" s="106">
        <v>-736589.3906278658</v>
      </c>
      <c r="Z81" s="107">
        <v>-166.85051131709432</v>
      </c>
      <c r="AA81" s="108">
        <v>109.32039029121823</v>
      </c>
      <c r="AB81" s="106">
        <v>0</v>
      </c>
      <c r="AC81" s="107">
        <v>0</v>
      </c>
      <c r="AD81" s="109">
        <v>109.32039029121823</v>
      </c>
      <c r="AE81" s="110">
        <v>0</v>
      </c>
      <c r="AF81" s="111">
        <v>0</v>
      </c>
      <c r="AG81" s="112">
        <v>0</v>
      </c>
      <c r="AH81" s="113">
        <v>0</v>
      </c>
      <c r="AI81" s="114">
        <v>109.32039029121823</v>
      </c>
      <c r="AJ81" s="106">
        <v>-736589.3906278658</v>
      </c>
      <c r="AK81" s="107">
        <v>-166.85051131709432</v>
      </c>
      <c r="AL81" s="109">
        <v>109.32039029121823</v>
      </c>
      <c r="AM81" s="105"/>
      <c r="AN81" s="115">
        <v>0</v>
      </c>
      <c r="AO81" s="105"/>
      <c r="AP81" s="106">
        <v>0</v>
      </c>
      <c r="AQ81" s="107">
        <v>114.794270303521</v>
      </c>
      <c r="AR81" s="107">
        <v>0</v>
      </c>
      <c r="AS81" s="116">
        <v>0</v>
      </c>
      <c r="AT81" s="117">
        <v>0</v>
      </c>
      <c r="AU81" s="9"/>
      <c r="AV81" s="115">
        <v>27436.991122025054</v>
      </c>
      <c r="AW81" s="118"/>
      <c r="AX81" s="115">
        <v>857027.36017897085</v>
      </c>
      <c r="AZ81" s="161"/>
      <c r="BA81" s="20">
        <v>-2797085.5321921958</v>
      </c>
      <c r="BB81" s="20">
        <v>-1055341</v>
      </c>
      <c r="BC81" s="20">
        <v>-16725</v>
      </c>
      <c r="BD81" s="20">
        <v>-714501</v>
      </c>
      <c r="BE81" s="6">
        <v>-813744</v>
      </c>
    </row>
    <row r="82" spans="1:57" x14ac:dyDescent="0.2">
      <c r="A82" s="99">
        <v>354</v>
      </c>
      <c r="B82" s="100">
        <v>2104</v>
      </c>
      <c r="C82" s="101">
        <v>351</v>
      </c>
      <c r="D82" s="102" t="s">
        <v>77</v>
      </c>
      <c r="E82" s="103">
        <v>3306.6666666666665</v>
      </c>
      <c r="F82" s="103">
        <v>10198982.333333334</v>
      </c>
      <c r="G82" s="104">
        <v>1.5166666666666666</v>
      </c>
      <c r="H82" s="103">
        <v>276424</v>
      </c>
      <c r="I82" s="104">
        <v>1.5166666666666666</v>
      </c>
      <c r="J82" s="103">
        <v>6730746.5949820792</v>
      </c>
      <c r="K82" s="103">
        <v>182590.94623655916</v>
      </c>
      <c r="L82" s="103">
        <v>850212.66666666663</v>
      </c>
      <c r="M82" s="3">
        <v>0</v>
      </c>
      <c r="N82" s="61">
        <v>1.65</v>
      </c>
      <c r="O82" s="61">
        <v>1.65</v>
      </c>
      <c r="P82" s="103">
        <v>11105731.881720429</v>
      </c>
      <c r="Q82" s="103">
        <v>301275.06129032257</v>
      </c>
      <c r="R82" s="103">
        <v>1028310.9400000001</v>
      </c>
      <c r="S82" s="103">
        <v>16061</v>
      </c>
      <c r="T82" s="103">
        <v>0</v>
      </c>
      <c r="U82" s="103">
        <v>12451378.883010752</v>
      </c>
      <c r="V82" s="105">
        <v>3765.5379686524457</v>
      </c>
      <c r="W82" s="105">
        <v>3048.1214594052285</v>
      </c>
      <c r="X82" s="105">
        <v>123.53634915149361</v>
      </c>
      <c r="Y82" s="106">
        <v>-877735.18518032867</v>
      </c>
      <c r="Z82" s="107">
        <v>-265.44410842147039</v>
      </c>
      <c r="AA82" s="108">
        <v>114.82789996544096</v>
      </c>
      <c r="AB82" s="106">
        <v>0</v>
      </c>
      <c r="AC82" s="107">
        <v>0</v>
      </c>
      <c r="AD82" s="109">
        <v>114.82789996544096</v>
      </c>
      <c r="AE82" s="110">
        <v>0</v>
      </c>
      <c r="AF82" s="111">
        <v>0</v>
      </c>
      <c r="AG82" s="112">
        <v>0</v>
      </c>
      <c r="AH82" s="113">
        <v>0</v>
      </c>
      <c r="AI82" s="114">
        <v>114.82789996544096</v>
      </c>
      <c r="AJ82" s="106">
        <v>-877735.18518032867</v>
      </c>
      <c r="AK82" s="107">
        <v>-265.44410842147039</v>
      </c>
      <c r="AL82" s="109">
        <v>114.82789996544096</v>
      </c>
      <c r="AM82" s="105"/>
      <c r="AN82" s="115">
        <v>0</v>
      </c>
      <c r="AO82" s="105"/>
      <c r="AP82" s="106">
        <v>0</v>
      </c>
      <c r="AQ82" s="107">
        <v>123.53634915149361</v>
      </c>
      <c r="AR82" s="107">
        <v>0</v>
      </c>
      <c r="AS82" s="116">
        <v>0</v>
      </c>
      <c r="AT82" s="117">
        <v>0</v>
      </c>
      <c r="AU82" s="9"/>
      <c r="AV82" s="115">
        <v>25442.028594521318</v>
      </c>
      <c r="AW82" s="118"/>
      <c r="AX82" s="115">
        <v>691333.75412186375</v>
      </c>
      <c r="AZ82" s="161"/>
      <c r="BA82" s="20">
        <v>-2095458.6425765022</v>
      </c>
      <c r="BB82" s="20">
        <v>-790617</v>
      </c>
      <c r="BC82" s="20">
        <v>-12530</v>
      </c>
      <c r="BD82" s="20">
        <v>-511443</v>
      </c>
      <c r="BE82" s="6">
        <v>-609623</v>
      </c>
    </row>
    <row r="83" spans="1:57" x14ac:dyDescent="0.2">
      <c r="A83" s="99">
        <v>355</v>
      </c>
      <c r="B83" s="100">
        <v>2105</v>
      </c>
      <c r="C83" s="101">
        <v>351</v>
      </c>
      <c r="D83" s="102" t="s">
        <v>78</v>
      </c>
      <c r="E83" s="103">
        <v>42605.666666666664</v>
      </c>
      <c r="F83" s="103">
        <v>109834040.66666667</v>
      </c>
      <c r="G83" s="104">
        <v>1.58</v>
      </c>
      <c r="H83" s="103">
        <v>14168773</v>
      </c>
      <c r="I83" s="104">
        <v>1.58</v>
      </c>
      <c r="J83" s="103">
        <v>69515215.611814335</v>
      </c>
      <c r="K83" s="103">
        <v>8967577.8481012657</v>
      </c>
      <c r="L83" s="103">
        <v>11186854.666666666</v>
      </c>
      <c r="M83" s="3">
        <v>0</v>
      </c>
      <c r="N83" s="61">
        <v>1.65</v>
      </c>
      <c r="O83" s="61">
        <v>1.65</v>
      </c>
      <c r="P83" s="103">
        <v>114700105.75949365</v>
      </c>
      <c r="Q83" s="103">
        <v>14796503.449367089</v>
      </c>
      <c r="R83" s="103">
        <v>11243840.303333333</v>
      </c>
      <c r="S83" s="103">
        <v>976141.33333333337</v>
      </c>
      <c r="T83" s="103">
        <v>0</v>
      </c>
      <c r="U83" s="103">
        <v>141716590.84552741</v>
      </c>
      <c r="V83" s="105">
        <v>3326.2380789455415</v>
      </c>
      <c r="W83" s="105">
        <v>3048.1214594052285</v>
      </c>
      <c r="X83" s="105">
        <v>109.12419741943555</v>
      </c>
      <c r="Y83" s="106">
        <v>-4384257.2750400491</v>
      </c>
      <c r="Z83" s="107">
        <v>-102.9031492299158</v>
      </c>
      <c r="AA83" s="108">
        <v>105.74824437424436</v>
      </c>
      <c r="AB83" s="106">
        <v>0</v>
      </c>
      <c r="AC83" s="107">
        <v>0</v>
      </c>
      <c r="AD83" s="109">
        <v>105.74824437424436</v>
      </c>
      <c r="AE83" s="110">
        <v>0</v>
      </c>
      <c r="AF83" s="111">
        <v>0</v>
      </c>
      <c r="AG83" s="112">
        <v>0</v>
      </c>
      <c r="AH83" s="113">
        <v>0</v>
      </c>
      <c r="AI83" s="114">
        <v>105.74824437424436</v>
      </c>
      <c r="AJ83" s="106">
        <v>-4384257.2750400491</v>
      </c>
      <c r="AK83" s="107">
        <v>-102.9031492299158</v>
      </c>
      <c r="AL83" s="109">
        <v>105.74824437424436</v>
      </c>
      <c r="AM83" s="105"/>
      <c r="AN83" s="115">
        <v>0</v>
      </c>
      <c r="AO83" s="105"/>
      <c r="AP83" s="106">
        <v>0</v>
      </c>
      <c r="AQ83" s="107">
        <v>109.12419741943555</v>
      </c>
      <c r="AR83" s="107">
        <v>0</v>
      </c>
      <c r="AS83" s="116">
        <v>0</v>
      </c>
      <c r="AT83" s="117">
        <v>0</v>
      </c>
      <c r="AU83" s="9"/>
      <c r="AV83" s="115">
        <v>764918.65179316781</v>
      </c>
      <c r="AW83" s="118"/>
      <c r="AX83" s="115">
        <v>7848279.3459915603</v>
      </c>
      <c r="AZ83" s="161"/>
      <c r="BA83" s="20">
        <v>-26979030.023172468</v>
      </c>
      <c r="BB83" s="20">
        <v>-10179193</v>
      </c>
      <c r="BC83" s="20">
        <v>-161318</v>
      </c>
      <c r="BD83" s="20">
        <v>-7700573</v>
      </c>
      <c r="BE83" s="6">
        <v>-7848894</v>
      </c>
    </row>
    <row r="84" spans="1:57" x14ac:dyDescent="0.2">
      <c r="A84" s="99">
        <v>356</v>
      </c>
      <c r="B84" s="100">
        <v>2106</v>
      </c>
      <c r="C84" s="101">
        <v>351</v>
      </c>
      <c r="D84" s="102" t="s">
        <v>79</v>
      </c>
      <c r="E84" s="103">
        <v>13090.333333333334</v>
      </c>
      <c r="F84" s="103">
        <v>43960682.666666664</v>
      </c>
      <c r="G84" s="104">
        <v>1.1399999999999999</v>
      </c>
      <c r="H84" s="103">
        <v>6111140.666666667</v>
      </c>
      <c r="I84" s="104">
        <v>1.1399999999999999</v>
      </c>
      <c r="J84" s="103">
        <v>38562002.339181289</v>
      </c>
      <c r="K84" s="103">
        <v>5360649.7076023398</v>
      </c>
      <c r="L84" s="103">
        <v>3762546.3333333335</v>
      </c>
      <c r="M84" s="3">
        <v>0</v>
      </c>
      <c r="N84" s="61">
        <v>1.65</v>
      </c>
      <c r="O84" s="61">
        <v>1.65</v>
      </c>
      <c r="P84" s="103">
        <v>63627303.859649122</v>
      </c>
      <c r="Q84" s="103">
        <v>8845072.0175438579</v>
      </c>
      <c r="R84" s="103">
        <v>6496233.96</v>
      </c>
      <c r="S84" s="103">
        <v>431592.66666666669</v>
      </c>
      <c r="T84" s="103">
        <v>0</v>
      </c>
      <c r="U84" s="103">
        <v>79400202.503859654</v>
      </c>
      <c r="V84" s="105">
        <v>6065.5600191382691</v>
      </c>
      <c r="W84" s="105">
        <v>3048.1214594052285</v>
      </c>
      <c r="X84" s="105">
        <v>198.99338329916239</v>
      </c>
      <c r="Y84" s="106">
        <v>-14614732.327110734</v>
      </c>
      <c r="Z84" s="107">
        <v>-1116.4522671012248</v>
      </c>
      <c r="AA84" s="108">
        <v>162.3658314784723</v>
      </c>
      <c r="AB84" s="106">
        <v>0</v>
      </c>
      <c r="AC84" s="107">
        <v>0</v>
      </c>
      <c r="AD84" s="109">
        <v>162.3658314784723</v>
      </c>
      <c r="AE84" s="110">
        <v>0</v>
      </c>
      <c r="AF84" s="111">
        <v>0</v>
      </c>
      <c r="AG84" s="112">
        <v>0</v>
      </c>
      <c r="AH84" s="113">
        <v>0</v>
      </c>
      <c r="AI84" s="114">
        <v>162.3658314784723</v>
      </c>
      <c r="AJ84" s="106">
        <v>-14614732.327110734</v>
      </c>
      <c r="AK84" s="107">
        <v>-1116.4522671012248</v>
      </c>
      <c r="AL84" s="109">
        <v>162.3658314784723</v>
      </c>
      <c r="AM84" s="105"/>
      <c r="AN84" s="115">
        <v>0</v>
      </c>
      <c r="AO84" s="105"/>
      <c r="AP84" s="106">
        <v>0</v>
      </c>
      <c r="AQ84" s="107">
        <v>198.99338329916239</v>
      </c>
      <c r="AR84" s="107">
        <v>0</v>
      </c>
      <c r="AS84" s="116">
        <v>0</v>
      </c>
      <c r="AT84" s="117">
        <v>0</v>
      </c>
      <c r="AU84" s="9"/>
      <c r="AV84" s="115">
        <v>197646.31347224981</v>
      </c>
      <c r="AW84" s="118"/>
      <c r="AX84" s="115">
        <v>4392265.2046783632</v>
      </c>
      <c r="AZ84" s="161"/>
      <c r="BA84" s="20">
        <v>-8324674.2775978372</v>
      </c>
      <c r="BB84" s="20">
        <v>-3140901</v>
      </c>
      <c r="BC84" s="20">
        <v>-49777</v>
      </c>
      <c r="BD84" s="20">
        <v>-1959382</v>
      </c>
      <c r="BE84" s="6">
        <v>-2421862</v>
      </c>
    </row>
    <row r="85" spans="1:57" x14ac:dyDescent="0.2">
      <c r="A85" s="99">
        <v>357</v>
      </c>
      <c r="B85" s="100">
        <v>2107</v>
      </c>
      <c r="C85" s="101"/>
      <c r="D85" s="102" t="s">
        <v>80</v>
      </c>
      <c r="E85" s="103">
        <v>855.33333333333337</v>
      </c>
      <c r="F85" s="103">
        <v>1798935.6666666667</v>
      </c>
      <c r="G85" s="104">
        <v>1.75</v>
      </c>
      <c r="H85" s="103">
        <v>41673</v>
      </c>
      <c r="I85" s="104">
        <v>1.75</v>
      </c>
      <c r="J85" s="103">
        <v>1027963.238095238</v>
      </c>
      <c r="K85" s="103">
        <v>23813.142857142859</v>
      </c>
      <c r="L85" s="103">
        <v>176716</v>
      </c>
      <c r="M85" s="3">
        <v>0</v>
      </c>
      <c r="N85" s="61">
        <v>1.65</v>
      </c>
      <c r="O85" s="61">
        <v>1.65</v>
      </c>
      <c r="P85" s="103">
        <v>1696139.3428571427</v>
      </c>
      <c r="Q85" s="103">
        <v>39291.685714285712</v>
      </c>
      <c r="R85" s="103">
        <v>155065.76333333334</v>
      </c>
      <c r="S85" s="103">
        <v>612.66666666666663</v>
      </c>
      <c r="T85" s="103">
        <v>0</v>
      </c>
      <c r="U85" s="103">
        <v>1891109.4585714284</v>
      </c>
      <c r="V85" s="105">
        <v>2210.9619546821064</v>
      </c>
      <c r="W85" s="105">
        <v>3048.1214594052285</v>
      </c>
      <c r="X85" s="105">
        <v>72.535231424587835</v>
      </c>
      <c r="Y85" s="106">
        <v>264938.65899140877</v>
      </c>
      <c r="Z85" s="107">
        <v>309.74901674755506</v>
      </c>
      <c r="AA85" s="108">
        <v>82.697195797490323</v>
      </c>
      <c r="AB85" s="106">
        <v>86109</v>
      </c>
      <c r="AC85" s="107">
        <v>100.67303195635229</v>
      </c>
      <c r="AD85" s="109">
        <v>85.99998518095525</v>
      </c>
      <c r="AE85" s="110">
        <v>0</v>
      </c>
      <c r="AF85" s="111">
        <v>0</v>
      </c>
      <c r="AG85" s="112">
        <v>86109</v>
      </c>
      <c r="AH85" s="113">
        <v>100.67303195635229</v>
      </c>
      <c r="AI85" s="114">
        <v>85.99998518095525</v>
      </c>
      <c r="AJ85" s="106">
        <v>351047.65899140877</v>
      </c>
      <c r="AK85" s="107">
        <v>410.42204870390736</v>
      </c>
      <c r="AL85" s="109">
        <v>85.99998518095525</v>
      </c>
      <c r="AM85" s="105"/>
      <c r="AN85" s="115">
        <v>0</v>
      </c>
      <c r="AO85" s="105"/>
      <c r="AP85" s="106">
        <v>138665.09576187123</v>
      </c>
      <c r="AQ85" s="107">
        <v>72.535231424587835</v>
      </c>
      <c r="AR85" s="107">
        <v>0</v>
      </c>
      <c r="AS85" s="116">
        <v>0</v>
      </c>
      <c r="AT85" s="117">
        <v>138665.09576187123</v>
      </c>
      <c r="AU85" s="9"/>
      <c r="AV85" s="115">
        <v>4718.2272681617469</v>
      </c>
      <c r="AW85" s="118"/>
      <c r="AX85" s="115">
        <v>105177.63809523809</v>
      </c>
      <c r="AZ85" s="161"/>
      <c r="BA85" s="20">
        <v>-540824.30793116556</v>
      </c>
      <c r="BB85" s="20">
        <v>-204053</v>
      </c>
      <c r="BC85" s="20">
        <v>-3234</v>
      </c>
      <c r="BD85" s="20">
        <v>-61432</v>
      </c>
      <c r="BE85" s="6">
        <v>-157340</v>
      </c>
    </row>
    <row r="86" spans="1:57" x14ac:dyDescent="0.2">
      <c r="A86" s="99">
        <v>358</v>
      </c>
      <c r="B86" s="100">
        <v>2108</v>
      </c>
      <c r="C86" s="101">
        <v>351</v>
      </c>
      <c r="D86" s="102" t="s">
        <v>81</v>
      </c>
      <c r="E86" s="103">
        <v>3355</v>
      </c>
      <c r="F86" s="103">
        <v>9992829</v>
      </c>
      <c r="G86" s="104">
        <v>1.57</v>
      </c>
      <c r="H86" s="103">
        <v>230683</v>
      </c>
      <c r="I86" s="104">
        <v>1.57</v>
      </c>
      <c r="J86" s="103">
        <v>6364859.2356687887</v>
      </c>
      <c r="K86" s="103">
        <v>146931.84713375798</v>
      </c>
      <c r="L86" s="103">
        <v>1083293.6666666667</v>
      </c>
      <c r="M86" s="3">
        <v>0</v>
      </c>
      <c r="N86" s="61">
        <v>1.65</v>
      </c>
      <c r="O86" s="61">
        <v>1.65</v>
      </c>
      <c r="P86" s="103">
        <v>10502017.738853501</v>
      </c>
      <c r="Q86" s="103">
        <v>242437.54777070062</v>
      </c>
      <c r="R86" s="103">
        <v>1018129.2833333333</v>
      </c>
      <c r="S86" s="103">
        <v>13668.333333333334</v>
      </c>
      <c r="T86" s="103">
        <v>0</v>
      </c>
      <c r="U86" s="103">
        <v>11776252.903290868</v>
      </c>
      <c r="V86" s="105">
        <v>3510.0604778810334</v>
      </c>
      <c r="W86" s="105">
        <v>3048.1214594052285</v>
      </c>
      <c r="X86" s="105">
        <v>115.1548757038685</v>
      </c>
      <c r="Y86" s="106">
        <v>-573428.00058494031</v>
      </c>
      <c r="Z86" s="107">
        <v>-170.91743683604778</v>
      </c>
      <c r="AA86" s="108">
        <v>109.54757169343716</v>
      </c>
      <c r="AB86" s="106">
        <v>0</v>
      </c>
      <c r="AC86" s="107">
        <v>0</v>
      </c>
      <c r="AD86" s="109">
        <v>109.54757169343716</v>
      </c>
      <c r="AE86" s="110">
        <v>0</v>
      </c>
      <c r="AF86" s="111">
        <v>0</v>
      </c>
      <c r="AG86" s="112">
        <v>0</v>
      </c>
      <c r="AH86" s="113">
        <v>0</v>
      </c>
      <c r="AI86" s="114">
        <v>109.54757169343716</v>
      </c>
      <c r="AJ86" s="106">
        <v>-573428.00058494031</v>
      </c>
      <c r="AK86" s="107">
        <v>-170.91743683604778</v>
      </c>
      <c r="AL86" s="109">
        <v>109.54757169343716</v>
      </c>
      <c r="AM86" s="105"/>
      <c r="AN86" s="115">
        <v>0</v>
      </c>
      <c r="AO86" s="105"/>
      <c r="AP86" s="106">
        <v>0</v>
      </c>
      <c r="AQ86" s="107">
        <v>115.1548757038685</v>
      </c>
      <c r="AR86" s="107">
        <v>0</v>
      </c>
      <c r="AS86" s="116">
        <v>0</v>
      </c>
      <c r="AT86" s="117">
        <v>0</v>
      </c>
      <c r="AU86" s="9"/>
      <c r="AV86" s="115">
        <v>67316.896445551902</v>
      </c>
      <c r="AW86" s="118"/>
      <c r="AX86" s="115">
        <v>651179.10828025476</v>
      </c>
      <c r="AZ86" s="161"/>
      <c r="BA86" s="20">
        <v>-2102996.2635929645</v>
      </c>
      <c r="BB86" s="20">
        <v>-793461</v>
      </c>
      <c r="BC86" s="20">
        <v>-12575</v>
      </c>
      <c r="BD86" s="20">
        <v>-333695</v>
      </c>
      <c r="BE86" s="6">
        <v>-611816</v>
      </c>
    </row>
    <row r="87" spans="1:57" x14ac:dyDescent="0.2">
      <c r="A87" s="99">
        <v>359</v>
      </c>
      <c r="B87" s="100">
        <v>2109</v>
      </c>
      <c r="C87" s="101">
        <v>351</v>
      </c>
      <c r="D87" s="102" t="s">
        <v>82</v>
      </c>
      <c r="E87" s="103">
        <v>5891.666666666667</v>
      </c>
      <c r="F87" s="103">
        <v>15045671.666666666</v>
      </c>
      <c r="G87" s="104">
        <v>1.5733333333333333</v>
      </c>
      <c r="H87" s="103">
        <v>712129.33333333337</v>
      </c>
      <c r="I87" s="104">
        <v>1.5733333333333333</v>
      </c>
      <c r="J87" s="103">
        <v>9571616.0912258476</v>
      </c>
      <c r="K87" s="103">
        <v>451748.45845211699</v>
      </c>
      <c r="L87" s="103">
        <v>1648247</v>
      </c>
      <c r="M87" s="3">
        <v>0</v>
      </c>
      <c r="N87" s="61">
        <v>1.65</v>
      </c>
      <c r="O87" s="61">
        <v>1.65</v>
      </c>
      <c r="P87" s="103">
        <v>15793166.550522648</v>
      </c>
      <c r="Q87" s="103">
        <v>745384.95644599292</v>
      </c>
      <c r="R87" s="103">
        <v>1633155.3366666667</v>
      </c>
      <c r="S87" s="103">
        <v>15704.666666666666</v>
      </c>
      <c r="T87" s="103">
        <v>0</v>
      </c>
      <c r="U87" s="103">
        <v>18187411.510301974</v>
      </c>
      <c r="V87" s="105">
        <v>3086.9722506877465</v>
      </c>
      <c r="W87" s="105">
        <v>3048.1214594052285</v>
      </c>
      <c r="X87" s="105">
        <v>101.27458146927317</v>
      </c>
      <c r="Y87" s="106">
        <v>-84691.48742994912</v>
      </c>
      <c r="Z87" s="107">
        <v>-14.374792774531674</v>
      </c>
      <c r="AA87" s="108">
        <v>100.80298632564208</v>
      </c>
      <c r="AB87" s="106">
        <v>0</v>
      </c>
      <c r="AC87" s="107">
        <v>0</v>
      </c>
      <c r="AD87" s="109">
        <v>100.80298632564208</v>
      </c>
      <c r="AE87" s="110">
        <v>0</v>
      </c>
      <c r="AF87" s="111">
        <v>0</v>
      </c>
      <c r="AG87" s="112">
        <v>0</v>
      </c>
      <c r="AH87" s="113">
        <v>0</v>
      </c>
      <c r="AI87" s="114">
        <v>100.80298632564208</v>
      </c>
      <c r="AJ87" s="106">
        <v>-84691.48742994912</v>
      </c>
      <c r="AK87" s="107">
        <v>-14.374792774531674</v>
      </c>
      <c r="AL87" s="109">
        <v>100.80298632564208</v>
      </c>
      <c r="AM87" s="105"/>
      <c r="AN87" s="115">
        <v>0</v>
      </c>
      <c r="AO87" s="105"/>
      <c r="AP87" s="106">
        <v>0</v>
      </c>
      <c r="AQ87" s="107">
        <v>101.27458146927317</v>
      </c>
      <c r="AR87" s="107">
        <v>0</v>
      </c>
      <c r="AS87" s="116">
        <v>0</v>
      </c>
      <c r="AT87" s="117">
        <v>0</v>
      </c>
      <c r="AU87" s="9"/>
      <c r="AV87" s="115">
        <v>45938.924605404092</v>
      </c>
      <c r="AW87" s="118"/>
      <c r="AX87" s="115">
        <v>1002336.4549677965</v>
      </c>
      <c r="AZ87" s="161"/>
      <c r="BA87" s="20">
        <v>-3779488.8046711073</v>
      </c>
      <c r="BB87" s="20">
        <v>-1426002</v>
      </c>
      <c r="BC87" s="20">
        <v>-22599</v>
      </c>
      <c r="BD87" s="20">
        <v>-633595</v>
      </c>
      <c r="BE87" s="6">
        <v>-1099551</v>
      </c>
    </row>
    <row r="88" spans="1:57" x14ac:dyDescent="0.2">
      <c r="A88" s="99">
        <v>360</v>
      </c>
      <c r="B88" s="100">
        <v>2110</v>
      </c>
      <c r="C88" s="101">
        <v>351</v>
      </c>
      <c r="D88" s="102" t="s">
        <v>83</v>
      </c>
      <c r="E88" s="103">
        <v>9232.6666666666661</v>
      </c>
      <c r="F88" s="103">
        <v>25378908.333333332</v>
      </c>
      <c r="G88" s="104">
        <v>1.54</v>
      </c>
      <c r="H88" s="103">
        <v>527943.33333333337</v>
      </c>
      <c r="I88" s="104">
        <v>1.54</v>
      </c>
      <c r="J88" s="103">
        <v>16479810.606060607</v>
      </c>
      <c r="K88" s="103">
        <v>342820.34632034629</v>
      </c>
      <c r="L88" s="103">
        <v>2155211.3333333335</v>
      </c>
      <c r="M88" s="3">
        <v>0</v>
      </c>
      <c r="N88" s="61">
        <v>1.65</v>
      </c>
      <c r="O88" s="61">
        <v>1.65</v>
      </c>
      <c r="P88" s="103">
        <v>27191687.5</v>
      </c>
      <c r="Q88" s="103">
        <v>565653.57142857136</v>
      </c>
      <c r="R88" s="103">
        <v>2607211.5466666669</v>
      </c>
      <c r="S88" s="103">
        <v>30274.333333333332</v>
      </c>
      <c r="T88" s="103">
        <v>0</v>
      </c>
      <c r="U88" s="103">
        <v>30394826.951428566</v>
      </c>
      <c r="V88" s="105">
        <v>3292.0962110724854</v>
      </c>
      <c r="W88" s="105">
        <v>3048.1214594052285</v>
      </c>
      <c r="X88" s="105">
        <v>108.00410203190731</v>
      </c>
      <c r="Y88" s="106">
        <v>-833438.8961738263</v>
      </c>
      <c r="Z88" s="107">
        <v>-90.270658116884945</v>
      </c>
      <c r="AA88" s="108">
        <v>105.04258428010161</v>
      </c>
      <c r="AB88" s="106">
        <v>0</v>
      </c>
      <c r="AC88" s="107">
        <v>0</v>
      </c>
      <c r="AD88" s="109">
        <v>105.04258428010161</v>
      </c>
      <c r="AE88" s="110">
        <v>0</v>
      </c>
      <c r="AF88" s="111">
        <v>0</v>
      </c>
      <c r="AG88" s="112">
        <v>0</v>
      </c>
      <c r="AH88" s="113">
        <v>0</v>
      </c>
      <c r="AI88" s="114">
        <v>105.04258428010161</v>
      </c>
      <c r="AJ88" s="106">
        <v>-833438.8961738263</v>
      </c>
      <c r="AK88" s="107">
        <v>-90.270658116884945</v>
      </c>
      <c r="AL88" s="109">
        <v>105.04258428010161</v>
      </c>
      <c r="AM88" s="105"/>
      <c r="AN88" s="115">
        <v>0</v>
      </c>
      <c r="AO88" s="105"/>
      <c r="AP88" s="106">
        <v>0</v>
      </c>
      <c r="AQ88" s="107">
        <v>108.00410203190731</v>
      </c>
      <c r="AR88" s="107">
        <v>0</v>
      </c>
      <c r="AS88" s="116">
        <v>0</v>
      </c>
      <c r="AT88" s="117">
        <v>0</v>
      </c>
      <c r="AU88" s="9"/>
      <c r="AV88" s="115">
        <v>115545.34910946168</v>
      </c>
      <c r="AW88" s="118"/>
      <c r="AX88" s="115">
        <v>1682263.0952380951</v>
      </c>
      <c r="AZ88" s="161"/>
      <c r="BA88" s="20">
        <v>-5802711.9125065133</v>
      </c>
      <c r="BB88" s="20">
        <v>-2189364</v>
      </c>
      <c r="BC88" s="20">
        <v>-34697</v>
      </c>
      <c r="BD88" s="20">
        <v>-1118548</v>
      </c>
      <c r="BE88" s="6">
        <v>-1688158</v>
      </c>
    </row>
    <row r="89" spans="1:57" x14ac:dyDescent="0.2">
      <c r="A89" s="99">
        <v>361</v>
      </c>
      <c r="B89" s="100">
        <v>2111</v>
      </c>
      <c r="C89" s="101">
        <v>351</v>
      </c>
      <c r="D89" s="102" t="s">
        <v>84</v>
      </c>
      <c r="E89" s="103">
        <v>11341.666666666666</v>
      </c>
      <c r="F89" s="103">
        <v>24838969.666666668</v>
      </c>
      <c r="G89" s="104">
        <v>1.3999999999999997</v>
      </c>
      <c r="H89" s="103">
        <v>1937253</v>
      </c>
      <c r="I89" s="104">
        <v>1.3999999999999997</v>
      </c>
      <c r="J89" s="103">
        <v>17742121.19047619</v>
      </c>
      <c r="K89" s="103">
        <v>1383752.142857143</v>
      </c>
      <c r="L89" s="103">
        <v>2728601</v>
      </c>
      <c r="M89" s="3">
        <v>0</v>
      </c>
      <c r="N89" s="61">
        <v>1.65</v>
      </c>
      <c r="O89" s="61">
        <v>1.65</v>
      </c>
      <c r="P89" s="103">
        <v>29274499.964285713</v>
      </c>
      <c r="Q89" s="103">
        <v>2283191.0357142859</v>
      </c>
      <c r="R89" s="103">
        <v>3110977.5466666664</v>
      </c>
      <c r="S89" s="103">
        <v>104186.66666666667</v>
      </c>
      <c r="T89" s="103">
        <v>0</v>
      </c>
      <c r="U89" s="103">
        <v>34772855.213333331</v>
      </c>
      <c r="V89" s="105">
        <v>3065.9387403379869</v>
      </c>
      <c r="W89" s="105">
        <v>3048.1214594052285</v>
      </c>
      <c r="X89" s="105">
        <v>100.5845331680528</v>
      </c>
      <c r="Y89" s="106">
        <v>-74768.734660910559</v>
      </c>
      <c r="Z89" s="107">
        <v>-6.5923939451206959</v>
      </c>
      <c r="AA89" s="108">
        <v>100.36825589587325</v>
      </c>
      <c r="AB89" s="106">
        <v>0</v>
      </c>
      <c r="AC89" s="107">
        <v>0</v>
      </c>
      <c r="AD89" s="109">
        <v>100.36825589587325</v>
      </c>
      <c r="AE89" s="110">
        <v>0</v>
      </c>
      <c r="AF89" s="111">
        <v>0</v>
      </c>
      <c r="AG89" s="112">
        <v>0</v>
      </c>
      <c r="AH89" s="113">
        <v>0</v>
      </c>
      <c r="AI89" s="114">
        <v>100.36825589587325</v>
      </c>
      <c r="AJ89" s="106">
        <v>-74768.734660910559</v>
      </c>
      <c r="AK89" s="107">
        <v>-6.5923939451206959</v>
      </c>
      <c r="AL89" s="109">
        <v>100.36825589587325</v>
      </c>
      <c r="AM89" s="105"/>
      <c r="AN89" s="115">
        <v>0</v>
      </c>
      <c r="AO89" s="105"/>
      <c r="AP89" s="106">
        <v>0</v>
      </c>
      <c r="AQ89" s="107">
        <v>100.5845331680528</v>
      </c>
      <c r="AR89" s="107">
        <v>0</v>
      </c>
      <c r="AS89" s="116">
        <v>0</v>
      </c>
      <c r="AT89" s="117">
        <v>0</v>
      </c>
      <c r="AU89" s="9"/>
      <c r="AV89" s="115">
        <v>262853.22831532633</v>
      </c>
      <c r="AW89" s="118"/>
      <c r="AX89" s="115">
        <v>1912587.3333333337</v>
      </c>
      <c r="AZ89" s="161"/>
      <c r="BA89" s="20">
        <v>-7226694.1495331712</v>
      </c>
      <c r="BB89" s="20">
        <v>-2726633</v>
      </c>
      <c r="BC89" s="20">
        <v>-43211</v>
      </c>
      <c r="BD89" s="20">
        <v>-1769345</v>
      </c>
      <c r="BE89" s="6">
        <v>-2102431</v>
      </c>
    </row>
    <row r="90" spans="1:57" x14ac:dyDescent="0.2">
      <c r="A90" s="99">
        <v>352</v>
      </c>
      <c r="B90" s="100">
        <v>2112</v>
      </c>
      <c r="C90" s="101">
        <v>351</v>
      </c>
      <c r="D90" s="102" t="s">
        <v>85</v>
      </c>
      <c r="E90" s="103">
        <v>6297.666666666667</v>
      </c>
      <c r="F90" s="103">
        <v>19036506.666666668</v>
      </c>
      <c r="G90" s="104">
        <v>1.6000000000000003</v>
      </c>
      <c r="H90" s="103">
        <v>751003.33333333337</v>
      </c>
      <c r="I90" s="104">
        <v>1.6000000000000003</v>
      </c>
      <c r="J90" s="103">
        <v>11897816.666666666</v>
      </c>
      <c r="K90" s="103">
        <v>469377.08333333331</v>
      </c>
      <c r="L90" s="103">
        <v>2050964.6666666667</v>
      </c>
      <c r="M90" s="3">
        <v>0</v>
      </c>
      <c r="N90" s="61">
        <v>1.65</v>
      </c>
      <c r="O90" s="61">
        <v>1.65</v>
      </c>
      <c r="P90" s="103">
        <v>19631397.5</v>
      </c>
      <c r="Q90" s="103">
        <v>774472.1875</v>
      </c>
      <c r="R90" s="103">
        <v>2076888.2033333331</v>
      </c>
      <c r="S90" s="103">
        <v>29808.666666666668</v>
      </c>
      <c r="T90" s="103">
        <v>0</v>
      </c>
      <c r="U90" s="103">
        <v>22512566.557500001</v>
      </c>
      <c r="V90" s="105">
        <v>3574.7472435558143</v>
      </c>
      <c r="W90" s="105">
        <v>3048.1214594052285</v>
      </c>
      <c r="X90" s="105">
        <v>117.27706035222576</v>
      </c>
      <c r="Y90" s="106">
        <v>-1227110.0492613658</v>
      </c>
      <c r="Z90" s="107">
        <v>-194.85154013571679</v>
      </c>
      <c r="AA90" s="108">
        <v>110.88454802190223</v>
      </c>
      <c r="AB90" s="106">
        <v>0</v>
      </c>
      <c r="AC90" s="107">
        <v>0</v>
      </c>
      <c r="AD90" s="109">
        <v>110.88454802190223</v>
      </c>
      <c r="AE90" s="110">
        <v>0</v>
      </c>
      <c r="AF90" s="111">
        <v>0</v>
      </c>
      <c r="AG90" s="112">
        <v>0</v>
      </c>
      <c r="AH90" s="113">
        <v>0</v>
      </c>
      <c r="AI90" s="114">
        <v>110.88454802190223</v>
      </c>
      <c r="AJ90" s="106">
        <v>-1227110.0492613658</v>
      </c>
      <c r="AK90" s="107">
        <v>-194.85154013571679</v>
      </c>
      <c r="AL90" s="109">
        <v>110.88454802190223</v>
      </c>
      <c r="AM90" s="105"/>
      <c r="AN90" s="115">
        <v>0</v>
      </c>
      <c r="AO90" s="105"/>
      <c r="AP90" s="106">
        <v>0</v>
      </c>
      <c r="AQ90" s="107">
        <v>117.27706035222576</v>
      </c>
      <c r="AR90" s="107">
        <v>0</v>
      </c>
      <c r="AS90" s="116">
        <v>0</v>
      </c>
      <c r="AT90" s="117">
        <v>0</v>
      </c>
      <c r="AU90" s="9"/>
      <c r="AV90" s="115">
        <v>66866.25132066512</v>
      </c>
      <c r="AW90" s="118"/>
      <c r="AX90" s="115">
        <v>1236719.375</v>
      </c>
      <c r="AZ90" s="161"/>
      <c r="BA90" s="20">
        <v>-3969813.7353367787</v>
      </c>
      <c r="BB90" s="20">
        <v>-1497811</v>
      </c>
      <c r="BC90" s="20">
        <v>-23737</v>
      </c>
      <c r="BD90" s="20">
        <v>-892675</v>
      </c>
      <c r="BE90" s="6">
        <v>-1154921</v>
      </c>
    </row>
    <row r="91" spans="1:57" x14ac:dyDescent="0.2">
      <c r="A91" s="99">
        <v>362</v>
      </c>
      <c r="B91" s="100">
        <v>2113</v>
      </c>
      <c r="C91" s="101">
        <v>351</v>
      </c>
      <c r="D91" s="102" t="s">
        <v>86</v>
      </c>
      <c r="E91" s="103">
        <v>11419</v>
      </c>
      <c r="F91" s="103">
        <v>22470957.666666668</v>
      </c>
      <c r="G91" s="104">
        <v>1.1633333333333333</v>
      </c>
      <c r="H91" s="103">
        <v>16083907.333333334</v>
      </c>
      <c r="I91" s="104">
        <v>1.1633333333333333</v>
      </c>
      <c r="J91" s="103">
        <v>19308976.278868984</v>
      </c>
      <c r="K91" s="103">
        <v>13648264.325970694</v>
      </c>
      <c r="L91" s="103">
        <v>3266760</v>
      </c>
      <c r="M91" s="3">
        <v>0</v>
      </c>
      <c r="N91" s="61">
        <v>1.65</v>
      </c>
      <c r="O91" s="61">
        <v>1.65</v>
      </c>
      <c r="P91" s="103">
        <v>31859810.860133827</v>
      </c>
      <c r="Q91" s="103">
        <v>22519636.137851644</v>
      </c>
      <c r="R91" s="103">
        <v>3712232.7633333332</v>
      </c>
      <c r="S91" s="103">
        <v>1868630.6666666667</v>
      </c>
      <c r="T91" s="103">
        <v>0</v>
      </c>
      <c r="U91" s="103">
        <v>59960310.427985467</v>
      </c>
      <c r="V91" s="105">
        <v>5250.9248119787608</v>
      </c>
      <c r="W91" s="105">
        <v>3048.1214594052285</v>
      </c>
      <c r="X91" s="105">
        <v>172.26757141768749</v>
      </c>
      <c r="Y91" s="106">
        <v>-9306910.2487237491</v>
      </c>
      <c r="Z91" s="107">
        <v>-815.03724045220679</v>
      </c>
      <c r="AA91" s="108">
        <v>145.52856999314309</v>
      </c>
      <c r="AB91" s="106">
        <v>0</v>
      </c>
      <c r="AC91" s="107">
        <v>0</v>
      </c>
      <c r="AD91" s="109">
        <v>145.52856999314309</v>
      </c>
      <c r="AE91" s="110">
        <v>0</v>
      </c>
      <c r="AF91" s="111">
        <v>0</v>
      </c>
      <c r="AG91" s="112">
        <v>0</v>
      </c>
      <c r="AH91" s="113">
        <v>0</v>
      </c>
      <c r="AI91" s="114">
        <v>145.52856999314309</v>
      </c>
      <c r="AJ91" s="106">
        <v>-9306910.2487237491</v>
      </c>
      <c r="AK91" s="107">
        <v>-815.03724045220679</v>
      </c>
      <c r="AL91" s="109">
        <v>145.52856999314309</v>
      </c>
      <c r="AM91" s="105"/>
      <c r="AN91" s="115">
        <v>0</v>
      </c>
      <c r="AO91" s="105"/>
      <c r="AP91" s="106">
        <v>0</v>
      </c>
      <c r="AQ91" s="107">
        <v>172.26757141768749</v>
      </c>
      <c r="AR91" s="107">
        <v>0</v>
      </c>
      <c r="AS91" s="116">
        <v>0</v>
      </c>
      <c r="AT91" s="117">
        <v>0</v>
      </c>
      <c r="AU91" s="9"/>
      <c r="AV91" s="115">
        <v>299385.98455354414</v>
      </c>
      <c r="AW91" s="118"/>
      <c r="AX91" s="115">
        <v>3295724.0604839679</v>
      </c>
      <c r="AZ91" s="161"/>
      <c r="BA91" s="20">
        <v>-7141895.9130979711</v>
      </c>
      <c r="BB91" s="20">
        <v>-2694639</v>
      </c>
      <c r="BC91" s="20">
        <v>-42704</v>
      </c>
      <c r="BD91" s="20">
        <v>-1973298</v>
      </c>
      <c r="BE91" s="6">
        <v>-2077761</v>
      </c>
    </row>
    <row r="92" spans="1:57" x14ac:dyDescent="0.2">
      <c r="A92" s="99">
        <v>363</v>
      </c>
      <c r="B92" s="100">
        <v>2114</v>
      </c>
      <c r="C92" s="101">
        <v>351</v>
      </c>
      <c r="D92" s="102" t="s">
        <v>87</v>
      </c>
      <c r="E92" s="103">
        <v>17779.666666666668</v>
      </c>
      <c r="F92" s="103">
        <v>39283728.666666664</v>
      </c>
      <c r="G92" s="104">
        <v>1.6900000000000002</v>
      </c>
      <c r="H92" s="103">
        <v>4291488.666666667</v>
      </c>
      <c r="I92" s="104">
        <v>1.6900000000000002</v>
      </c>
      <c r="J92" s="103">
        <v>23244809.861932937</v>
      </c>
      <c r="K92" s="103">
        <v>2539342.4063116373</v>
      </c>
      <c r="L92" s="103">
        <v>5257113.666666667</v>
      </c>
      <c r="M92" s="3">
        <v>0</v>
      </c>
      <c r="N92" s="61">
        <v>1.65</v>
      </c>
      <c r="O92" s="61">
        <v>1.65</v>
      </c>
      <c r="P92" s="103">
        <v>38353936.272189349</v>
      </c>
      <c r="Q92" s="103">
        <v>4189914.9704142008</v>
      </c>
      <c r="R92" s="103">
        <v>4192462.3033333332</v>
      </c>
      <c r="S92" s="103">
        <v>251610</v>
      </c>
      <c r="T92" s="103">
        <v>0</v>
      </c>
      <c r="U92" s="103">
        <v>46987923.545936882</v>
      </c>
      <c r="V92" s="105">
        <v>2642.7899030317521</v>
      </c>
      <c r="W92" s="105">
        <v>3048.1214594052285</v>
      </c>
      <c r="X92" s="105">
        <v>86.702250491928652</v>
      </c>
      <c r="Y92" s="106">
        <v>2666464.1858665966</v>
      </c>
      <c r="Z92" s="107">
        <v>149.97267585818611</v>
      </c>
      <c r="AA92" s="108">
        <v>91.622417809915035</v>
      </c>
      <c r="AB92" s="106">
        <v>0</v>
      </c>
      <c r="AC92" s="107">
        <v>0</v>
      </c>
      <c r="AD92" s="109">
        <v>91.622417809915035</v>
      </c>
      <c r="AE92" s="110">
        <v>0</v>
      </c>
      <c r="AF92" s="111">
        <v>0</v>
      </c>
      <c r="AG92" s="112">
        <v>0</v>
      </c>
      <c r="AH92" s="113">
        <v>0</v>
      </c>
      <c r="AI92" s="114">
        <v>91.622417809915035</v>
      </c>
      <c r="AJ92" s="106">
        <v>2666464.1858665966</v>
      </c>
      <c r="AK92" s="107">
        <v>149.97267585818611</v>
      </c>
      <c r="AL92" s="109">
        <v>91.622417809915035</v>
      </c>
      <c r="AM92" s="105"/>
      <c r="AN92" s="115">
        <v>0</v>
      </c>
      <c r="AO92" s="105"/>
      <c r="AP92" s="106">
        <v>0</v>
      </c>
      <c r="AQ92" s="107">
        <v>86.702250491928652</v>
      </c>
      <c r="AR92" s="107">
        <v>0</v>
      </c>
      <c r="AS92" s="116">
        <v>0</v>
      </c>
      <c r="AT92" s="117">
        <v>0</v>
      </c>
      <c r="AU92" s="9"/>
      <c r="AV92" s="115">
        <v>517258.2467570178</v>
      </c>
      <c r="AW92" s="118"/>
      <c r="AX92" s="115">
        <v>2578415.2268244573</v>
      </c>
      <c r="AZ92" s="161"/>
      <c r="BA92" s="20">
        <v>-11229170.909274619</v>
      </c>
      <c r="BB92" s="20">
        <v>-4236768</v>
      </c>
      <c r="BC92" s="20">
        <v>-67144</v>
      </c>
      <c r="BD92" s="20">
        <v>-2600255</v>
      </c>
      <c r="BE92" s="6">
        <v>-3266855</v>
      </c>
    </row>
    <row r="93" spans="1:57" x14ac:dyDescent="0.2">
      <c r="A93" s="99">
        <v>842</v>
      </c>
      <c r="B93" s="100">
        <v>1402</v>
      </c>
      <c r="C93" s="101"/>
      <c r="D93" s="120" t="s">
        <v>35</v>
      </c>
      <c r="E93" s="103">
        <v>870</v>
      </c>
      <c r="F93" s="103">
        <v>3657234.6666666665</v>
      </c>
      <c r="G93" s="104">
        <v>1.7</v>
      </c>
      <c r="H93" s="103">
        <v>112549.66666666667</v>
      </c>
      <c r="I93" s="104">
        <v>1.7</v>
      </c>
      <c r="J93" s="103">
        <v>2151314.5098039214</v>
      </c>
      <c r="K93" s="103">
        <v>66205.686274509804</v>
      </c>
      <c r="L93" s="103">
        <v>320173.33333333331</v>
      </c>
      <c r="M93" s="3">
        <v>0</v>
      </c>
      <c r="N93" s="61">
        <v>1.65</v>
      </c>
      <c r="O93" s="61">
        <v>1.65</v>
      </c>
      <c r="P93" s="103">
        <v>3549668.9411764704</v>
      </c>
      <c r="Q93" s="103">
        <v>109239.38235294116</v>
      </c>
      <c r="R93" s="103">
        <v>669913.12666666659</v>
      </c>
      <c r="S93" s="103">
        <v>7359</v>
      </c>
      <c r="T93" s="103">
        <v>0</v>
      </c>
      <c r="U93" s="103">
        <v>4336180.450196078</v>
      </c>
      <c r="V93" s="105">
        <v>4984.1154599954916</v>
      </c>
      <c r="W93" s="105">
        <v>3048.1214594052285</v>
      </c>
      <c r="X93" s="105">
        <v>163.51433256101376</v>
      </c>
      <c r="Y93" s="106">
        <v>-623196.46879000554</v>
      </c>
      <c r="Z93" s="107">
        <v>-716.31778021839716</v>
      </c>
      <c r="AA93" s="108">
        <v>140.01402951343871</v>
      </c>
      <c r="AB93" s="106">
        <v>0</v>
      </c>
      <c r="AC93" s="107">
        <v>0</v>
      </c>
      <c r="AD93" s="109">
        <v>140.01402951343871</v>
      </c>
      <c r="AE93" s="110">
        <v>0</v>
      </c>
      <c r="AF93" s="111">
        <v>0</v>
      </c>
      <c r="AG93" s="112">
        <v>0</v>
      </c>
      <c r="AH93" s="113">
        <v>0</v>
      </c>
      <c r="AI93" s="114">
        <v>140.01402951343871</v>
      </c>
      <c r="AJ93" s="106">
        <v>-623196.46879000554</v>
      </c>
      <c r="AK93" s="107">
        <v>-716.31778021839716</v>
      </c>
      <c r="AL93" s="109">
        <v>140.01402951343871</v>
      </c>
      <c r="AM93" s="105"/>
      <c r="AN93" s="115">
        <v>0</v>
      </c>
      <c r="AO93" s="105"/>
      <c r="AP93" s="106">
        <v>494580.67767534964</v>
      </c>
      <c r="AQ93" s="107">
        <v>163.51433256101376</v>
      </c>
      <c r="AR93" s="107">
        <v>100</v>
      </c>
      <c r="AS93" s="116">
        <v>-494580.67767534964</v>
      </c>
      <c r="AT93" s="117">
        <v>0</v>
      </c>
      <c r="AU93" s="9"/>
      <c r="AV93" s="115">
        <v>2476.71271416325</v>
      </c>
      <c r="AW93" s="118"/>
      <c r="AX93" s="115">
        <v>221752.01960784313</v>
      </c>
      <c r="AZ93" s="161"/>
      <c r="BA93" s="20">
        <v>-545221.25352410192</v>
      </c>
      <c r="BB93" s="20">
        <v>-205712</v>
      </c>
      <c r="BC93" s="20">
        <v>-3260</v>
      </c>
      <c r="BD93" s="20">
        <v>-60231</v>
      </c>
      <c r="BE93" s="6">
        <v>-158619</v>
      </c>
    </row>
    <row r="94" spans="1:57" x14ac:dyDescent="0.2">
      <c r="A94" s="99">
        <v>538</v>
      </c>
      <c r="B94" s="100">
        <v>2208</v>
      </c>
      <c r="C94" s="101">
        <v>351</v>
      </c>
      <c r="D94" s="120" t="s">
        <v>328</v>
      </c>
      <c r="E94" s="103">
        <v>5470</v>
      </c>
      <c r="F94" s="103">
        <v>13499320.666666666</v>
      </c>
      <c r="G94" s="104">
        <v>1.75</v>
      </c>
      <c r="H94" s="103">
        <v>1013984.6666666666</v>
      </c>
      <c r="I94" s="104">
        <v>1.75</v>
      </c>
      <c r="J94" s="103">
        <v>7713897.5238095233</v>
      </c>
      <c r="K94" s="103">
        <v>579419.80952380958</v>
      </c>
      <c r="L94" s="103">
        <v>1076828.6666666667</v>
      </c>
      <c r="M94" s="3">
        <v>0</v>
      </c>
      <c r="N94" s="61">
        <v>1.65</v>
      </c>
      <c r="O94" s="61">
        <v>1.65</v>
      </c>
      <c r="P94" s="103">
        <v>12727930.914285714</v>
      </c>
      <c r="Q94" s="103">
        <v>956042.6857142857</v>
      </c>
      <c r="R94" s="103">
        <v>1288333.4133333333</v>
      </c>
      <c r="S94" s="103">
        <v>43209.333333333336</v>
      </c>
      <c r="T94" s="103">
        <v>0</v>
      </c>
      <c r="U94" s="103">
        <v>15015516.346666664</v>
      </c>
      <c r="V94" s="105">
        <v>2745.0669737964649</v>
      </c>
      <c r="W94" s="105">
        <v>3048.1214594052285</v>
      </c>
      <c r="X94" s="105">
        <v>90.057663723548018</v>
      </c>
      <c r="Y94" s="106">
        <v>613351.97342357668</v>
      </c>
      <c r="Z94" s="107">
        <v>112.13015967524254</v>
      </c>
      <c r="AA94" s="108">
        <v>93.736328145835245</v>
      </c>
      <c r="AB94" s="106">
        <v>0</v>
      </c>
      <c r="AC94" s="107">
        <v>0</v>
      </c>
      <c r="AD94" s="109">
        <v>93.736328145835245</v>
      </c>
      <c r="AE94" s="110">
        <v>0</v>
      </c>
      <c r="AF94" s="111">
        <v>0</v>
      </c>
      <c r="AG94" s="112">
        <v>0</v>
      </c>
      <c r="AH94" s="113">
        <v>0</v>
      </c>
      <c r="AI94" s="114">
        <v>93.736328145835245</v>
      </c>
      <c r="AJ94" s="106">
        <v>613351.97342357668</v>
      </c>
      <c r="AK94" s="107">
        <v>112.13015967524254</v>
      </c>
      <c r="AL94" s="109">
        <v>93.736328145835245</v>
      </c>
      <c r="AM94" s="105"/>
      <c r="AN94" s="115">
        <v>0</v>
      </c>
      <c r="AO94" s="105"/>
      <c r="AP94" s="106">
        <v>17664.463938233614</v>
      </c>
      <c r="AQ94" s="107">
        <v>90.057663723548018</v>
      </c>
      <c r="AR94" s="107">
        <v>0</v>
      </c>
      <c r="AS94" s="116">
        <v>0</v>
      </c>
      <c r="AT94" s="117">
        <v>17664.463938233614</v>
      </c>
      <c r="AU94" s="9"/>
      <c r="AV94" s="115">
        <v>39537.741718737525</v>
      </c>
      <c r="AW94" s="118"/>
      <c r="AX94" s="115">
        <v>829331.7333333334</v>
      </c>
      <c r="AZ94" s="161"/>
      <c r="BA94" s="20">
        <v>-3436527.0484220753</v>
      </c>
      <c r="BB94" s="20">
        <v>-1296602</v>
      </c>
      <c r="BC94" s="20">
        <v>-20548</v>
      </c>
      <c r="BD94" s="20">
        <v>-590841</v>
      </c>
      <c r="BE94" s="6">
        <v>-999774</v>
      </c>
    </row>
    <row r="95" spans="1:57" x14ac:dyDescent="0.2">
      <c r="A95" s="99">
        <v>540</v>
      </c>
      <c r="B95" s="100">
        <v>2210</v>
      </c>
      <c r="C95" s="101">
        <v>351</v>
      </c>
      <c r="D95" s="102" t="s">
        <v>329</v>
      </c>
      <c r="E95" s="103">
        <v>5771</v>
      </c>
      <c r="F95" s="103">
        <v>14025125.666666666</v>
      </c>
      <c r="G95" s="104">
        <v>1.53</v>
      </c>
      <c r="H95" s="103">
        <v>489128.66666666669</v>
      </c>
      <c r="I95" s="104">
        <v>1.53</v>
      </c>
      <c r="J95" s="103">
        <v>9166748.8017429188</v>
      </c>
      <c r="K95" s="103">
        <v>319691.93899782136</v>
      </c>
      <c r="L95" s="103">
        <v>1297747.3333333333</v>
      </c>
      <c r="M95" s="3">
        <v>0</v>
      </c>
      <c r="N95" s="61">
        <v>1.65</v>
      </c>
      <c r="O95" s="61">
        <v>1.65</v>
      </c>
      <c r="P95" s="103">
        <v>15125135.522875816</v>
      </c>
      <c r="Q95" s="103">
        <v>527491.69934640522</v>
      </c>
      <c r="R95" s="103">
        <v>1602415.7</v>
      </c>
      <c r="S95" s="103">
        <v>39082.333333333336</v>
      </c>
      <c r="T95" s="103">
        <v>0</v>
      </c>
      <c r="U95" s="103">
        <v>17294125.255555551</v>
      </c>
      <c r="V95" s="105">
        <v>2996.7293806195721</v>
      </c>
      <c r="W95" s="105">
        <v>3048.1214594052285</v>
      </c>
      <c r="X95" s="105">
        <v>98.313975362527557</v>
      </c>
      <c r="Y95" s="106">
        <v>109735.96406864925</v>
      </c>
      <c r="Z95" s="107">
        <v>19.015069150692991</v>
      </c>
      <c r="AA95" s="108">
        <v>98.937804478392366</v>
      </c>
      <c r="AB95" s="106">
        <v>0</v>
      </c>
      <c r="AC95" s="107">
        <v>0</v>
      </c>
      <c r="AD95" s="109">
        <v>98.937804478392366</v>
      </c>
      <c r="AE95" s="110">
        <v>0</v>
      </c>
      <c r="AF95" s="111">
        <v>0</v>
      </c>
      <c r="AG95" s="112">
        <v>0</v>
      </c>
      <c r="AH95" s="113">
        <v>0</v>
      </c>
      <c r="AI95" s="114">
        <v>98.937804478392366</v>
      </c>
      <c r="AJ95" s="106">
        <v>109735.96406864925</v>
      </c>
      <c r="AK95" s="107">
        <v>19.015069150692991</v>
      </c>
      <c r="AL95" s="109">
        <v>98.937804478392366</v>
      </c>
      <c r="AM95" s="105"/>
      <c r="AN95" s="115">
        <v>0</v>
      </c>
      <c r="AO95" s="105"/>
      <c r="AP95" s="106">
        <v>0</v>
      </c>
      <c r="AQ95" s="107">
        <v>98.313975362527557</v>
      </c>
      <c r="AR95" s="107">
        <v>0</v>
      </c>
      <c r="AS95" s="116">
        <v>0</v>
      </c>
      <c r="AT95" s="117">
        <v>0</v>
      </c>
      <c r="AU95" s="9"/>
      <c r="AV95" s="115">
        <v>59757.986748727737</v>
      </c>
      <c r="AW95" s="118"/>
      <c r="AX95" s="115">
        <v>948644.07407407404</v>
      </c>
      <c r="AZ95" s="161"/>
      <c r="BA95" s="20">
        <v>-3630620.7895959779</v>
      </c>
      <c r="BB95" s="20">
        <v>-1369834</v>
      </c>
      <c r="BC95" s="20">
        <v>-21709</v>
      </c>
      <c r="BD95" s="20">
        <v>-473121</v>
      </c>
      <c r="BE95" s="6">
        <v>-1056241</v>
      </c>
    </row>
    <row r="96" spans="1:57" x14ac:dyDescent="0.2">
      <c r="A96" s="99">
        <v>541</v>
      </c>
      <c r="B96" s="119">
        <v>2211</v>
      </c>
      <c r="C96" s="101"/>
      <c r="D96" s="119" t="s">
        <v>89</v>
      </c>
      <c r="E96" s="103">
        <v>437.33333333333331</v>
      </c>
      <c r="F96" s="103">
        <v>1505547.3333333333</v>
      </c>
      <c r="G96" s="104">
        <v>1.4666666666666668</v>
      </c>
      <c r="H96" s="103">
        <v>38022</v>
      </c>
      <c r="I96" s="104">
        <v>1.4666666666666668</v>
      </c>
      <c r="J96" s="103">
        <v>1032416.7936507937</v>
      </c>
      <c r="K96" s="103">
        <v>25704.174603174604</v>
      </c>
      <c r="L96" s="103">
        <v>85937</v>
      </c>
      <c r="M96" s="3">
        <v>0</v>
      </c>
      <c r="N96" s="61">
        <v>1.65</v>
      </c>
      <c r="O96" s="61">
        <v>1.65</v>
      </c>
      <c r="P96" s="103">
        <v>1703487.7095238094</v>
      </c>
      <c r="Q96" s="103">
        <v>42411.888095238093</v>
      </c>
      <c r="R96" s="103">
        <v>103244.33666666667</v>
      </c>
      <c r="S96" s="103">
        <v>2777</v>
      </c>
      <c r="T96" s="103">
        <v>0</v>
      </c>
      <c r="U96" s="103">
        <v>1851920.9342857143</v>
      </c>
      <c r="V96" s="105">
        <v>4234.5753070557494</v>
      </c>
      <c r="W96" s="105">
        <v>3048.1214594052285</v>
      </c>
      <c r="X96" s="105">
        <v>138.92410008760052</v>
      </c>
      <c r="Y96" s="106">
        <v>-191984.0519344896</v>
      </c>
      <c r="Z96" s="107">
        <v>-438.98792363069271</v>
      </c>
      <c r="AA96" s="108">
        <v>124.52218305518834</v>
      </c>
      <c r="AB96" s="106">
        <v>0</v>
      </c>
      <c r="AC96" s="107">
        <v>0</v>
      </c>
      <c r="AD96" s="109">
        <v>124.52218305518834</v>
      </c>
      <c r="AE96" s="110">
        <v>0</v>
      </c>
      <c r="AF96" s="111">
        <v>0</v>
      </c>
      <c r="AG96" s="112">
        <v>0</v>
      </c>
      <c r="AH96" s="113">
        <v>0</v>
      </c>
      <c r="AI96" s="114">
        <v>124.52218305518834</v>
      </c>
      <c r="AJ96" s="106">
        <v>-191984.0519344896</v>
      </c>
      <c r="AK96" s="107">
        <v>-438.98792363069271</v>
      </c>
      <c r="AL96" s="109">
        <v>124.52218305518834</v>
      </c>
      <c r="AM96" s="105"/>
      <c r="AN96" s="115">
        <v>0</v>
      </c>
      <c r="AO96" s="105"/>
      <c r="AP96" s="106">
        <v>52040.496461046278</v>
      </c>
      <c r="AQ96" s="107">
        <v>138.92410008760052</v>
      </c>
      <c r="AR96" s="107">
        <v>0</v>
      </c>
      <c r="AS96" s="116">
        <v>0</v>
      </c>
      <c r="AT96" s="117">
        <v>52040.496461046278</v>
      </c>
      <c r="AU96" s="9"/>
      <c r="AV96" s="115">
        <v>1726.2767857227332</v>
      </c>
      <c r="AW96" s="118"/>
      <c r="AX96" s="115">
        <v>105812.09682539683</v>
      </c>
      <c r="AZ96" s="161"/>
      <c r="BA96" s="20">
        <v>-273238.76184675616</v>
      </c>
      <c r="BB96" s="20">
        <v>-103093</v>
      </c>
      <c r="BC96" s="20">
        <v>-1634</v>
      </c>
      <c r="BD96" s="20">
        <v>-48619</v>
      </c>
      <c r="BE96" s="6">
        <v>-79492</v>
      </c>
    </row>
    <row r="97" spans="1:57" x14ac:dyDescent="0.2">
      <c r="A97" s="99">
        <v>543</v>
      </c>
      <c r="B97" s="119">
        <v>2213</v>
      </c>
      <c r="C97" s="101">
        <v>351</v>
      </c>
      <c r="D97" s="119" t="s">
        <v>90</v>
      </c>
      <c r="E97" s="103">
        <v>578.33333333333337</v>
      </c>
      <c r="F97" s="103">
        <v>1351128.3333333333</v>
      </c>
      <c r="G97" s="104">
        <v>1.4799999999999998</v>
      </c>
      <c r="H97" s="103">
        <v>140376</v>
      </c>
      <c r="I97" s="104">
        <v>1.4799999999999998</v>
      </c>
      <c r="J97" s="103">
        <v>912924.54954954947</v>
      </c>
      <c r="K97" s="103">
        <v>94848.648648648654</v>
      </c>
      <c r="L97" s="103">
        <v>203187</v>
      </c>
      <c r="M97" s="3">
        <v>0</v>
      </c>
      <c r="N97" s="61">
        <v>1.65</v>
      </c>
      <c r="O97" s="61">
        <v>1.65</v>
      </c>
      <c r="P97" s="103">
        <v>1506325.5067567565</v>
      </c>
      <c r="Q97" s="103">
        <v>156500.27027027027</v>
      </c>
      <c r="R97" s="103">
        <v>163211.42666666667</v>
      </c>
      <c r="S97" s="103">
        <v>7157</v>
      </c>
      <c r="T97" s="103">
        <v>0</v>
      </c>
      <c r="U97" s="103">
        <v>1833194.2036936935</v>
      </c>
      <c r="V97" s="105">
        <v>3169.7882484617176</v>
      </c>
      <c r="W97" s="105">
        <v>3048.1214594052285</v>
      </c>
      <c r="X97" s="105">
        <v>103.99153349618258</v>
      </c>
      <c r="Y97" s="106">
        <v>-26034.66507827106</v>
      </c>
      <c r="Z97" s="107">
        <v>-45.016711950900969</v>
      </c>
      <c r="AA97" s="108">
        <v>102.51466610259504</v>
      </c>
      <c r="AB97" s="106">
        <v>0</v>
      </c>
      <c r="AC97" s="107">
        <v>0</v>
      </c>
      <c r="AD97" s="109">
        <v>102.51466610259504</v>
      </c>
      <c r="AE97" s="110">
        <v>0</v>
      </c>
      <c r="AF97" s="111">
        <v>0</v>
      </c>
      <c r="AG97" s="112">
        <v>0</v>
      </c>
      <c r="AH97" s="113">
        <v>0</v>
      </c>
      <c r="AI97" s="114">
        <v>102.51466610259504</v>
      </c>
      <c r="AJ97" s="106">
        <v>-26034.66507827106</v>
      </c>
      <c r="AK97" s="107">
        <v>-45.016711950900969</v>
      </c>
      <c r="AL97" s="109">
        <v>102.51466610259504</v>
      </c>
      <c r="AM97" s="105"/>
      <c r="AN97" s="115">
        <v>0</v>
      </c>
      <c r="AO97" s="105"/>
      <c r="AP97" s="106">
        <v>33289.646389568043</v>
      </c>
      <c r="AQ97" s="107">
        <v>103.99153349618258</v>
      </c>
      <c r="AR97" s="107">
        <v>0</v>
      </c>
      <c r="AS97" s="116">
        <v>0</v>
      </c>
      <c r="AT97" s="117">
        <v>33289.646389568043</v>
      </c>
      <c r="AU97" s="9"/>
      <c r="AV97" s="115">
        <v>1641.907230136318</v>
      </c>
      <c r="AW97" s="118"/>
      <c r="AX97" s="115">
        <v>100777.31981981982</v>
      </c>
      <c r="AZ97" s="161"/>
      <c r="BA97" s="20">
        <v>-360549.53862077708</v>
      </c>
      <c r="BB97" s="20">
        <v>-136035</v>
      </c>
      <c r="BC97" s="20">
        <v>-2156</v>
      </c>
      <c r="BD97" s="20">
        <v>-41468</v>
      </c>
      <c r="BE97" s="6">
        <v>-104893</v>
      </c>
    </row>
    <row r="98" spans="1:57" x14ac:dyDescent="0.2">
      <c r="A98" s="99">
        <v>544</v>
      </c>
      <c r="B98" s="100">
        <v>2214</v>
      </c>
      <c r="C98" s="101">
        <v>351</v>
      </c>
      <c r="D98" s="102" t="s">
        <v>91</v>
      </c>
      <c r="E98" s="103">
        <v>4092</v>
      </c>
      <c r="F98" s="103">
        <v>7962208.333333333</v>
      </c>
      <c r="G98" s="104">
        <v>1.38</v>
      </c>
      <c r="H98" s="103">
        <v>1703682.6666666667</v>
      </c>
      <c r="I98" s="104">
        <v>1.38</v>
      </c>
      <c r="J98" s="103">
        <v>5769716.1835748786</v>
      </c>
      <c r="K98" s="103">
        <v>1234552.6570048311</v>
      </c>
      <c r="L98" s="103">
        <v>2056985.6666666667</v>
      </c>
      <c r="M98" s="3">
        <v>0</v>
      </c>
      <c r="N98" s="61">
        <v>1.65</v>
      </c>
      <c r="O98" s="61">
        <v>1.65</v>
      </c>
      <c r="P98" s="103">
        <v>9520031.7028985508</v>
      </c>
      <c r="Q98" s="103">
        <v>2037011.884057971</v>
      </c>
      <c r="R98" s="103">
        <v>1654659.093333333</v>
      </c>
      <c r="S98" s="103">
        <v>50038.333333333336</v>
      </c>
      <c r="T98" s="103">
        <v>0</v>
      </c>
      <c r="U98" s="103">
        <v>13261741.013623187</v>
      </c>
      <c r="V98" s="105">
        <v>3240.8946758609941</v>
      </c>
      <c r="W98" s="105">
        <v>3048.1214594052285</v>
      </c>
      <c r="X98" s="105">
        <v>106.3243285749309</v>
      </c>
      <c r="Y98" s="106">
        <v>-291866.36064268748</v>
      </c>
      <c r="Z98" s="107">
        <v>-71.326090088633308</v>
      </c>
      <c r="AA98" s="108">
        <v>103.98432700220646</v>
      </c>
      <c r="AB98" s="106">
        <v>0</v>
      </c>
      <c r="AC98" s="107">
        <v>0</v>
      </c>
      <c r="AD98" s="109">
        <v>103.98432700220646</v>
      </c>
      <c r="AE98" s="110">
        <v>0</v>
      </c>
      <c r="AF98" s="111">
        <v>0</v>
      </c>
      <c r="AG98" s="112">
        <v>0</v>
      </c>
      <c r="AH98" s="113">
        <v>0</v>
      </c>
      <c r="AI98" s="114">
        <v>103.98432700220646</v>
      </c>
      <c r="AJ98" s="106">
        <v>-291866.36064268748</v>
      </c>
      <c r="AK98" s="107">
        <v>-71.326090088633308</v>
      </c>
      <c r="AL98" s="109">
        <v>103.98432700220646</v>
      </c>
      <c r="AM98" s="105"/>
      <c r="AN98" s="115">
        <v>0</v>
      </c>
      <c r="AO98" s="105"/>
      <c r="AP98" s="106">
        <v>0</v>
      </c>
      <c r="AQ98" s="107">
        <v>106.3243285749309</v>
      </c>
      <c r="AR98" s="107">
        <v>0</v>
      </c>
      <c r="AS98" s="116">
        <v>0</v>
      </c>
      <c r="AT98" s="117">
        <v>0</v>
      </c>
      <c r="AU98" s="9"/>
      <c r="AV98" s="115">
        <v>100210.56829302439</v>
      </c>
      <c r="AW98" s="118"/>
      <c r="AX98" s="115">
        <v>700426.88405797107</v>
      </c>
      <c r="AZ98" s="161"/>
      <c r="BA98" s="20">
        <v>-2577866.3876300855</v>
      </c>
      <c r="BB98" s="20">
        <v>-972629</v>
      </c>
      <c r="BC98" s="20">
        <v>-15414</v>
      </c>
      <c r="BD98" s="20">
        <v>-416326</v>
      </c>
      <c r="BE98" s="6">
        <v>-749968</v>
      </c>
    </row>
    <row r="99" spans="1:57" x14ac:dyDescent="0.2">
      <c r="A99" s="99">
        <v>546</v>
      </c>
      <c r="B99" s="100">
        <v>2216</v>
      </c>
      <c r="C99" s="101">
        <v>351</v>
      </c>
      <c r="D99" s="102" t="s">
        <v>92</v>
      </c>
      <c r="E99" s="103">
        <v>10559.666666666666</v>
      </c>
      <c r="F99" s="103">
        <v>24182071.666666668</v>
      </c>
      <c r="G99" s="104">
        <v>1.64</v>
      </c>
      <c r="H99" s="103">
        <v>2705968.3333333335</v>
      </c>
      <c r="I99" s="104">
        <v>1.64</v>
      </c>
      <c r="J99" s="103">
        <v>14745165.650406504</v>
      </c>
      <c r="K99" s="103">
        <v>1649980.6910569107</v>
      </c>
      <c r="L99" s="103">
        <v>2663425</v>
      </c>
      <c r="M99" s="3">
        <v>0</v>
      </c>
      <c r="N99" s="61">
        <v>1.65</v>
      </c>
      <c r="O99" s="61">
        <v>1.65</v>
      </c>
      <c r="P99" s="103">
        <v>24329523.323170733</v>
      </c>
      <c r="Q99" s="103">
        <v>2722468.1402439023</v>
      </c>
      <c r="R99" s="103">
        <v>2695951.5233333334</v>
      </c>
      <c r="S99" s="103">
        <v>161921</v>
      </c>
      <c r="T99" s="103">
        <v>0</v>
      </c>
      <c r="U99" s="103">
        <v>29909863.986747969</v>
      </c>
      <c r="V99" s="105">
        <v>2832.4628921444464</v>
      </c>
      <c r="W99" s="105">
        <v>3048.1214594052285</v>
      </c>
      <c r="X99" s="105">
        <v>92.924869624359943</v>
      </c>
      <c r="Y99" s="106">
        <v>842594.55611136649</v>
      </c>
      <c r="Z99" s="107">
        <v>79.793669886489454</v>
      </c>
      <c r="AA99" s="108">
        <v>95.54266786334675</v>
      </c>
      <c r="AB99" s="106">
        <v>0</v>
      </c>
      <c r="AC99" s="107">
        <v>0</v>
      </c>
      <c r="AD99" s="109">
        <v>95.54266786334675</v>
      </c>
      <c r="AE99" s="110">
        <v>0</v>
      </c>
      <c r="AF99" s="111">
        <v>0</v>
      </c>
      <c r="AG99" s="112">
        <v>0</v>
      </c>
      <c r="AH99" s="113">
        <v>0</v>
      </c>
      <c r="AI99" s="114">
        <v>95.54266786334675</v>
      </c>
      <c r="AJ99" s="106">
        <v>842594.55611136649</v>
      </c>
      <c r="AK99" s="107">
        <v>79.793669886489454</v>
      </c>
      <c r="AL99" s="109">
        <v>95.54266786334675</v>
      </c>
      <c r="AM99" s="105"/>
      <c r="AN99" s="115">
        <v>0</v>
      </c>
      <c r="AO99" s="105"/>
      <c r="AP99" s="106">
        <v>0</v>
      </c>
      <c r="AQ99" s="107">
        <v>92.924869624359943</v>
      </c>
      <c r="AR99" s="107">
        <v>0</v>
      </c>
      <c r="AS99" s="116">
        <v>0</v>
      </c>
      <c r="AT99" s="117">
        <v>0</v>
      </c>
      <c r="AU99" s="9"/>
      <c r="AV99" s="115">
        <v>200526.82880870477</v>
      </c>
      <c r="AW99" s="118"/>
      <c r="AX99" s="115">
        <v>1639514.6341463414</v>
      </c>
      <c r="AZ99" s="161"/>
      <c r="BA99" s="20">
        <v>-6736120.6483784206</v>
      </c>
      <c r="BB99" s="20">
        <v>-2541540</v>
      </c>
      <c r="BC99" s="20">
        <v>-40278</v>
      </c>
      <c r="BD99" s="20">
        <v>-1232439</v>
      </c>
      <c r="BE99" s="6">
        <v>-1959711</v>
      </c>
    </row>
    <row r="100" spans="1:57" x14ac:dyDescent="0.2">
      <c r="A100" s="99">
        <v>551</v>
      </c>
      <c r="B100" s="100">
        <v>2221</v>
      </c>
      <c r="C100" s="101">
        <v>351</v>
      </c>
      <c r="D100" s="102" t="s">
        <v>93</v>
      </c>
      <c r="E100" s="103">
        <v>6447</v>
      </c>
      <c r="F100" s="103">
        <v>12415826</v>
      </c>
      <c r="G100" s="104">
        <v>1.5</v>
      </c>
      <c r="H100" s="103">
        <v>2702825.6666666665</v>
      </c>
      <c r="I100" s="104">
        <v>1.5</v>
      </c>
      <c r="J100" s="103">
        <v>8277217.333333333</v>
      </c>
      <c r="K100" s="103">
        <v>1801883.7777777778</v>
      </c>
      <c r="L100" s="103">
        <v>2120596.3333333335</v>
      </c>
      <c r="M100" s="3">
        <v>0</v>
      </c>
      <c r="N100" s="61">
        <v>1.65</v>
      </c>
      <c r="O100" s="61">
        <v>1.65</v>
      </c>
      <c r="P100" s="103">
        <v>13657408.6</v>
      </c>
      <c r="Q100" s="103">
        <v>2973108.2333333329</v>
      </c>
      <c r="R100" s="103">
        <v>1692479.5033333332</v>
      </c>
      <c r="S100" s="103">
        <v>129178.33333333333</v>
      </c>
      <c r="T100" s="103">
        <v>0</v>
      </c>
      <c r="U100" s="103">
        <v>18452174.669999998</v>
      </c>
      <c r="V100" s="105">
        <v>2862.1334993020005</v>
      </c>
      <c r="W100" s="105">
        <v>3048.1214594052285</v>
      </c>
      <c r="X100" s="105">
        <v>93.898275951919601</v>
      </c>
      <c r="Y100" s="106">
        <v>443653.82015063916</v>
      </c>
      <c r="Z100" s="107">
        <v>68.815545238194375</v>
      </c>
      <c r="AA100" s="108">
        <v>96.15591384970935</v>
      </c>
      <c r="AB100" s="106">
        <v>0</v>
      </c>
      <c r="AC100" s="107">
        <v>0</v>
      </c>
      <c r="AD100" s="109">
        <v>96.15591384970935</v>
      </c>
      <c r="AE100" s="110">
        <v>0</v>
      </c>
      <c r="AF100" s="111">
        <v>0</v>
      </c>
      <c r="AG100" s="112">
        <v>0</v>
      </c>
      <c r="AH100" s="113">
        <v>0</v>
      </c>
      <c r="AI100" s="114">
        <v>96.15591384970935</v>
      </c>
      <c r="AJ100" s="106">
        <v>443653.82015063916</v>
      </c>
      <c r="AK100" s="107">
        <v>68.815545238194375</v>
      </c>
      <c r="AL100" s="109">
        <v>96.15591384970935</v>
      </c>
      <c r="AM100" s="105"/>
      <c r="AN100" s="115">
        <v>0</v>
      </c>
      <c r="AO100" s="105"/>
      <c r="AP100" s="106">
        <v>0</v>
      </c>
      <c r="AQ100" s="107">
        <v>93.898275951919601</v>
      </c>
      <c r="AR100" s="107">
        <v>0</v>
      </c>
      <c r="AS100" s="116">
        <v>0</v>
      </c>
      <c r="AT100" s="117">
        <v>0</v>
      </c>
      <c r="AU100" s="9"/>
      <c r="AV100" s="115">
        <v>126126.89811107483</v>
      </c>
      <c r="AW100" s="118"/>
      <c r="AX100" s="115">
        <v>1007910.111111111</v>
      </c>
      <c r="AZ100" s="161"/>
      <c r="BA100" s="20">
        <v>-4083506.1856684177</v>
      </c>
      <c r="BB100" s="20">
        <v>-1540708</v>
      </c>
      <c r="BC100" s="20">
        <v>-24417</v>
      </c>
      <c r="BD100" s="20">
        <v>-717458</v>
      </c>
      <c r="BE100" s="6">
        <v>-1187997</v>
      </c>
    </row>
    <row r="101" spans="1:57" x14ac:dyDescent="0.2">
      <c r="A101" s="99">
        <v>553</v>
      </c>
      <c r="B101" s="100">
        <v>2223</v>
      </c>
      <c r="C101" s="101"/>
      <c r="D101" s="102" t="s">
        <v>94</v>
      </c>
      <c r="E101" s="103">
        <v>98.333333333333329</v>
      </c>
      <c r="F101" s="103">
        <v>197842.66666666666</v>
      </c>
      <c r="G101" s="104">
        <v>1.3999999999999997</v>
      </c>
      <c r="H101" s="103">
        <v>9449.3333333333339</v>
      </c>
      <c r="I101" s="104">
        <v>1.3999999999999997</v>
      </c>
      <c r="J101" s="103">
        <v>141316.1904761905</v>
      </c>
      <c r="K101" s="103">
        <v>6749.5238095238101</v>
      </c>
      <c r="L101" s="103">
        <v>21680.666666666668</v>
      </c>
      <c r="M101" s="3">
        <v>0</v>
      </c>
      <c r="N101" s="61">
        <v>1.65</v>
      </c>
      <c r="O101" s="61">
        <v>1.65</v>
      </c>
      <c r="P101" s="103">
        <v>233171.71428571429</v>
      </c>
      <c r="Q101" s="103">
        <v>11136.714285714288</v>
      </c>
      <c r="R101" s="103">
        <v>22031.85666666667</v>
      </c>
      <c r="S101" s="103">
        <v>427.33333333333331</v>
      </c>
      <c r="T101" s="103">
        <v>0</v>
      </c>
      <c r="U101" s="103">
        <v>266767.61857142858</v>
      </c>
      <c r="V101" s="105">
        <v>2712.8910363196128</v>
      </c>
      <c r="W101" s="105">
        <v>3048.1214594052285</v>
      </c>
      <c r="X101" s="105">
        <v>89.002064794654601</v>
      </c>
      <c r="Y101" s="106">
        <v>12196.800226598314</v>
      </c>
      <c r="Z101" s="107">
        <v>124.03525654167778</v>
      </c>
      <c r="AA101" s="108">
        <v>93.071300820632402</v>
      </c>
      <c r="AB101" s="106">
        <v>0</v>
      </c>
      <c r="AC101" s="107">
        <v>0</v>
      </c>
      <c r="AD101" s="109">
        <v>93.071300820632402</v>
      </c>
      <c r="AE101" s="110">
        <v>0</v>
      </c>
      <c r="AF101" s="111">
        <v>0</v>
      </c>
      <c r="AG101" s="112">
        <v>0</v>
      </c>
      <c r="AH101" s="113">
        <v>0</v>
      </c>
      <c r="AI101" s="114">
        <v>93.071300820632402</v>
      </c>
      <c r="AJ101" s="106">
        <v>12196.800226598314</v>
      </c>
      <c r="AK101" s="107">
        <v>124.03525654167778</v>
      </c>
      <c r="AL101" s="109">
        <v>93.071300820632402</v>
      </c>
      <c r="AM101" s="105"/>
      <c r="AN101" s="115">
        <v>0</v>
      </c>
      <c r="AO101" s="105"/>
      <c r="AP101" s="106">
        <v>27302.190947862204</v>
      </c>
      <c r="AQ101" s="107">
        <v>89.002064794654601</v>
      </c>
      <c r="AR101" s="107">
        <v>0</v>
      </c>
      <c r="AS101" s="116">
        <v>0</v>
      </c>
      <c r="AT101" s="117">
        <v>27302.190947862204</v>
      </c>
      <c r="AU101" s="9"/>
      <c r="AV101" s="115">
        <v>640.38641413901564</v>
      </c>
      <c r="AW101" s="118"/>
      <c r="AX101" s="115">
        <v>14806.571428571429</v>
      </c>
      <c r="AZ101" s="161"/>
      <c r="BA101" s="20">
        <v>-60300.968131697904</v>
      </c>
      <c r="BB101" s="20">
        <v>-22752</v>
      </c>
      <c r="BC101" s="20">
        <v>-361</v>
      </c>
      <c r="BD101" s="20">
        <v>-4620</v>
      </c>
      <c r="BE101" s="6">
        <v>-17543</v>
      </c>
    </row>
    <row r="102" spans="1:57" x14ac:dyDescent="0.2">
      <c r="A102" s="99">
        <v>557</v>
      </c>
      <c r="B102" s="100">
        <v>2227</v>
      </c>
      <c r="C102" s="101"/>
      <c r="D102" s="102" t="s">
        <v>95</v>
      </c>
      <c r="E102" s="103">
        <v>541.66666666666663</v>
      </c>
      <c r="F102" s="103">
        <v>1501512.3333333333</v>
      </c>
      <c r="G102" s="104">
        <v>1.7066666666666668</v>
      </c>
      <c r="H102" s="103">
        <v>54099.666666666664</v>
      </c>
      <c r="I102" s="104">
        <v>1.7066666666666668</v>
      </c>
      <c r="J102" s="103">
        <v>880781.49004765914</v>
      </c>
      <c r="K102" s="103">
        <v>31141.629286982527</v>
      </c>
      <c r="L102" s="103">
        <v>135160</v>
      </c>
      <c r="M102" s="3">
        <v>0</v>
      </c>
      <c r="N102" s="61">
        <v>1.65</v>
      </c>
      <c r="O102" s="61">
        <v>1.65</v>
      </c>
      <c r="P102" s="103">
        <v>1453289.4585786376</v>
      </c>
      <c r="Q102" s="103">
        <v>51383.688323521172</v>
      </c>
      <c r="R102" s="103">
        <v>143137.76666666663</v>
      </c>
      <c r="S102" s="103">
        <v>1525.3333333333333</v>
      </c>
      <c r="T102" s="103">
        <v>0</v>
      </c>
      <c r="U102" s="103">
        <v>1649336.2469021587</v>
      </c>
      <c r="V102" s="105">
        <v>3044.9284558193704</v>
      </c>
      <c r="W102" s="105">
        <v>3048.1214594052285</v>
      </c>
      <c r="X102" s="105">
        <v>99.895246838802777</v>
      </c>
      <c r="Y102" s="106">
        <v>639.93113533235658</v>
      </c>
      <c r="Z102" s="107">
        <v>1.1814113267674275</v>
      </c>
      <c r="AA102" s="108">
        <v>99.93400550844575</v>
      </c>
      <c r="AB102" s="106">
        <v>0</v>
      </c>
      <c r="AC102" s="107">
        <v>0</v>
      </c>
      <c r="AD102" s="109">
        <v>99.93400550844575</v>
      </c>
      <c r="AE102" s="110">
        <v>0</v>
      </c>
      <c r="AF102" s="111">
        <v>0</v>
      </c>
      <c r="AG102" s="112">
        <v>0</v>
      </c>
      <c r="AH102" s="113">
        <v>0</v>
      </c>
      <c r="AI102" s="114">
        <v>99.93400550844575</v>
      </c>
      <c r="AJ102" s="106">
        <v>639.93113533235658</v>
      </c>
      <c r="AK102" s="107">
        <v>1.1814113267674275</v>
      </c>
      <c r="AL102" s="109">
        <v>99.93400550844575</v>
      </c>
      <c r="AM102" s="105"/>
      <c r="AN102" s="115">
        <v>0</v>
      </c>
      <c r="AO102" s="105"/>
      <c r="AP102" s="106">
        <v>7892.8927182170028</v>
      </c>
      <c r="AQ102" s="107">
        <v>99.895246838802777</v>
      </c>
      <c r="AR102" s="107">
        <v>0</v>
      </c>
      <c r="AS102" s="116">
        <v>0</v>
      </c>
      <c r="AT102" s="117">
        <v>7892.8927182170028</v>
      </c>
      <c r="AU102" s="9"/>
      <c r="AV102" s="115">
        <v>2902.9404274242047</v>
      </c>
      <c r="AW102" s="118"/>
      <c r="AX102" s="115">
        <v>91192.311933464152</v>
      </c>
      <c r="AZ102" s="161"/>
      <c r="BA102" s="20">
        <v>-341077.35099491628</v>
      </c>
      <c r="BB102" s="20">
        <v>-128689</v>
      </c>
      <c r="BC102" s="20">
        <v>-2039</v>
      </c>
      <c r="BD102" s="20">
        <v>-53817</v>
      </c>
      <c r="BE102" s="6">
        <v>-99228</v>
      </c>
    </row>
    <row r="103" spans="1:57" x14ac:dyDescent="0.2">
      <c r="A103" s="99">
        <v>403</v>
      </c>
      <c r="B103" s="100">
        <v>2228</v>
      </c>
      <c r="C103" s="101">
        <v>351</v>
      </c>
      <c r="D103" s="102" t="s">
        <v>96</v>
      </c>
      <c r="E103" s="103">
        <v>1116</v>
      </c>
      <c r="F103" s="103">
        <v>2598669</v>
      </c>
      <c r="G103" s="104">
        <v>1.64</v>
      </c>
      <c r="H103" s="103">
        <v>48243</v>
      </c>
      <c r="I103" s="104">
        <v>1.64</v>
      </c>
      <c r="J103" s="103">
        <v>1584554.2682926829</v>
      </c>
      <c r="K103" s="103">
        <v>29416.463414634152</v>
      </c>
      <c r="L103" s="103">
        <v>289169.33333333331</v>
      </c>
      <c r="M103" s="3">
        <v>0</v>
      </c>
      <c r="N103" s="61">
        <v>1.65</v>
      </c>
      <c r="O103" s="61">
        <v>1.65</v>
      </c>
      <c r="P103" s="103">
        <v>2614514.5426829271</v>
      </c>
      <c r="Q103" s="103">
        <v>48537.164634146342</v>
      </c>
      <c r="R103" s="103">
        <v>297895.87</v>
      </c>
      <c r="S103" s="103">
        <v>3218</v>
      </c>
      <c r="T103" s="103">
        <v>0</v>
      </c>
      <c r="U103" s="103">
        <v>2964165.5773170735</v>
      </c>
      <c r="V103" s="105">
        <v>2656.0623452661948</v>
      </c>
      <c r="W103" s="105">
        <v>3048.1214594052285</v>
      </c>
      <c r="X103" s="105">
        <v>87.13768072038917</v>
      </c>
      <c r="Y103" s="106">
        <v>161889.04941028979</v>
      </c>
      <c r="Z103" s="107">
        <v>145.06187223144246</v>
      </c>
      <c r="AA103" s="108">
        <v>91.896738853845179</v>
      </c>
      <c r="AB103" s="106">
        <v>0</v>
      </c>
      <c r="AC103" s="107">
        <v>0</v>
      </c>
      <c r="AD103" s="109">
        <v>91.896738853845179</v>
      </c>
      <c r="AE103" s="110">
        <v>0</v>
      </c>
      <c r="AF103" s="111">
        <v>0</v>
      </c>
      <c r="AG103" s="112">
        <v>0</v>
      </c>
      <c r="AH103" s="113">
        <v>0</v>
      </c>
      <c r="AI103" s="114">
        <v>91.896738853845179</v>
      </c>
      <c r="AJ103" s="106">
        <v>161889.04941028979</v>
      </c>
      <c r="AK103" s="107">
        <v>145.06187223144246</v>
      </c>
      <c r="AL103" s="109">
        <v>91.896738853845179</v>
      </c>
      <c r="AM103" s="105"/>
      <c r="AN103" s="115">
        <v>0</v>
      </c>
      <c r="AO103" s="105"/>
      <c r="AP103" s="106">
        <v>0</v>
      </c>
      <c r="AQ103" s="107">
        <v>87.13768072038917</v>
      </c>
      <c r="AR103" s="107">
        <v>0</v>
      </c>
      <c r="AS103" s="116">
        <v>0</v>
      </c>
      <c r="AT103" s="117">
        <v>0</v>
      </c>
      <c r="AU103" s="9"/>
      <c r="AV103" s="115">
        <v>5024.9189768377018</v>
      </c>
      <c r="AW103" s="118"/>
      <c r="AX103" s="115">
        <v>161397.07317073169</v>
      </c>
      <c r="AZ103" s="161"/>
      <c r="BA103" s="20">
        <v>-709164.51063215558</v>
      </c>
      <c r="BB103" s="20">
        <v>-267568</v>
      </c>
      <c r="BC103" s="20">
        <v>-4240</v>
      </c>
      <c r="BD103" s="20">
        <v>-100938</v>
      </c>
      <c r="BE103" s="6">
        <v>-206314</v>
      </c>
    </row>
    <row r="104" spans="1:57" x14ac:dyDescent="0.2">
      <c r="A104" s="99">
        <v>307</v>
      </c>
      <c r="B104" s="100">
        <v>2229</v>
      </c>
      <c r="C104" s="101">
        <v>351</v>
      </c>
      <c r="D104" s="102" t="s">
        <v>97</v>
      </c>
      <c r="E104" s="103">
        <v>2595.3333333333335</v>
      </c>
      <c r="F104" s="103">
        <v>6589695.333333333</v>
      </c>
      <c r="G104" s="104">
        <v>1.54</v>
      </c>
      <c r="H104" s="103">
        <v>77710.333333333328</v>
      </c>
      <c r="I104" s="104">
        <v>1.54</v>
      </c>
      <c r="J104" s="103">
        <v>4279022.9437229438</v>
      </c>
      <c r="K104" s="103">
        <v>50461.255411255406</v>
      </c>
      <c r="L104" s="103">
        <v>607695</v>
      </c>
      <c r="M104" s="3">
        <v>0</v>
      </c>
      <c r="N104" s="61">
        <v>1.65</v>
      </c>
      <c r="O104" s="61">
        <v>1.65</v>
      </c>
      <c r="P104" s="103">
        <v>7060387.8571428554</v>
      </c>
      <c r="Q104" s="103">
        <v>83261.07142857142</v>
      </c>
      <c r="R104" s="103">
        <v>714569.7533333333</v>
      </c>
      <c r="S104" s="103">
        <v>4438.333333333333</v>
      </c>
      <c r="T104" s="103">
        <v>0</v>
      </c>
      <c r="U104" s="103">
        <v>7862657.0152380951</v>
      </c>
      <c r="V104" s="105">
        <v>3029.5364815970051</v>
      </c>
      <c r="W104" s="105">
        <v>3048.1214594052285</v>
      </c>
      <c r="X104" s="105">
        <v>99.390280930214317</v>
      </c>
      <c r="Y104" s="106">
        <v>17846.658589828661</v>
      </c>
      <c r="Z104" s="107">
        <v>6.8764417890426381</v>
      </c>
      <c r="AA104" s="108">
        <v>99.615876986035033</v>
      </c>
      <c r="AB104" s="106">
        <v>0</v>
      </c>
      <c r="AC104" s="107">
        <v>0</v>
      </c>
      <c r="AD104" s="109">
        <v>99.615876986035033</v>
      </c>
      <c r="AE104" s="110">
        <v>0</v>
      </c>
      <c r="AF104" s="111">
        <v>0</v>
      </c>
      <c r="AG104" s="112">
        <v>0</v>
      </c>
      <c r="AH104" s="113">
        <v>0</v>
      </c>
      <c r="AI104" s="114">
        <v>99.615876986035033</v>
      </c>
      <c r="AJ104" s="106">
        <v>17846.658589828661</v>
      </c>
      <c r="AK104" s="107">
        <v>6.8764417890426381</v>
      </c>
      <c r="AL104" s="109">
        <v>99.615876986035033</v>
      </c>
      <c r="AM104" s="105"/>
      <c r="AN104" s="115">
        <v>0</v>
      </c>
      <c r="AO104" s="105"/>
      <c r="AP104" s="106">
        <v>0</v>
      </c>
      <c r="AQ104" s="107">
        <v>99.390280930214317</v>
      </c>
      <c r="AR104" s="107">
        <v>0</v>
      </c>
      <c r="AS104" s="116">
        <v>0</v>
      </c>
      <c r="AT104" s="117">
        <v>0</v>
      </c>
      <c r="AU104" s="9"/>
      <c r="AV104" s="115">
        <v>18943.204932047764</v>
      </c>
      <c r="AW104" s="118"/>
      <c r="AX104" s="115">
        <v>432948.41991341993</v>
      </c>
      <c r="AZ104" s="161"/>
      <c r="BA104" s="20">
        <v>-1645085.7868428836</v>
      </c>
      <c r="BB104" s="20">
        <v>-620691</v>
      </c>
      <c r="BC104" s="20">
        <v>-9837</v>
      </c>
      <c r="BD104" s="20">
        <v>-385753</v>
      </c>
      <c r="BE104" s="6">
        <v>-478598</v>
      </c>
    </row>
    <row r="105" spans="1:57" x14ac:dyDescent="0.2">
      <c r="A105" s="99">
        <v>602</v>
      </c>
      <c r="B105" s="100">
        <v>2302</v>
      </c>
      <c r="C105" s="101"/>
      <c r="D105" s="120" t="s">
        <v>98</v>
      </c>
      <c r="E105" s="103">
        <v>972</v>
      </c>
      <c r="F105" s="103">
        <v>1782572</v>
      </c>
      <c r="G105" s="104">
        <v>1.74</v>
      </c>
      <c r="H105" s="103">
        <v>52706.666666666664</v>
      </c>
      <c r="I105" s="104">
        <v>1.74</v>
      </c>
      <c r="J105" s="103">
        <v>1024466.6666666669</v>
      </c>
      <c r="K105" s="103">
        <v>30291.187739463599</v>
      </c>
      <c r="L105" s="103">
        <v>161151.33333333334</v>
      </c>
      <c r="M105" s="3">
        <v>0</v>
      </c>
      <c r="N105" s="61">
        <v>1.65</v>
      </c>
      <c r="O105" s="61">
        <v>1.65</v>
      </c>
      <c r="P105" s="103">
        <v>1690370</v>
      </c>
      <c r="Q105" s="103">
        <v>49980.45977011494</v>
      </c>
      <c r="R105" s="103">
        <v>159471.02666666667</v>
      </c>
      <c r="S105" s="103">
        <v>2441.6666666666665</v>
      </c>
      <c r="T105" s="103">
        <v>0</v>
      </c>
      <c r="U105" s="103">
        <v>1902263.1531034485</v>
      </c>
      <c r="V105" s="105">
        <v>1957.0608571023133</v>
      </c>
      <c r="W105" s="105">
        <v>3048.1214594052285</v>
      </c>
      <c r="X105" s="105">
        <v>64.205474852835721</v>
      </c>
      <c r="Y105" s="106">
        <v>392389.03501222044</v>
      </c>
      <c r="Z105" s="107">
        <v>403.69242285207866</v>
      </c>
      <c r="AA105" s="108">
        <v>77.449449157286509</v>
      </c>
      <c r="AB105" s="106">
        <v>253334</v>
      </c>
      <c r="AC105" s="107">
        <v>260.63168724279836</v>
      </c>
      <c r="AD105" s="109">
        <v>86.000016800796843</v>
      </c>
      <c r="AE105" s="110">
        <v>0</v>
      </c>
      <c r="AF105" s="111">
        <v>0</v>
      </c>
      <c r="AG105" s="112">
        <v>253334</v>
      </c>
      <c r="AH105" s="113">
        <v>260.63168724279836</v>
      </c>
      <c r="AI105" s="114">
        <v>86.000016800796843</v>
      </c>
      <c r="AJ105" s="106">
        <v>645723.0350122205</v>
      </c>
      <c r="AK105" s="107">
        <v>664.32411009487703</v>
      </c>
      <c r="AL105" s="109">
        <v>86.000016800796843</v>
      </c>
      <c r="AM105" s="105"/>
      <c r="AN105" s="115">
        <v>0</v>
      </c>
      <c r="AO105" s="105"/>
      <c r="AP105" s="106">
        <v>97743.327361845077</v>
      </c>
      <c r="AQ105" s="107">
        <v>64.205474852835721</v>
      </c>
      <c r="AR105" s="107">
        <v>0</v>
      </c>
      <c r="AS105" s="116">
        <v>0</v>
      </c>
      <c r="AT105" s="117">
        <v>97743.327361845077</v>
      </c>
      <c r="AU105" s="9"/>
      <c r="AV105" s="115">
        <v>7004.7315862326632</v>
      </c>
      <c r="AW105" s="118"/>
      <c r="AX105" s="115">
        <v>105475.78544061304</v>
      </c>
      <c r="AZ105" s="161"/>
      <c r="BA105" s="20">
        <v>-614944.24792637757</v>
      </c>
      <c r="BB105" s="20">
        <v>-232019</v>
      </c>
      <c r="BC105" s="20">
        <v>-3677</v>
      </c>
      <c r="BD105" s="20">
        <v>-74609</v>
      </c>
      <c r="BE105" s="6">
        <v>-178903</v>
      </c>
    </row>
    <row r="106" spans="1:57" x14ac:dyDescent="0.2">
      <c r="A106" s="99">
        <v>603</v>
      </c>
      <c r="B106" s="100">
        <v>2303</v>
      </c>
      <c r="C106" s="101"/>
      <c r="D106" s="120" t="s">
        <v>99</v>
      </c>
      <c r="E106" s="103">
        <v>1852.6666666666667</v>
      </c>
      <c r="F106" s="103">
        <v>4332729.666666667</v>
      </c>
      <c r="G106" s="104">
        <v>1.8999999999999997</v>
      </c>
      <c r="H106" s="103">
        <v>205488.66666666666</v>
      </c>
      <c r="I106" s="104">
        <v>1.8999999999999997</v>
      </c>
      <c r="J106" s="103">
        <v>2280384.0350877196</v>
      </c>
      <c r="K106" s="103">
        <v>108151.92982456142</v>
      </c>
      <c r="L106" s="103">
        <v>411882.33333333331</v>
      </c>
      <c r="M106" s="3">
        <v>0</v>
      </c>
      <c r="N106" s="61">
        <v>1.65</v>
      </c>
      <c r="O106" s="61">
        <v>1.65</v>
      </c>
      <c r="P106" s="103">
        <v>3762633.6578947366</v>
      </c>
      <c r="Q106" s="103">
        <v>178450.68421052632</v>
      </c>
      <c r="R106" s="103">
        <v>422817.38666666666</v>
      </c>
      <c r="S106" s="103">
        <v>13224.666666666666</v>
      </c>
      <c r="T106" s="103">
        <v>0</v>
      </c>
      <c r="U106" s="103">
        <v>4377126.3954385966</v>
      </c>
      <c r="V106" s="105">
        <v>2362.6087057063314</v>
      </c>
      <c r="W106" s="105">
        <v>3048.1214594052285</v>
      </c>
      <c r="X106" s="105">
        <v>77.510320279932046</v>
      </c>
      <c r="Y106" s="106">
        <v>469909.85249054461</v>
      </c>
      <c r="Z106" s="107">
        <v>253.6397188685919</v>
      </c>
      <c r="AA106" s="108">
        <v>85.831501776357172</v>
      </c>
      <c r="AB106" s="106">
        <v>9515</v>
      </c>
      <c r="AC106" s="107">
        <v>5.1358402302986681</v>
      </c>
      <c r="AD106" s="109">
        <v>85.999993757359164</v>
      </c>
      <c r="AE106" s="110">
        <v>0</v>
      </c>
      <c r="AF106" s="111">
        <v>0</v>
      </c>
      <c r="AG106" s="112">
        <v>9515</v>
      </c>
      <c r="AH106" s="113">
        <v>5.1358402302986681</v>
      </c>
      <c r="AI106" s="114">
        <v>85.999993757359164</v>
      </c>
      <c r="AJ106" s="106">
        <v>479424.85249054461</v>
      </c>
      <c r="AK106" s="107">
        <v>258.77555909889054</v>
      </c>
      <c r="AL106" s="109">
        <v>85.999993757359164</v>
      </c>
      <c r="AM106" s="105"/>
      <c r="AN106" s="115">
        <v>0</v>
      </c>
      <c r="AO106" s="105"/>
      <c r="AP106" s="106">
        <v>0</v>
      </c>
      <c r="AQ106" s="107">
        <v>77.510320279932046</v>
      </c>
      <c r="AR106" s="107">
        <v>0</v>
      </c>
      <c r="AS106" s="116">
        <v>0</v>
      </c>
      <c r="AT106" s="117">
        <v>0</v>
      </c>
      <c r="AU106" s="9"/>
      <c r="AV106" s="115">
        <v>18838.484851241614</v>
      </c>
      <c r="AW106" s="118"/>
      <c r="AX106" s="115">
        <v>238853.59649122809</v>
      </c>
      <c r="AZ106" s="161"/>
      <c r="BA106" s="20">
        <v>-1162678.0417893003</v>
      </c>
      <c r="BB106" s="20">
        <v>-438679</v>
      </c>
      <c r="BC106" s="20">
        <v>-6952</v>
      </c>
      <c r="BD106" s="20">
        <v>-205356</v>
      </c>
      <c r="BE106" s="6">
        <v>-338253</v>
      </c>
    </row>
    <row r="107" spans="1:57" x14ac:dyDescent="0.2">
      <c r="A107" s="99">
        <v>605</v>
      </c>
      <c r="B107" s="100">
        <v>2305</v>
      </c>
      <c r="C107" s="101"/>
      <c r="D107" s="102" t="s">
        <v>100</v>
      </c>
      <c r="E107" s="103">
        <v>1317</v>
      </c>
      <c r="F107" s="103">
        <v>2510133.3333333335</v>
      </c>
      <c r="G107" s="104">
        <v>1.84</v>
      </c>
      <c r="H107" s="103">
        <v>183866</v>
      </c>
      <c r="I107" s="104">
        <v>1.84</v>
      </c>
      <c r="J107" s="103">
        <v>1364202.8985507246</v>
      </c>
      <c r="K107" s="103">
        <v>99927.173913043473</v>
      </c>
      <c r="L107" s="103">
        <v>216960.66666666666</v>
      </c>
      <c r="M107" s="3">
        <v>0</v>
      </c>
      <c r="N107" s="61">
        <v>1.65</v>
      </c>
      <c r="O107" s="61">
        <v>1.65</v>
      </c>
      <c r="P107" s="103">
        <v>2250934.7826086953</v>
      </c>
      <c r="Q107" s="103">
        <v>164879.83695652173</v>
      </c>
      <c r="R107" s="103">
        <v>241023.62</v>
      </c>
      <c r="S107" s="103">
        <v>7176.333333333333</v>
      </c>
      <c r="T107" s="103">
        <v>0</v>
      </c>
      <c r="U107" s="103">
        <v>2664014.5728985504</v>
      </c>
      <c r="V107" s="105">
        <v>2022.7901085030755</v>
      </c>
      <c r="W107" s="105">
        <v>3048.1214594052285</v>
      </c>
      <c r="X107" s="105">
        <v>66.361860425922032</v>
      </c>
      <c r="Y107" s="106">
        <v>499633.71398111014</v>
      </c>
      <c r="Z107" s="107">
        <v>379.37259983379658</v>
      </c>
      <c r="AA107" s="108">
        <v>78.807972068330884</v>
      </c>
      <c r="AB107" s="106">
        <v>288715</v>
      </c>
      <c r="AC107" s="107">
        <v>219.22171602126045</v>
      </c>
      <c r="AD107" s="109">
        <v>85.999998991826132</v>
      </c>
      <c r="AE107" s="110">
        <v>0</v>
      </c>
      <c r="AF107" s="111">
        <v>0</v>
      </c>
      <c r="AG107" s="112">
        <v>288715</v>
      </c>
      <c r="AH107" s="113">
        <v>219.22171602126045</v>
      </c>
      <c r="AI107" s="114">
        <v>85.999998991826132</v>
      </c>
      <c r="AJ107" s="106">
        <v>788348.71398111014</v>
      </c>
      <c r="AK107" s="107">
        <v>598.59431585505706</v>
      </c>
      <c r="AL107" s="109">
        <v>85.999998991826132</v>
      </c>
      <c r="AM107" s="105"/>
      <c r="AN107" s="115">
        <v>0</v>
      </c>
      <c r="AO107" s="105"/>
      <c r="AP107" s="106">
        <v>103629.13207258159</v>
      </c>
      <c r="AQ107" s="107">
        <v>66.361860425922032</v>
      </c>
      <c r="AR107" s="107">
        <v>0</v>
      </c>
      <c r="AS107" s="116">
        <v>0</v>
      </c>
      <c r="AT107" s="117">
        <v>103629.13207258159</v>
      </c>
      <c r="AU107" s="9"/>
      <c r="AV107" s="115">
        <v>7856.3220240492974</v>
      </c>
      <c r="AW107" s="118"/>
      <c r="AX107" s="115">
        <v>146413.0072463768</v>
      </c>
      <c r="AZ107" s="161"/>
      <c r="BA107" s="20">
        <v>-821600.69079438399</v>
      </c>
      <c r="BB107" s="20">
        <v>-309990</v>
      </c>
      <c r="BC107" s="20">
        <v>-4913</v>
      </c>
      <c r="BD107" s="20">
        <v>-136794</v>
      </c>
      <c r="BE107" s="6">
        <v>-239025</v>
      </c>
    </row>
    <row r="108" spans="1:57" x14ac:dyDescent="0.2">
      <c r="A108" s="99">
        <v>606</v>
      </c>
      <c r="B108" s="100">
        <v>2306</v>
      </c>
      <c r="C108" s="101"/>
      <c r="D108" s="102" t="s">
        <v>101</v>
      </c>
      <c r="E108" s="103">
        <v>522.33333333333337</v>
      </c>
      <c r="F108" s="103">
        <v>1061105.6666666667</v>
      </c>
      <c r="G108" s="104">
        <v>1.7933333333333332</v>
      </c>
      <c r="H108" s="103">
        <v>66349.333333333328</v>
      </c>
      <c r="I108" s="104">
        <v>1.7933333333333332</v>
      </c>
      <c r="J108" s="103">
        <v>591468.68075920502</v>
      </c>
      <c r="K108" s="103">
        <v>36279.282746823068</v>
      </c>
      <c r="L108" s="103">
        <v>89594</v>
      </c>
      <c r="M108" s="3">
        <v>0</v>
      </c>
      <c r="N108" s="61">
        <v>1.65</v>
      </c>
      <c r="O108" s="61">
        <v>1.65</v>
      </c>
      <c r="P108" s="103">
        <v>975923.32325268816</v>
      </c>
      <c r="Q108" s="103">
        <v>59860.816532258061</v>
      </c>
      <c r="R108" s="103">
        <v>90978.58666666667</v>
      </c>
      <c r="S108" s="103">
        <v>554.66666666666663</v>
      </c>
      <c r="T108" s="103">
        <v>0</v>
      </c>
      <c r="U108" s="103">
        <v>1127317.3931182793</v>
      </c>
      <c r="V108" s="105">
        <v>2158.2336817835594</v>
      </c>
      <c r="W108" s="105">
        <v>3048.1214594052285</v>
      </c>
      <c r="X108" s="105">
        <v>70.805370144426249</v>
      </c>
      <c r="Y108" s="106">
        <v>171982.67819575584</v>
      </c>
      <c r="Z108" s="107">
        <v>329.25847772001754</v>
      </c>
      <c r="AA108" s="108">
        <v>81.607383190988543</v>
      </c>
      <c r="AB108" s="106">
        <v>69936</v>
      </c>
      <c r="AC108" s="107">
        <v>133.89151244416081</v>
      </c>
      <c r="AD108" s="109">
        <v>85.999974307429383</v>
      </c>
      <c r="AE108" s="110">
        <v>0</v>
      </c>
      <c r="AF108" s="111">
        <v>0</v>
      </c>
      <c r="AG108" s="112">
        <v>69936</v>
      </c>
      <c r="AH108" s="113">
        <v>133.89151244416081</v>
      </c>
      <c r="AI108" s="114">
        <v>85.999974307429383</v>
      </c>
      <c r="AJ108" s="106">
        <v>241918.67819575584</v>
      </c>
      <c r="AK108" s="107">
        <v>463.14999016417835</v>
      </c>
      <c r="AL108" s="109">
        <v>85.999974307429383</v>
      </c>
      <c r="AM108" s="105"/>
      <c r="AN108" s="115">
        <v>0</v>
      </c>
      <c r="AO108" s="105"/>
      <c r="AP108" s="106">
        <v>0</v>
      </c>
      <c r="AQ108" s="107">
        <v>70.805370144426249</v>
      </c>
      <c r="AR108" s="107">
        <v>0</v>
      </c>
      <c r="AS108" s="116">
        <v>0</v>
      </c>
      <c r="AT108" s="117">
        <v>0</v>
      </c>
      <c r="AU108" s="9"/>
      <c r="AV108" s="115">
        <v>1668.9518751267894</v>
      </c>
      <c r="AW108" s="118"/>
      <c r="AX108" s="115">
        <v>62774.796350602795</v>
      </c>
      <c r="AZ108" s="161"/>
      <c r="BA108" s="20">
        <v>-333539.72997845407</v>
      </c>
      <c r="BB108" s="20">
        <v>-125845</v>
      </c>
      <c r="BC108" s="20">
        <v>-1994</v>
      </c>
      <c r="BD108" s="20">
        <v>-56754</v>
      </c>
      <c r="BE108" s="6">
        <v>-97035</v>
      </c>
    </row>
    <row r="109" spans="1:57" x14ac:dyDescent="0.2">
      <c r="A109" s="99">
        <v>607</v>
      </c>
      <c r="B109" s="100">
        <v>2307</v>
      </c>
      <c r="C109" s="101"/>
      <c r="D109" s="102" t="s">
        <v>102</v>
      </c>
      <c r="E109" s="103">
        <v>459.33333333333331</v>
      </c>
      <c r="F109" s="103">
        <v>934847</v>
      </c>
      <c r="G109" s="104">
        <v>1.8</v>
      </c>
      <c r="H109" s="103">
        <v>30144</v>
      </c>
      <c r="I109" s="104">
        <v>1.8</v>
      </c>
      <c r="J109" s="103">
        <v>519359.4444444445</v>
      </c>
      <c r="K109" s="103">
        <v>16746.666666666668</v>
      </c>
      <c r="L109" s="103">
        <v>98991.333333333328</v>
      </c>
      <c r="M109" s="3">
        <v>0</v>
      </c>
      <c r="N109" s="61">
        <v>1.65</v>
      </c>
      <c r="O109" s="61">
        <v>1.65</v>
      </c>
      <c r="P109" s="103">
        <v>856943.08333333314</v>
      </c>
      <c r="Q109" s="103">
        <v>27632</v>
      </c>
      <c r="R109" s="103">
        <v>79976.403333333335</v>
      </c>
      <c r="S109" s="103">
        <v>450</v>
      </c>
      <c r="T109" s="103">
        <v>0</v>
      </c>
      <c r="U109" s="103">
        <v>965001.48666666669</v>
      </c>
      <c r="V109" s="105">
        <v>2100.8740638606678</v>
      </c>
      <c r="W109" s="105">
        <v>3048.1214594052285</v>
      </c>
      <c r="X109" s="105">
        <v>68.923567903708317</v>
      </c>
      <c r="Y109" s="106">
        <v>160987.85236411658</v>
      </c>
      <c r="Z109" s="107">
        <v>350.48153635148748</v>
      </c>
      <c r="AA109" s="108">
        <v>80.421847779336233</v>
      </c>
      <c r="AB109" s="106">
        <v>78100</v>
      </c>
      <c r="AC109" s="107">
        <v>170.02902757619739</v>
      </c>
      <c r="AD109" s="109">
        <v>86.00000566577998</v>
      </c>
      <c r="AE109" s="110">
        <v>0</v>
      </c>
      <c r="AF109" s="111">
        <v>0</v>
      </c>
      <c r="AG109" s="112">
        <v>78100</v>
      </c>
      <c r="AH109" s="113">
        <v>170.02902757619739</v>
      </c>
      <c r="AI109" s="114">
        <v>86.00000566577998</v>
      </c>
      <c r="AJ109" s="106">
        <v>239087.85236411658</v>
      </c>
      <c r="AK109" s="107">
        <v>520.51056392768487</v>
      </c>
      <c r="AL109" s="109">
        <v>86.00000566577998</v>
      </c>
      <c r="AM109" s="105"/>
      <c r="AN109" s="115">
        <v>0</v>
      </c>
      <c r="AO109" s="105"/>
      <c r="AP109" s="106">
        <v>2185.5870568705054</v>
      </c>
      <c r="AQ109" s="107">
        <v>68.923567903708317</v>
      </c>
      <c r="AR109" s="107">
        <v>0</v>
      </c>
      <c r="AS109" s="116">
        <v>0</v>
      </c>
      <c r="AT109" s="117">
        <v>2185.5870568705054</v>
      </c>
      <c r="AU109" s="9"/>
      <c r="AV109" s="115">
        <v>3176.9107196852797</v>
      </c>
      <c r="AW109" s="118"/>
      <c r="AX109" s="115">
        <v>53610.611111111117</v>
      </c>
      <c r="AZ109" s="161"/>
      <c r="BA109" s="20">
        <v>-289570.27404909098</v>
      </c>
      <c r="BB109" s="20">
        <v>-109255</v>
      </c>
      <c r="BC109" s="20">
        <v>-1731</v>
      </c>
      <c r="BD109" s="20">
        <v>-31415</v>
      </c>
      <c r="BE109" s="6">
        <v>-84243</v>
      </c>
    </row>
    <row r="110" spans="1:57" x14ac:dyDescent="0.2">
      <c r="A110" s="99">
        <v>608</v>
      </c>
      <c r="B110" s="100">
        <v>2308</v>
      </c>
      <c r="C110" s="101">
        <v>351</v>
      </c>
      <c r="D110" s="102" t="s">
        <v>103</v>
      </c>
      <c r="E110" s="103">
        <v>4078.3333333333335</v>
      </c>
      <c r="F110" s="103">
        <v>8886373</v>
      </c>
      <c r="G110" s="104">
        <v>1.5866666666666667</v>
      </c>
      <c r="H110" s="103">
        <v>738967</v>
      </c>
      <c r="I110" s="104">
        <v>1.5866666666666667</v>
      </c>
      <c r="J110" s="103">
        <v>5596352.0928091826</v>
      </c>
      <c r="K110" s="103">
        <v>464234.20511154429</v>
      </c>
      <c r="L110" s="103">
        <v>792696.33333333337</v>
      </c>
      <c r="M110" s="3">
        <v>0</v>
      </c>
      <c r="N110" s="61">
        <v>1.65</v>
      </c>
      <c r="O110" s="61">
        <v>1.65</v>
      </c>
      <c r="P110" s="103">
        <v>9233980.9531351514</v>
      </c>
      <c r="Q110" s="103">
        <v>765986.43843404797</v>
      </c>
      <c r="R110" s="103">
        <v>984336.02</v>
      </c>
      <c r="S110" s="103">
        <v>40694.666666666664</v>
      </c>
      <c r="T110" s="103">
        <v>0</v>
      </c>
      <c r="U110" s="103">
        <v>11024998.078235867</v>
      </c>
      <c r="V110" s="105">
        <v>2703.3097045122681</v>
      </c>
      <c r="W110" s="105">
        <v>3048.1214594052285</v>
      </c>
      <c r="X110" s="105">
        <v>88.68772916417042</v>
      </c>
      <c r="Y110" s="106">
        <v>520315.19127089606</v>
      </c>
      <c r="Z110" s="107">
        <v>127.58034931039543</v>
      </c>
      <c r="AA110" s="108">
        <v>92.873269373427362</v>
      </c>
      <c r="AB110" s="106">
        <v>0</v>
      </c>
      <c r="AC110" s="107">
        <v>0</v>
      </c>
      <c r="AD110" s="109">
        <v>92.873269373427362</v>
      </c>
      <c r="AE110" s="110">
        <v>0</v>
      </c>
      <c r="AF110" s="111">
        <v>0</v>
      </c>
      <c r="AG110" s="112">
        <v>0</v>
      </c>
      <c r="AH110" s="113">
        <v>0</v>
      </c>
      <c r="AI110" s="114">
        <v>92.873269373427362</v>
      </c>
      <c r="AJ110" s="106">
        <v>520315.19127089606</v>
      </c>
      <c r="AK110" s="107">
        <v>127.58034931039543</v>
      </c>
      <c r="AL110" s="109">
        <v>92.873269373427362</v>
      </c>
      <c r="AM110" s="105"/>
      <c r="AN110" s="115">
        <v>0</v>
      </c>
      <c r="AO110" s="105"/>
      <c r="AP110" s="106">
        <v>0</v>
      </c>
      <c r="AQ110" s="107">
        <v>88.68772916417042</v>
      </c>
      <c r="AR110" s="107">
        <v>0</v>
      </c>
      <c r="AS110" s="116">
        <v>0</v>
      </c>
      <c r="AT110" s="117">
        <v>0</v>
      </c>
      <c r="AU110" s="9"/>
      <c r="AV110" s="115">
        <v>56173.936617393156</v>
      </c>
      <c r="AW110" s="118"/>
      <c r="AX110" s="115">
        <v>606058.62979207269</v>
      </c>
      <c r="AZ110" s="161"/>
      <c r="BA110" s="20">
        <v>-2575981.9823759701</v>
      </c>
      <c r="BB110" s="20">
        <v>-971918</v>
      </c>
      <c r="BC110" s="20">
        <v>-15403</v>
      </c>
      <c r="BD110" s="20">
        <v>-338946</v>
      </c>
      <c r="BE110" s="6">
        <v>-749419</v>
      </c>
    </row>
    <row r="111" spans="1:57" x14ac:dyDescent="0.2">
      <c r="A111" s="99">
        <v>609</v>
      </c>
      <c r="B111" s="100">
        <v>2309</v>
      </c>
      <c r="C111" s="101"/>
      <c r="D111" s="102" t="s">
        <v>104</v>
      </c>
      <c r="E111" s="103">
        <v>263.66666666666669</v>
      </c>
      <c r="F111" s="103">
        <v>449403</v>
      </c>
      <c r="G111" s="104">
        <v>1.45</v>
      </c>
      <c r="H111" s="103">
        <v>2792.6666666666665</v>
      </c>
      <c r="I111" s="104">
        <v>1.45</v>
      </c>
      <c r="J111" s="103">
        <v>309933.10344827588</v>
      </c>
      <c r="K111" s="103">
        <v>1925.977011494253</v>
      </c>
      <c r="L111" s="103">
        <v>54285</v>
      </c>
      <c r="M111" s="3">
        <v>0</v>
      </c>
      <c r="N111" s="61">
        <v>1.65</v>
      </c>
      <c r="O111" s="61">
        <v>1.65</v>
      </c>
      <c r="P111" s="103">
        <v>511389.62068965519</v>
      </c>
      <c r="Q111" s="103">
        <v>3177.8620689655168</v>
      </c>
      <c r="R111" s="103">
        <v>44034.853333333333</v>
      </c>
      <c r="S111" s="103">
        <v>58.666666666666664</v>
      </c>
      <c r="T111" s="103">
        <v>0</v>
      </c>
      <c r="U111" s="103">
        <v>558661.00275862066</v>
      </c>
      <c r="V111" s="105">
        <v>2118.8154339770695</v>
      </c>
      <c r="W111" s="105">
        <v>3048.1214594052285</v>
      </c>
      <c r="X111" s="105">
        <v>69.512172076978459</v>
      </c>
      <c r="Y111" s="106">
        <v>90659.998154019748</v>
      </c>
      <c r="Z111" s="107">
        <v>343.84322940841872</v>
      </c>
      <c r="AA111" s="108">
        <v>80.792668408496425</v>
      </c>
      <c r="AB111" s="106">
        <v>41851</v>
      </c>
      <c r="AC111" s="107">
        <v>158.72692793931731</v>
      </c>
      <c r="AD111" s="109">
        <v>86.000037276608694</v>
      </c>
      <c r="AE111" s="110">
        <v>15.251606114916557</v>
      </c>
      <c r="AF111" s="111">
        <v>-6382.9496751537299</v>
      </c>
      <c r="AG111" s="112">
        <v>35468.05032484627</v>
      </c>
      <c r="AH111" s="113">
        <v>134.51852209170519</v>
      </c>
      <c r="AI111" s="114">
        <v>85.205829887893415</v>
      </c>
      <c r="AJ111" s="106">
        <v>126128.04847886603</v>
      </c>
      <c r="AK111" s="107">
        <v>478.36175150012389</v>
      </c>
      <c r="AL111" s="109">
        <v>85.205829887893415</v>
      </c>
      <c r="AM111" s="105"/>
      <c r="AN111" s="115">
        <v>0</v>
      </c>
      <c r="AO111" s="105"/>
      <c r="AP111" s="106">
        <v>14317.924048899058</v>
      </c>
      <c r="AQ111" s="107">
        <v>69.512172076978459</v>
      </c>
      <c r="AR111" s="107">
        <v>0</v>
      </c>
      <c r="AS111" s="116">
        <v>0</v>
      </c>
      <c r="AT111" s="117">
        <v>14317.924048899058</v>
      </c>
      <c r="AU111" s="9"/>
      <c r="AV111" s="115">
        <v>995.41235892323334</v>
      </c>
      <c r="AW111" s="118"/>
      <c r="AX111" s="115">
        <v>31185.908045977016</v>
      </c>
      <c r="AZ111" s="161"/>
      <c r="BA111" s="20">
        <v>-165827.66236216924</v>
      </c>
      <c r="BB111" s="20">
        <v>-62567</v>
      </c>
      <c r="BC111" s="20">
        <v>-992</v>
      </c>
      <c r="BD111" s="20">
        <v>-12706</v>
      </c>
      <c r="BE111" s="6">
        <v>-48244</v>
      </c>
    </row>
    <row r="112" spans="1:57" x14ac:dyDescent="0.2">
      <c r="A112" s="99">
        <v>610</v>
      </c>
      <c r="B112" s="100">
        <v>2310</v>
      </c>
      <c r="C112" s="101"/>
      <c r="D112" s="102" t="s">
        <v>105</v>
      </c>
      <c r="E112" s="103">
        <v>630.66666666666663</v>
      </c>
      <c r="F112" s="103">
        <v>1383325.6666666667</v>
      </c>
      <c r="G112" s="104">
        <v>1.7666666666666666</v>
      </c>
      <c r="H112" s="103">
        <v>25134.333333333332</v>
      </c>
      <c r="I112" s="104">
        <v>1.7666666666666666</v>
      </c>
      <c r="J112" s="103">
        <v>781212.60061919503</v>
      </c>
      <c r="K112" s="103">
        <v>13655.221878224975</v>
      </c>
      <c r="L112" s="103">
        <v>120108.33333333333</v>
      </c>
      <c r="M112" s="3">
        <v>0</v>
      </c>
      <c r="N112" s="61">
        <v>1.65</v>
      </c>
      <c r="O112" s="61">
        <v>1.65</v>
      </c>
      <c r="P112" s="103">
        <v>1289000.7910216718</v>
      </c>
      <c r="Q112" s="103">
        <v>22531.116099071209</v>
      </c>
      <c r="R112" s="103">
        <v>119763.06666666667</v>
      </c>
      <c r="S112" s="103">
        <v>1261.3333333333333</v>
      </c>
      <c r="T112" s="103">
        <v>0</v>
      </c>
      <c r="U112" s="103">
        <v>1432556.307120743</v>
      </c>
      <c r="V112" s="105">
        <v>2271.4952015656604</v>
      </c>
      <c r="W112" s="105">
        <v>3048.1214594052285</v>
      </c>
      <c r="X112" s="105">
        <v>74.521151201399007</v>
      </c>
      <c r="Y112" s="106">
        <v>181223.14851267039</v>
      </c>
      <c r="Z112" s="107">
        <v>287.35171540064016</v>
      </c>
      <c r="AA112" s="108">
        <v>83.948325256881361</v>
      </c>
      <c r="AB112" s="106">
        <v>39440</v>
      </c>
      <c r="AC112" s="107">
        <v>62.536997885835099</v>
      </c>
      <c r="AD112" s="109">
        <v>85.999982276416205</v>
      </c>
      <c r="AE112" s="110">
        <v>0</v>
      </c>
      <c r="AF112" s="111">
        <v>0</v>
      </c>
      <c r="AG112" s="112">
        <v>39440</v>
      </c>
      <c r="AH112" s="113">
        <v>62.536997885835099</v>
      </c>
      <c r="AI112" s="114">
        <v>85.999982276416205</v>
      </c>
      <c r="AJ112" s="106">
        <v>220663.14851267039</v>
      </c>
      <c r="AK112" s="107">
        <v>349.88871328647525</v>
      </c>
      <c r="AL112" s="109">
        <v>85.999982276416205</v>
      </c>
      <c r="AM112" s="105"/>
      <c r="AN112" s="115">
        <v>0</v>
      </c>
      <c r="AO112" s="105"/>
      <c r="AP112" s="106">
        <v>0</v>
      </c>
      <c r="AQ112" s="107">
        <v>74.521151201399007</v>
      </c>
      <c r="AR112" s="107">
        <v>0</v>
      </c>
      <c r="AS112" s="116">
        <v>0</v>
      </c>
      <c r="AT112" s="117">
        <v>0</v>
      </c>
      <c r="AU112" s="9"/>
      <c r="AV112" s="115">
        <v>2675.0144479188707</v>
      </c>
      <c r="AW112" s="118"/>
      <c r="AX112" s="115">
        <v>79486.782249741998</v>
      </c>
      <c r="AY112" s="2"/>
      <c r="AZ112" s="161"/>
      <c r="BA112" s="20">
        <v>-401378.31912661419</v>
      </c>
      <c r="BB112" s="20">
        <v>-151440</v>
      </c>
      <c r="BC112" s="20">
        <v>-2400</v>
      </c>
      <c r="BD112" s="20">
        <v>-43212</v>
      </c>
      <c r="BE112" s="6">
        <v>-116771</v>
      </c>
    </row>
    <row r="113" spans="1:57" x14ac:dyDescent="0.2">
      <c r="A113" s="99">
        <v>611</v>
      </c>
      <c r="B113" s="100">
        <v>2311</v>
      </c>
      <c r="C113" s="101"/>
      <c r="D113" s="102" t="s">
        <v>106</v>
      </c>
      <c r="E113" s="103">
        <v>1001.6666666666666</v>
      </c>
      <c r="F113" s="103">
        <v>2219339.6666666665</v>
      </c>
      <c r="G113" s="104">
        <v>1.54</v>
      </c>
      <c r="H113" s="103">
        <v>208435</v>
      </c>
      <c r="I113" s="104">
        <v>1.54</v>
      </c>
      <c r="J113" s="103">
        <v>1441129.6536796538</v>
      </c>
      <c r="K113" s="103">
        <v>135347.4025974026</v>
      </c>
      <c r="L113" s="103">
        <v>194071.66666666666</v>
      </c>
      <c r="M113" s="3">
        <v>0</v>
      </c>
      <c r="N113" s="61">
        <v>1.65</v>
      </c>
      <c r="O113" s="61">
        <v>1.65</v>
      </c>
      <c r="P113" s="103">
        <v>2377863.9285714282</v>
      </c>
      <c r="Q113" s="103">
        <v>223323.21428571429</v>
      </c>
      <c r="R113" s="103">
        <v>234835.61333333331</v>
      </c>
      <c r="S113" s="103">
        <v>32365</v>
      </c>
      <c r="T113" s="103">
        <v>0</v>
      </c>
      <c r="U113" s="103">
        <v>2868387.7561904755</v>
      </c>
      <c r="V113" s="105">
        <v>2863.6150644164481</v>
      </c>
      <c r="W113" s="105">
        <v>3048.1214594052285</v>
      </c>
      <c r="X113" s="105">
        <v>93.94688179437631</v>
      </c>
      <c r="Y113" s="106">
        <v>68381.145089425161</v>
      </c>
      <c r="Z113" s="107">
        <v>68.267366145848754</v>
      </c>
      <c r="AA113" s="108">
        <v>96.186535530457093</v>
      </c>
      <c r="AB113" s="106">
        <v>0</v>
      </c>
      <c r="AC113" s="107">
        <v>0</v>
      </c>
      <c r="AD113" s="109">
        <v>96.186535530457093</v>
      </c>
      <c r="AE113" s="110">
        <v>0</v>
      </c>
      <c r="AF113" s="111">
        <v>0</v>
      </c>
      <c r="AG113" s="112">
        <v>0</v>
      </c>
      <c r="AH113" s="113">
        <v>0</v>
      </c>
      <c r="AI113" s="114">
        <v>96.186535530457093</v>
      </c>
      <c r="AJ113" s="106">
        <v>68381.145089425161</v>
      </c>
      <c r="AK113" s="107">
        <v>68.267366145848754</v>
      </c>
      <c r="AL113" s="109">
        <v>96.186535530457093</v>
      </c>
      <c r="AM113" s="105"/>
      <c r="AN113" s="115">
        <v>0</v>
      </c>
      <c r="AO113" s="105"/>
      <c r="AP113" s="106">
        <v>12282.113746591625</v>
      </c>
      <c r="AQ113" s="107">
        <v>93.94688179437631</v>
      </c>
      <c r="AR113" s="107">
        <v>0</v>
      </c>
      <c r="AS113" s="116">
        <v>0</v>
      </c>
      <c r="AT113" s="117">
        <v>12282.113746591625</v>
      </c>
      <c r="AU113" s="9"/>
      <c r="AV113" s="115">
        <v>4833.816236121992</v>
      </c>
      <c r="AW113" s="118"/>
      <c r="AX113" s="115">
        <v>157647.70562770564</v>
      </c>
      <c r="AZ113" s="161"/>
      <c r="BA113" s="20">
        <v>-632532.03029812279</v>
      </c>
      <c r="BB113" s="20">
        <v>-238654</v>
      </c>
      <c r="BC113" s="20">
        <v>-3782</v>
      </c>
      <c r="BD113" s="20">
        <v>-119173</v>
      </c>
      <c r="BE113" s="6">
        <v>-184020</v>
      </c>
    </row>
    <row r="114" spans="1:57" x14ac:dyDescent="0.2">
      <c r="A114" s="99">
        <v>612</v>
      </c>
      <c r="B114" s="100">
        <v>2312</v>
      </c>
      <c r="C114" s="101">
        <v>351</v>
      </c>
      <c r="D114" s="102" t="s">
        <v>107</v>
      </c>
      <c r="E114" s="103">
        <v>5492</v>
      </c>
      <c r="F114" s="103">
        <v>12595302</v>
      </c>
      <c r="G114" s="104">
        <v>1.59</v>
      </c>
      <c r="H114" s="103">
        <v>1091784.3333333333</v>
      </c>
      <c r="I114" s="104">
        <v>1.59</v>
      </c>
      <c r="J114" s="103">
        <v>7921573.5849056588</v>
      </c>
      <c r="K114" s="103">
        <v>686656.81341719069</v>
      </c>
      <c r="L114" s="103">
        <v>1897285</v>
      </c>
      <c r="M114" s="3">
        <v>0</v>
      </c>
      <c r="N114" s="61">
        <v>1.65</v>
      </c>
      <c r="O114" s="61">
        <v>1.65</v>
      </c>
      <c r="P114" s="103">
        <v>13070596.415094336</v>
      </c>
      <c r="Q114" s="103">
        <v>1132983.7421383646</v>
      </c>
      <c r="R114" s="103">
        <v>1527750.7533333332</v>
      </c>
      <c r="S114" s="103">
        <v>83282</v>
      </c>
      <c r="T114" s="103">
        <v>0</v>
      </c>
      <c r="U114" s="103">
        <v>15814612.910566038</v>
      </c>
      <c r="V114" s="105">
        <v>2879.5726348445078</v>
      </c>
      <c r="W114" s="105">
        <v>3048.1214594052285</v>
      </c>
      <c r="X114" s="105">
        <v>94.470403269507202</v>
      </c>
      <c r="Y114" s="106">
        <v>342497.95346036722</v>
      </c>
      <c r="Z114" s="107">
        <v>62.363065087466723</v>
      </c>
      <c r="AA114" s="108">
        <v>96.516354059789549</v>
      </c>
      <c r="AB114" s="106">
        <v>0</v>
      </c>
      <c r="AC114" s="107">
        <v>0</v>
      </c>
      <c r="AD114" s="109">
        <v>96.516354059789549</v>
      </c>
      <c r="AE114" s="110">
        <v>0</v>
      </c>
      <c r="AF114" s="111">
        <v>0</v>
      </c>
      <c r="AG114" s="112">
        <v>0</v>
      </c>
      <c r="AH114" s="113">
        <v>0</v>
      </c>
      <c r="AI114" s="114">
        <v>96.516354059789549</v>
      </c>
      <c r="AJ114" s="106">
        <v>342497.95346036722</v>
      </c>
      <c r="AK114" s="107">
        <v>62.363065087466723</v>
      </c>
      <c r="AL114" s="109">
        <v>96.516354059789549</v>
      </c>
      <c r="AM114" s="105"/>
      <c r="AN114" s="115">
        <v>0</v>
      </c>
      <c r="AO114" s="105"/>
      <c r="AP114" s="106">
        <v>0</v>
      </c>
      <c r="AQ114" s="107">
        <v>94.470403269507202</v>
      </c>
      <c r="AR114" s="107">
        <v>0</v>
      </c>
      <c r="AS114" s="116">
        <v>0</v>
      </c>
      <c r="AT114" s="117">
        <v>0</v>
      </c>
      <c r="AU114" s="9"/>
      <c r="AV114" s="115">
        <v>59648.402562119772</v>
      </c>
      <c r="AW114" s="118"/>
      <c r="AX114" s="115">
        <v>860823.03983228502</v>
      </c>
      <c r="AZ114" s="161"/>
      <c r="BA114" s="20">
        <v>-3457883.641302052</v>
      </c>
      <c r="BB114" s="20">
        <v>-1304660</v>
      </c>
      <c r="BC114" s="20">
        <v>-20676</v>
      </c>
      <c r="BD114" s="20">
        <v>-614989</v>
      </c>
      <c r="BE114" s="6">
        <v>-1005987</v>
      </c>
    </row>
    <row r="115" spans="1:57" x14ac:dyDescent="0.2">
      <c r="A115" s="99">
        <v>613</v>
      </c>
      <c r="B115" s="100">
        <v>2313</v>
      </c>
      <c r="C115" s="101"/>
      <c r="D115" s="102" t="s">
        <v>108</v>
      </c>
      <c r="E115" s="103">
        <v>622.66666666666663</v>
      </c>
      <c r="F115" s="103">
        <v>957995.66666666663</v>
      </c>
      <c r="G115" s="104">
        <v>1.8500000000000003</v>
      </c>
      <c r="H115" s="103">
        <v>66161</v>
      </c>
      <c r="I115" s="104">
        <v>1.8500000000000003</v>
      </c>
      <c r="J115" s="103">
        <v>517835.49549549544</v>
      </c>
      <c r="K115" s="103">
        <v>35762.7027027027</v>
      </c>
      <c r="L115" s="103">
        <v>101579.66666666667</v>
      </c>
      <c r="M115" s="3">
        <v>0</v>
      </c>
      <c r="N115" s="61">
        <v>1.65</v>
      </c>
      <c r="O115" s="61">
        <v>1.65</v>
      </c>
      <c r="P115" s="103">
        <v>854428.56756756746</v>
      </c>
      <c r="Q115" s="103">
        <v>59008.45945945946</v>
      </c>
      <c r="R115" s="103">
        <v>93962.526666666672</v>
      </c>
      <c r="S115" s="103">
        <v>2047.6666666666667</v>
      </c>
      <c r="T115" s="103">
        <v>0</v>
      </c>
      <c r="U115" s="103">
        <v>1009447.2203603601</v>
      </c>
      <c r="V115" s="105">
        <v>1621.1679127843042</v>
      </c>
      <c r="W115" s="105">
        <v>3048.1214594052285</v>
      </c>
      <c r="X115" s="105">
        <v>53.185804252716309</v>
      </c>
      <c r="Y115" s="106">
        <v>328751.0710941726</v>
      </c>
      <c r="Z115" s="107">
        <v>527.97281224974188</v>
      </c>
      <c r="AA115" s="108">
        <v>70.507056679211274</v>
      </c>
      <c r="AB115" s="106">
        <v>294050</v>
      </c>
      <c r="AC115" s="107">
        <v>472.24304068522486</v>
      </c>
      <c r="AD115" s="109">
        <v>85.999977383800669</v>
      </c>
      <c r="AE115" s="110">
        <v>0</v>
      </c>
      <c r="AF115" s="111">
        <v>0</v>
      </c>
      <c r="AG115" s="112">
        <v>294050</v>
      </c>
      <c r="AH115" s="113">
        <v>472.24304068522486</v>
      </c>
      <c r="AI115" s="114">
        <v>85.999977383800669</v>
      </c>
      <c r="AJ115" s="106">
        <v>622801.07109417254</v>
      </c>
      <c r="AK115" s="107">
        <v>1000.2158529349667</v>
      </c>
      <c r="AL115" s="109">
        <v>85.999977383800669</v>
      </c>
      <c r="AM115" s="105"/>
      <c r="AN115" s="115">
        <v>0</v>
      </c>
      <c r="AO115" s="105"/>
      <c r="AP115" s="106">
        <v>117834.86367265368</v>
      </c>
      <c r="AQ115" s="107">
        <v>53.185804252716309</v>
      </c>
      <c r="AR115" s="107">
        <v>0</v>
      </c>
      <c r="AS115" s="116">
        <v>0</v>
      </c>
      <c r="AT115" s="117">
        <v>117834.86367265368</v>
      </c>
      <c r="AU115" s="9"/>
      <c r="AV115" s="115">
        <v>4793.768375077866</v>
      </c>
      <c r="AW115" s="118"/>
      <c r="AX115" s="115">
        <v>55359.819819819822</v>
      </c>
      <c r="AZ115" s="161"/>
      <c r="BA115" s="20">
        <v>-391956.29285603639</v>
      </c>
      <c r="BB115" s="20">
        <v>-147885</v>
      </c>
      <c r="BC115" s="20">
        <v>-2344</v>
      </c>
      <c r="BD115" s="20">
        <v>-44643</v>
      </c>
      <c r="BE115" s="6">
        <v>-114030</v>
      </c>
    </row>
    <row r="116" spans="1:57" x14ac:dyDescent="0.2">
      <c r="A116" s="99">
        <v>614</v>
      </c>
      <c r="B116" s="100">
        <v>2314</v>
      </c>
      <c r="C116" s="101"/>
      <c r="D116" s="102" t="s">
        <v>109</v>
      </c>
      <c r="E116" s="103">
        <v>1267</v>
      </c>
      <c r="F116" s="103">
        <v>2323353.3333333335</v>
      </c>
      <c r="G116" s="104">
        <v>1.8666666666666665</v>
      </c>
      <c r="H116" s="103">
        <v>109348</v>
      </c>
      <c r="I116" s="104">
        <v>1.8666666666666665</v>
      </c>
      <c r="J116" s="103">
        <v>1245077.3684210528</v>
      </c>
      <c r="K116" s="103">
        <v>58121.003898635485</v>
      </c>
      <c r="L116" s="103">
        <v>217181</v>
      </c>
      <c r="M116" s="3">
        <v>0</v>
      </c>
      <c r="N116" s="61">
        <v>1.65</v>
      </c>
      <c r="O116" s="61">
        <v>1.65</v>
      </c>
      <c r="P116" s="103">
        <v>2054377.6578947369</v>
      </c>
      <c r="Q116" s="103">
        <v>95899.656432748539</v>
      </c>
      <c r="R116" s="103">
        <v>221662.25</v>
      </c>
      <c r="S116" s="103">
        <v>6547.333333333333</v>
      </c>
      <c r="T116" s="103">
        <v>0</v>
      </c>
      <c r="U116" s="103">
        <v>2378486.8976608184</v>
      </c>
      <c r="V116" s="105">
        <v>1877.2587984694699</v>
      </c>
      <c r="W116" s="105">
        <v>3048.1214594052285</v>
      </c>
      <c r="X116" s="105">
        <v>61.587401403478658</v>
      </c>
      <c r="Y116" s="106">
        <v>548888.70682007424</v>
      </c>
      <c r="Z116" s="107">
        <v>433.21918454623068</v>
      </c>
      <c r="AA116" s="108">
        <v>75.800062884191547</v>
      </c>
      <c r="AB116" s="106">
        <v>393919</v>
      </c>
      <c r="AC116" s="107">
        <v>310.90686661404891</v>
      </c>
      <c r="AD116" s="109">
        <v>86.000012943751017</v>
      </c>
      <c r="AE116" s="110">
        <v>0</v>
      </c>
      <c r="AF116" s="111">
        <v>0</v>
      </c>
      <c r="AG116" s="112">
        <v>393919</v>
      </c>
      <c r="AH116" s="113">
        <v>310.90686661404891</v>
      </c>
      <c r="AI116" s="114">
        <v>86.000012943751017</v>
      </c>
      <c r="AJ116" s="106">
        <v>942807.70682007424</v>
      </c>
      <c r="AK116" s="107">
        <v>744.12605116027953</v>
      </c>
      <c r="AL116" s="109">
        <v>86.000012943751017</v>
      </c>
      <c r="AM116" s="105"/>
      <c r="AN116" s="115">
        <v>0</v>
      </c>
      <c r="AO116" s="105"/>
      <c r="AP116" s="106">
        <v>120119.47847021153</v>
      </c>
      <c r="AQ116" s="107">
        <v>61.587401403478658</v>
      </c>
      <c r="AR116" s="107">
        <v>0</v>
      </c>
      <c r="AS116" s="116">
        <v>0</v>
      </c>
      <c r="AT116" s="117">
        <v>120119.47847021153</v>
      </c>
      <c r="AU116" s="9"/>
      <c r="AV116" s="115">
        <v>4958.7832472963846</v>
      </c>
      <c r="AW116" s="118"/>
      <c r="AX116" s="115">
        <v>130319.83723196881</v>
      </c>
      <c r="AZ116" s="161"/>
      <c r="BA116" s="20">
        <v>-796475.28740617656</v>
      </c>
      <c r="BB116" s="20">
        <v>-300510</v>
      </c>
      <c r="BC116" s="20">
        <v>-4762</v>
      </c>
      <c r="BD116" s="20">
        <v>-99784</v>
      </c>
      <c r="BE116" s="6">
        <v>-231715</v>
      </c>
    </row>
    <row r="117" spans="1:57" x14ac:dyDescent="0.2">
      <c r="A117" s="99">
        <v>615</v>
      </c>
      <c r="B117" s="100">
        <v>2315</v>
      </c>
      <c r="C117" s="101"/>
      <c r="D117" s="102" t="s">
        <v>110</v>
      </c>
      <c r="E117" s="103">
        <v>577</v>
      </c>
      <c r="F117" s="103">
        <v>1260199.6666666667</v>
      </c>
      <c r="G117" s="104">
        <v>1.79</v>
      </c>
      <c r="H117" s="103">
        <v>32533.333333333332</v>
      </c>
      <c r="I117" s="104">
        <v>1.79</v>
      </c>
      <c r="J117" s="103">
        <v>704022.16014897579</v>
      </c>
      <c r="K117" s="103">
        <v>18175.046554934819</v>
      </c>
      <c r="L117" s="103">
        <v>119873</v>
      </c>
      <c r="M117" s="3">
        <v>0</v>
      </c>
      <c r="N117" s="61">
        <v>1.65</v>
      </c>
      <c r="O117" s="61">
        <v>1.65</v>
      </c>
      <c r="P117" s="103">
        <v>1161636.56424581</v>
      </c>
      <c r="Q117" s="103">
        <v>29988.826815642456</v>
      </c>
      <c r="R117" s="103">
        <v>122526.65333333334</v>
      </c>
      <c r="S117" s="103">
        <v>377</v>
      </c>
      <c r="T117" s="103">
        <v>0</v>
      </c>
      <c r="U117" s="103">
        <v>1314529.0443947858</v>
      </c>
      <c r="V117" s="105">
        <v>2278.2132485178263</v>
      </c>
      <c r="W117" s="105">
        <v>3048.1214594052285</v>
      </c>
      <c r="X117" s="105">
        <v>74.741550783293519</v>
      </c>
      <c r="Y117" s="106">
        <v>164367.70394235145</v>
      </c>
      <c r="Z117" s="107">
        <v>284.86603802833872</v>
      </c>
      <c r="AA117" s="108">
        <v>84.087176993474912</v>
      </c>
      <c r="AB117" s="106">
        <v>33642</v>
      </c>
      <c r="AC117" s="107">
        <v>58.305025996533793</v>
      </c>
      <c r="AD117" s="109">
        <v>85.999995323486957</v>
      </c>
      <c r="AE117" s="110">
        <v>0</v>
      </c>
      <c r="AF117" s="111">
        <v>0</v>
      </c>
      <c r="AG117" s="112">
        <v>33642</v>
      </c>
      <c r="AH117" s="113">
        <v>58.305025996533793</v>
      </c>
      <c r="AI117" s="114">
        <v>85.999995323486957</v>
      </c>
      <c r="AJ117" s="106">
        <v>198009.70394235145</v>
      </c>
      <c r="AK117" s="107">
        <v>343.17106402487252</v>
      </c>
      <c r="AL117" s="109">
        <v>85.999995323486957</v>
      </c>
      <c r="AM117" s="105"/>
      <c r="AN117" s="115">
        <v>0</v>
      </c>
      <c r="AO117" s="105"/>
      <c r="AP117" s="106">
        <v>5406.2634139516394</v>
      </c>
      <c r="AQ117" s="107">
        <v>74.741550783293519</v>
      </c>
      <c r="AR117" s="107">
        <v>0</v>
      </c>
      <c r="AS117" s="116">
        <v>0</v>
      </c>
      <c r="AT117" s="117">
        <v>5406.2634139516394</v>
      </c>
      <c r="AU117" s="9"/>
      <c r="AV117" s="115">
        <v>2511.2175632555272</v>
      </c>
      <c r="AW117" s="118"/>
      <c r="AX117" s="115">
        <v>72219.720670391049</v>
      </c>
      <c r="AZ117" s="161"/>
      <c r="BA117" s="20">
        <v>-355524.45794313558</v>
      </c>
      <c r="BB117" s="20">
        <v>-134139</v>
      </c>
      <c r="BC117" s="20">
        <v>-2126</v>
      </c>
      <c r="BD117" s="20">
        <v>-27241</v>
      </c>
      <c r="BE117" s="6">
        <v>-103431</v>
      </c>
    </row>
    <row r="118" spans="1:57" x14ac:dyDescent="0.2">
      <c r="A118" s="99">
        <v>616</v>
      </c>
      <c r="B118" s="100">
        <v>2316</v>
      </c>
      <c r="C118" s="101">
        <v>351</v>
      </c>
      <c r="D118" s="120" t="s">
        <v>111</v>
      </c>
      <c r="E118" s="103">
        <v>13063.333333333334</v>
      </c>
      <c r="F118" s="103">
        <v>32289165.666666668</v>
      </c>
      <c r="G118" s="104">
        <v>1.58</v>
      </c>
      <c r="H118" s="103">
        <v>2870833</v>
      </c>
      <c r="I118" s="104">
        <v>1.58</v>
      </c>
      <c r="J118" s="103">
        <v>20436180.801687762</v>
      </c>
      <c r="K118" s="103">
        <v>1816982.9113924049</v>
      </c>
      <c r="L118" s="103">
        <v>2953649.6666666665</v>
      </c>
      <c r="M118" s="3">
        <v>0</v>
      </c>
      <c r="N118" s="61">
        <v>1.65</v>
      </c>
      <c r="O118" s="61">
        <v>1.65</v>
      </c>
      <c r="P118" s="103">
        <v>33719698.322784804</v>
      </c>
      <c r="Q118" s="103">
        <v>2998021.8037974681</v>
      </c>
      <c r="R118" s="103">
        <v>3617821.9733333332</v>
      </c>
      <c r="S118" s="103">
        <v>163888</v>
      </c>
      <c r="T118" s="103">
        <v>0</v>
      </c>
      <c r="U118" s="103">
        <v>40499430.099915601</v>
      </c>
      <c r="V118" s="105">
        <v>3100.2370579164785</v>
      </c>
      <c r="W118" s="105">
        <v>3048.1214594052285</v>
      </c>
      <c r="X118" s="105">
        <v>101.7097612154018</v>
      </c>
      <c r="Y118" s="106">
        <v>-251897.27103089209</v>
      </c>
      <c r="Z118" s="107">
        <v>-19.282771449162446</v>
      </c>
      <c r="AA118" s="108">
        <v>101.07714956570314</v>
      </c>
      <c r="AB118" s="106">
        <v>0</v>
      </c>
      <c r="AC118" s="107">
        <v>0</v>
      </c>
      <c r="AD118" s="109">
        <v>101.07714956570314</v>
      </c>
      <c r="AE118" s="110">
        <v>0</v>
      </c>
      <c r="AF118" s="111">
        <v>0</v>
      </c>
      <c r="AG118" s="112">
        <v>0</v>
      </c>
      <c r="AH118" s="113">
        <v>0</v>
      </c>
      <c r="AI118" s="114">
        <v>101.07714956570314</v>
      </c>
      <c r="AJ118" s="106">
        <v>-251897.27103089209</v>
      </c>
      <c r="AK118" s="107">
        <v>-19.282771449162446</v>
      </c>
      <c r="AL118" s="109">
        <v>101.07714956570314</v>
      </c>
      <c r="AM118" s="105"/>
      <c r="AN118" s="115">
        <v>0</v>
      </c>
      <c r="AO118" s="105"/>
      <c r="AP118" s="106">
        <v>0</v>
      </c>
      <c r="AQ118" s="107">
        <v>101.7097612154018</v>
      </c>
      <c r="AR118" s="107">
        <v>0</v>
      </c>
      <c r="AS118" s="116">
        <v>0</v>
      </c>
      <c r="AT118" s="117">
        <v>0</v>
      </c>
      <c r="AU118" s="9"/>
      <c r="AV118" s="115">
        <v>167526.39716977504</v>
      </c>
      <c r="AW118" s="118"/>
      <c r="AX118" s="115">
        <v>2225316.3713080161</v>
      </c>
      <c r="AZ118" s="161"/>
      <c r="BA118" s="20">
        <v>-8173921.8572685923</v>
      </c>
      <c r="BB118" s="20">
        <v>-3084022</v>
      </c>
      <c r="BC118" s="20">
        <v>-48875</v>
      </c>
      <c r="BD118" s="20">
        <v>-1520855</v>
      </c>
      <c r="BE118" s="6">
        <v>-2378004</v>
      </c>
    </row>
    <row r="119" spans="1:57" x14ac:dyDescent="0.2">
      <c r="A119" s="99">
        <v>617</v>
      </c>
      <c r="B119" s="100">
        <v>2317</v>
      </c>
      <c r="C119" s="101"/>
      <c r="D119" s="102" t="s">
        <v>112</v>
      </c>
      <c r="E119" s="103">
        <v>714</v>
      </c>
      <c r="F119" s="103">
        <v>1461592.6666666667</v>
      </c>
      <c r="G119" s="104">
        <v>1.7</v>
      </c>
      <c r="H119" s="103">
        <v>26325</v>
      </c>
      <c r="I119" s="104">
        <v>1.7</v>
      </c>
      <c r="J119" s="103">
        <v>859760.39215686265</v>
      </c>
      <c r="K119" s="103">
        <v>15485.294117647061</v>
      </c>
      <c r="L119" s="103">
        <v>141645.33333333334</v>
      </c>
      <c r="M119" s="3">
        <v>0</v>
      </c>
      <c r="N119" s="61">
        <v>1.65</v>
      </c>
      <c r="O119" s="61">
        <v>1.65</v>
      </c>
      <c r="P119" s="103">
        <v>1418604.6470588234</v>
      </c>
      <c r="Q119" s="103">
        <v>25550.735294117647</v>
      </c>
      <c r="R119" s="103">
        <v>137790.03666666665</v>
      </c>
      <c r="S119" s="103">
        <v>12373</v>
      </c>
      <c r="T119" s="103">
        <v>0</v>
      </c>
      <c r="U119" s="103">
        <v>1594318.4190196078</v>
      </c>
      <c r="V119" s="105">
        <v>2232.9389622123358</v>
      </c>
      <c r="W119" s="105">
        <v>3048.1214594052285</v>
      </c>
      <c r="X119" s="105">
        <v>73.256233124254933</v>
      </c>
      <c r="Y119" s="106">
        <v>215354.91210841836</v>
      </c>
      <c r="Z119" s="107">
        <v>301.61752396137024</v>
      </c>
      <c r="AA119" s="108">
        <v>83.151426868280609</v>
      </c>
      <c r="AB119" s="106">
        <v>61995</v>
      </c>
      <c r="AC119" s="107">
        <v>86.827731092436977</v>
      </c>
      <c r="AD119" s="109">
        <v>85.999992197740255</v>
      </c>
      <c r="AE119" s="110">
        <v>0</v>
      </c>
      <c r="AF119" s="111">
        <v>0</v>
      </c>
      <c r="AG119" s="112">
        <v>61995</v>
      </c>
      <c r="AH119" s="113">
        <v>86.827731092436977</v>
      </c>
      <c r="AI119" s="114">
        <v>85.999992197740255</v>
      </c>
      <c r="AJ119" s="106">
        <v>277349.91210841836</v>
      </c>
      <c r="AK119" s="107">
        <v>388.44525505380722</v>
      </c>
      <c r="AL119" s="109">
        <v>85.999992197740255</v>
      </c>
      <c r="AM119" s="105"/>
      <c r="AN119" s="115">
        <v>0</v>
      </c>
      <c r="AO119" s="105"/>
      <c r="AP119" s="106">
        <v>48464.161687990796</v>
      </c>
      <c r="AQ119" s="107">
        <v>73.256233124254933</v>
      </c>
      <c r="AR119" s="107">
        <v>0</v>
      </c>
      <c r="AS119" s="116">
        <v>0</v>
      </c>
      <c r="AT119" s="117">
        <v>48464.161687990796</v>
      </c>
      <c r="AU119" s="9"/>
      <c r="AV119" s="115">
        <v>2834.1207744394824</v>
      </c>
      <c r="AW119" s="118"/>
      <c r="AX119" s="115">
        <v>87524.568627450979</v>
      </c>
      <c r="AZ119" s="161"/>
      <c r="BA119" s="20">
        <v>-449116.58556420833</v>
      </c>
      <c r="BB119" s="20">
        <v>-169452</v>
      </c>
      <c r="BC119" s="20">
        <v>-2685</v>
      </c>
      <c r="BD119" s="20">
        <v>-34412</v>
      </c>
      <c r="BE119" s="6">
        <v>-130660</v>
      </c>
    </row>
    <row r="120" spans="1:57" x14ac:dyDescent="0.2">
      <c r="A120" s="99">
        <v>619</v>
      </c>
      <c r="B120" s="100">
        <v>2319</v>
      </c>
      <c r="C120" s="101"/>
      <c r="D120" s="102" t="s">
        <v>330</v>
      </c>
      <c r="E120" s="103">
        <v>3657</v>
      </c>
      <c r="F120" s="103">
        <v>8208286.333333333</v>
      </c>
      <c r="G120" s="104">
        <v>1.64</v>
      </c>
      <c r="H120" s="103">
        <v>675314.66666666663</v>
      </c>
      <c r="I120" s="104">
        <v>1.64</v>
      </c>
      <c r="J120" s="103">
        <v>5005052.6422764231</v>
      </c>
      <c r="K120" s="103">
        <v>411777.23577235773</v>
      </c>
      <c r="L120" s="103">
        <v>866079</v>
      </c>
      <c r="M120" s="3">
        <v>0</v>
      </c>
      <c r="N120" s="61">
        <v>1.65</v>
      </c>
      <c r="O120" s="61">
        <v>1.65</v>
      </c>
      <c r="P120" s="103">
        <v>8258336.8597560972</v>
      </c>
      <c r="Q120" s="103">
        <v>679432.43902439019</v>
      </c>
      <c r="R120" s="103">
        <v>945195.93333333323</v>
      </c>
      <c r="S120" s="103">
        <v>47264.666666666664</v>
      </c>
      <c r="T120" s="103">
        <v>0</v>
      </c>
      <c r="U120" s="103">
        <v>9930229.8987804875</v>
      </c>
      <c r="V120" s="66">
        <v>2715.4033083895233</v>
      </c>
      <c r="W120" s="66">
        <v>3048.1214594052285</v>
      </c>
      <c r="X120" s="66">
        <v>89.084485134636736</v>
      </c>
      <c r="Y120" s="67">
        <v>450197.60295784078</v>
      </c>
      <c r="Z120" s="68">
        <v>123.10571587581099</v>
      </c>
      <c r="AA120" s="69">
        <v>93.123225634821154</v>
      </c>
      <c r="AB120" s="67">
        <v>0</v>
      </c>
      <c r="AC120" s="68">
        <v>0</v>
      </c>
      <c r="AD120" s="70">
        <v>93.123225634821154</v>
      </c>
      <c r="AE120" s="71">
        <v>0</v>
      </c>
      <c r="AF120" s="72">
        <v>0</v>
      </c>
      <c r="AG120" s="73">
        <v>0</v>
      </c>
      <c r="AH120" s="74">
        <v>0</v>
      </c>
      <c r="AI120" s="75">
        <v>93.123225634821154</v>
      </c>
      <c r="AJ120" s="67">
        <v>450197.60295784078</v>
      </c>
      <c r="AK120" s="68">
        <v>123.10571587581099</v>
      </c>
      <c r="AL120" s="70">
        <v>93.123225634821154</v>
      </c>
      <c r="AM120" s="66"/>
      <c r="AN120" s="77">
        <v>0</v>
      </c>
      <c r="AO120" s="66"/>
      <c r="AP120" s="67">
        <v>0</v>
      </c>
      <c r="AQ120" s="68">
        <v>89.084485134636736</v>
      </c>
      <c r="AR120" s="68">
        <v>0</v>
      </c>
      <c r="AS120" s="76">
        <v>0</v>
      </c>
      <c r="AT120" s="85">
        <v>0</v>
      </c>
      <c r="AU120" s="86"/>
      <c r="AV120" s="77">
        <v>38915.596166359508</v>
      </c>
      <c r="AW120" s="87"/>
      <c r="AX120" s="115">
        <v>541682.98780487815</v>
      </c>
      <c r="AZ120" s="161"/>
      <c r="BA120" s="20">
        <v>-2325356.0835786005</v>
      </c>
      <c r="BB120" s="20">
        <v>-877357</v>
      </c>
      <c r="BC120" s="20">
        <v>-13904</v>
      </c>
      <c r="BD120" s="20">
        <v>-283523</v>
      </c>
      <c r="BE120" s="6">
        <v>-676506</v>
      </c>
    </row>
    <row r="121" spans="1:57" x14ac:dyDescent="0.2">
      <c r="A121" s="99">
        <v>620</v>
      </c>
      <c r="B121" s="100">
        <v>2320</v>
      </c>
      <c r="C121" s="101"/>
      <c r="D121" s="102" t="s">
        <v>113</v>
      </c>
      <c r="E121" s="103">
        <v>718.33333333333337</v>
      </c>
      <c r="F121" s="103">
        <v>1660501.3333333333</v>
      </c>
      <c r="G121" s="104">
        <v>1.87</v>
      </c>
      <c r="H121" s="103">
        <v>35683.666666666664</v>
      </c>
      <c r="I121" s="104">
        <v>1.87</v>
      </c>
      <c r="J121" s="103">
        <v>887968.62745098036</v>
      </c>
      <c r="K121" s="103">
        <v>19082.174688057039</v>
      </c>
      <c r="L121" s="103">
        <v>127838.33333333333</v>
      </c>
      <c r="M121" s="3">
        <v>0</v>
      </c>
      <c r="N121" s="61">
        <v>1.65</v>
      </c>
      <c r="O121" s="61">
        <v>1.65</v>
      </c>
      <c r="P121" s="103">
        <v>1465148.2352941176</v>
      </c>
      <c r="Q121" s="103">
        <v>31485.588235294115</v>
      </c>
      <c r="R121" s="103">
        <v>127950.32333333335</v>
      </c>
      <c r="S121" s="103">
        <v>2050.3333333333335</v>
      </c>
      <c r="T121" s="103">
        <v>0</v>
      </c>
      <c r="U121" s="103">
        <v>1626634.4801960783</v>
      </c>
      <c r="V121" s="105">
        <v>2264.4563529411762</v>
      </c>
      <c r="W121" s="105">
        <v>3048.1214594052285</v>
      </c>
      <c r="X121" s="105">
        <v>74.290227049647598</v>
      </c>
      <c r="Y121" s="106">
        <v>208285.12421303737</v>
      </c>
      <c r="Z121" s="107">
        <v>289.95608939169932</v>
      </c>
      <c r="AA121" s="108">
        <v>83.802843041277981</v>
      </c>
      <c r="AB121" s="106">
        <v>48108</v>
      </c>
      <c r="AC121" s="107">
        <v>66.971693735498832</v>
      </c>
      <c r="AD121" s="109">
        <v>85.999989533877624</v>
      </c>
      <c r="AE121" s="110">
        <v>0</v>
      </c>
      <c r="AF121" s="111">
        <v>0</v>
      </c>
      <c r="AG121" s="112">
        <v>48108</v>
      </c>
      <c r="AH121" s="113">
        <v>66.971693735498832</v>
      </c>
      <c r="AI121" s="114">
        <v>85.999989533877624</v>
      </c>
      <c r="AJ121" s="106">
        <v>256393.12421303737</v>
      </c>
      <c r="AK121" s="107">
        <v>356.92778312719815</v>
      </c>
      <c r="AL121" s="109">
        <v>85.999989533877624</v>
      </c>
      <c r="AM121" s="105"/>
      <c r="AN121" s="115">
        <v>0</v>
      </c>
      <c r="AO121" s="105"/>
      <c r="AP121" s="106">
        <v>114535.24156640602</v>
      </c>
      <c r="AQ121" s="107">
        <v>74.290227049647598</v>
      </c>
      <c r="AR121" s="107">
        <v>0</v>
      </c>
      <c r="AS121" s="116">
        <v>0</v>
      </c>
      <c r="AT121" s="117">
        <v>114535.24156640602</v>
      </c>
      <c r="AU121" s="9"/>
      <c r="AV121" s="115">
        <v>6736.9676849762955</v>
      </c>
      <c r="AW121" s="118"/>
      <c r="AX121" s="115">
        <v>90705.080213903741</v>
      </c>
      <c r="AZ121" s="161"/>
      <c r="BA121" s="20">
        <v>-447860.315394798</v>
      </c>
      <c r="BB121" s="20">
        <v>-168978</v>
      </c>
      <c r="BC121" s="20">
        <v>-2678</v>
      </c>
      <c r="BD121" s="20">
        <v>-34316</v>
      </c>
      <c r="BE121" s="6">
        <v>-130294</v>
      </c>
    </row>
    <row r="122" spans="1:57" x14ac:dyDescent="0.2">
      <c r="A122" s="99">
        <v>622</v>
      </c>
      <c r="B122" s="119">
        <v>2322</v>
      </c>
      <c r="C122" s="101"/>
      <c r="D122" s="119" t="s">
        <v>114</v>
      </c>
      <c r="E122" s="103">
        <v>658</v>
      </c>
      <c r="F122" s="103">
        <v>1396996.6666666667</v>
      </c>
      <c r="G122" s="104">
        <v>1.5</v>
      </c>
      <c r="H122" s="103">
        <v>78920.333333333328</v>
      </c>
      <c r="I122" s="104">
        <v>1.5</v>
      </c>
      <c r="J122" s="103">
        <v>931331.11111111101</v>
      </c>
      <c r="K122" s="103">
        <v>52613.555555555562</v>
      </c>
      <c r="L122" s="103">
        <v>169097</v>
      </c>
      <c r="M122" s="3">
        <v>0</v>
      </c>
      <c r="N122" s="61">
        <v>1.65</v>
      </c>
      <c r="O122" s="61">
        <v>1.65</v>
      </c>
      <c r="P122" s="103">
        <v>1536696.3333333333</v>
      </c>
      <c r="Q122" s="103">
        <v>86812.366666666654</v>
      </c>
      <c r="R122" s="103">
        <v>163449.9</v>
      </c>
      <c r="S122" s="103">
        <v>8641.3333333333339</v>
      </c>
      <c r="T122" s="103">
        <v>0</v>
      </c>
      <c r="U122" s="103">
        <v>1795599.9333333333</v>
      </c>
      <c r="V122" s="105">
        <v>2728.8752786220871</v>
      </c>
      <c r="W122" s="105">
        <v>3048.1214594052285</v>
      </c>
      <c r="X122" s="105">
        <v>89.526461296413203</v>
      </c>
      <c r="Y122" s="106">
        <v>77723.675173463591</v>
      </c>
      <c r="Z122" s="107">
        <v>118.1210868897623</v>
      </c>
      <c r="AA122" s="108">
        <v>93.401670616740319</v>
      </c>
      <c r="AB122" s="106">
        <v>0</v>
      </c>
      <c r="AC122" s="107">
        <v>0</v>
      </c>
      <c r="AD122" s="109">
        <v>93.401670616740319</v>
      </c>
      <c r="AE122" s="110">
        <v>0</v>
      </c>
      <c r="AF122" s="111">
        <v>0</v>
      </c>
      <c r="AG122" s="112">
        <v>0</v>
      </c>
      <c r="AH122" s="113">
        <v>0</v>
      </c>
      <c r="AI122" s="114">
        <v>93.401670616740319</v>
      </c>
      <c r="AJ122" s="106">
        <v>77723.675173463591</v>
      </c>
      <c r="AK122" s="107">
        <v>118.1210868897623</v>
      </c>
      <c r="AL122" s="109">
        <v>93.401670616740319</v>
      </c>
      <c r="AM122" s="105"/>
      <c r="AN122" s="115">
        <v>0</v>
      </c>
      <c r="AO122" s="105"/>
      <c r="AP122" s="106">
        <v>0</v>
      </c>
      <c r="AQ122" s="107">
        <v>89.526461296413203</v>
      </c>
      <c r="AR122" s="107">
        <v>0</v>
      </c>
      <c r="AS122" s="116">
        <v>0</v>
      </c>
      <c r="AT122" s="117">
        <v>0</v>
      </c>
      <c r="AU122" s="9"/>
      <c r="AV122" s="115">
        <v>2743.0592017100689</v>
      </c>
      <c r="AW122" s="118"/>
      <c r="AX122" s="115">
        <v>98394.46666666666</v>
      </c>
      <c r="AZ122" s="161"/>
      <c r="BA122" s="20">
        <v>-413312.88573601271</v>
      </c>
      <c r="BB122" s="20">
        <v>-155943</v>
      </c>
      <c r="BC122" s="20">
        <v>-2471</v>
      </c>
      <c r="BD122" s="20">
        <v>-49663</v>
      </c>
      <c r="BE122" s="6">
        <v>-120243</v>
      </c>
    </row>
    <row r="123" spans="1:57" x14ac:dyDescent="0.2">
      <c r="A123" s="99">
        <v>623</v>
      </c>
      <c r="B123" s="100">
        <v>2323</v>
      </c>
      <c r="C123" s="101">
        <v>351</v>
      </c>
      <c r="D123" s="102" t="s">
        <v>115</v>
      </c>
      <c r="E123" s="103">
        <v>2895.6666666666665</v>
      </c>
      <c r="F123" s="103">
        <v>6318376</v>
      </c>
      <c r="G123" s="104">
        <v>1.4400000000000002</v>
      </c>
      <c r="H123" s="103">
        <v>305367.33333333331</v>
      </c>
      <c r="I123" s="104">
        <v>1.4400000000000002</v>
      </c>
      <c r="J123" s="103">
        <v>4387761.111111111</v>
      </c>
      <c r="K123" s="103">
        <v>212060.64814814818</v>
      </c>
      <c r="L123" s="103">
        <v>712000</v>
      </c>
      <c r="M123" s="3">
        <v>0</v>
      </c>
      <c r="N123" s="61">
        <v>1.65</v>
      </c>
      <c r="O123" s="61">
        <v>1.65</v>
      </c>
      <c r="P123" s="103">
        <v>7239805.833333333</v>
      </c>
      <c r="Q123" s="103">
        <v>349900.06944444444</v>
      </c>
      <c r="R123" s="103">
        <v>872231.29666666675</v>
      </c>
      <c r="S123" s="103">
        <v>20830.666666666668</v>
      </c>
      <c r="T123" s="103">
        <v>0</v>
      </c>
      <c r="U123" s="103">
        <v>8482767.866111109</v>
      </c>
      <c r="V123" s="105">
        <v>2929.4697361958474</v>
      </c>
      <c r="W123" s="105">
        <v>3048.1214594052285</v>
      </c>
      <c r="X123" s="105">
        <v>96.107382045316101</v>
      </c>
      <c r="Y123" s="106">
        <v>127123.06074078656</v>
      </c>
      <c r="Z123" s="107">
        <v>43.901137587470899</v>
      </c>
      <c r="AA123" s="108">
        <v>97.547650688549126</v>
      </c>
      <c r="AB123" s="106">
        <v>0</v>
      </c>
      <c r="AC123" s="107">
        <v>0</v>
      </c>
      <c r="AD123" s="109">
        <v>97.547650688549126</v>
      </c>
      <c r="AE123" s="110">
        <v>0</v>
      </c>
      <c r="AF123" s="111">
        <v>0</v>
      </c>
      <c r="AG123" s="112">
        <v>0</v>
      </c>
      <c r="AH123" s="113">
        <v>0</v>
      </c>
      <c r="AI123" s="114">
        <v>97.547650688549126</v>
      </c>
      <c r="AJ123" s="106">
        <v>127123.06074078656</v>
      </c>
      <c r="AK123" s="107">
        <v>43.901137587470899</v>
      </c>
      <c r="AL123" s="109">
        <v>97.547650688549126</v>
      </c>
      <c r="AM123" s="105"/>
      <c r="AN123" s="115">
        <v>0</v>
      </c>
      <c r="AO123" s="105"/>
      <c r="AP123" s="106">
        <v>0</v>
      </c>
      <c r="AQ123" s="107">
        <v>96.107382045316101</v>
      </c>
      <c r="AR123" s="107">
        <v>0</v>
      </c>
      <c r="AS123" s="116">
        <v>0</v>
      </c>
      <c r="AT123" s="117">
        <v>0</v>
      </c>
      <c r="AU123" s="9"/>
      <c r="AV123" s="115">
        <v>27507.181445687191</v>
      </c>
      <c r="AW123" s="118"/>
      <c r="AX123" s="115">
        <v>459982.17592592601</v>
      </c>
      <c r="AZ123" s="161"/>
      <c r="BA123" s="20">
        <v>-1815310.3947979889</v>
      </c>
      <c r="BB123" s="20">
        <v>-684917</v>
      </c>
      <c r="BC123" s="20">
        <v>-10854</v>
      </c>
      <c r="BD123" s="20">
        <v>-269973</v>
      </c>
      <c r="BE123" s="6">
        <v>-528121</v>
      </c>
    </row>
    <row r="124" spans="1:57" s="9" customFormat="1" x14ac:dyDescent="0.2">
      <c r="A124" s="99">
        <v>632</v>
      </c>
      <c r="B124" s="100">
        <v>2324</v>
      </c>
      <c r="C124" s="101">
        <v>351</v>
      </c>
      <c r="D124" s="102" t="s">
        <v>116</v>
      </c>
      <c r="E124" s="103">
        <v>4426.333333333333</v>
      </c>
      <c r="F124" s="103">
        <v>9479310.666666666</v>
      </c>
      <c r="G124" s="104">
        <v>1.5733333333333333</v>
      </c>
      <c r="H124" s="103">
        <v>256030.33333333334</v>
      </c>
      <c r="I124" s="104">
        <v>1.5733333333333333</v>
      </c>
      <c r="J124" s="103">
        <v>6018732.1006229548</v>
      </c>
      <c r="K124" s="103">
        <v>162780.20272410518</v>
      </c>
      <c r="L124" s="103">
        <v>854884.33333333337</v>
      </c>
      <c r="M124" s="3">
        <v>0</v>
      </c>
      <c r="N124" s="61">
        <v>1.65</v>
      </c>
      <c r="O124" s="61">
        <v>1.65</v>
      </c>
      <c r="P124" s="103">
        <v>9930907.9660278726</v>
      </c>
      <c r="Q124" s="103">
        <v>268587.33449477353</v>
      </c>
      <c r="R124" s="103">
        <v>1030842.9500000001</v>
      </c>
      <c r="S124" s="103">
        <v>17825.333333333332</v>
      </c>
      <c r="T124" s="103">
        <v>0</v>
      </c>
      <c r="U124" s="103">
        <v>11248163.583855981</v>
      </c>
      <c r="V124" s="105">
        <v>2541.1921644376794</v>
      </c>
      <c r="W124" s="105">
        <v>3048.1214594052285</v>
      </c>
      <c r="X124" s="105">
        <v>83.369124173074624</v>
      </c>
      <c r="Y124" s="106">
        <v>830220.07330447028</v>
      </c>
      <c r="Z124" s="107">
        <v>187.56383913799314</v>
      </c>
      <c r="AA124" s="108">
        <v>89.522548229037028</v>
      </c>
      <c r="AB124" s="106">
        <v>0</v>
      </c>
      <c r="AC124" s="107">
        <v>0</v>
      </c>
      <c r="AD124" s="109">
        <v>89.522548229037028</v>
      </c>
      <c r="AE124" s="110">
        <v>0</v>
      </c>
      <c r="AF124" s="111">
        <v>0</v>
      </c>
      <c r="AG124" s="112">
        <v>0</v>
      </c>
      <c r="AH124" s="113">
        <v>0</v>
      </c>
      <c r="AI124" s="114">
        <v>89.522548229037028</v>
      </c>
      <c r="AJ124" s="106">
        <v>830220.07330447028</v>
      </c>
      <c r="AK124" s="107">
        <v>187.56383913799314</v>
      </c>
      <c r="AL124" s="109">
        <v>89.522548229037028</v>
      </c>
      <c r="AM124" s="105"/>
      <c r="AN124" s="115">
        <v>0</v>
      </c>
      <c r="AO124" s="105"/>
      <c r="AP124" s="106">
        <v>0</v>
      </c>
      <c r="AQ124" s="107">
        <v>83.369124173074624</v>
      </c>
      <c r="AR124" s="107">
        <v>0</v>
      </c>
      <c r="AS124" s="116">
        <v>0</v>
      </c>
      <c r="AT124" s="117">
        <v>0</v>
      </c>
      <c r="AV124" s="115">
        <v>43180.581483501803</v>
      </c>
      <c r="AW124" s="118"/>
      <c r="AX124" s="115">
        <v>618151.23033470591</v>
      </c>
      <c r="AZ124" s="161"/>
      <c r="BA124" s="20">
        <v>-2805251.2882933631</v>
      </c>
      <c r="BB124" s="20">
        <v>-1058422</v>
      </c>
      <c r="BC124" s="20">
        <v>-16774</v>
      </c>
      <c r="BD124" s="20">
        <v>-387580</v>
      </c>
      <c r="BE124" s="6">
        <v>-816120</v>
      </c>
    </row>
    <row r="125" spans="1:57" x14ac:dyDescent="0.2">
      <c r="A125" s="99">
        <v>626</v>
      </c>
      <c r="B125" s="100">
        <v>2326</v>
      </c>
      <c r="C125" s="101"/>
      <c r="D125" s="102" t="s">
        <v>117</v>
      </c>
      <c r="E125" s="103">
        <v>1812</v>
      </c>
      <c r="F125" s="103">
        <v>3689140.6666666665</v>
      </c>
      <c r="G125" s="104">
        <v>1.8933333333333333</v>
      </c>
      <c r="H125" s="103">
        <v>236027</v>
      </c>
      <c r="I125" s="104">
        <v>1.8933333333333333</v>
      </c>
      <c r="J125" s="103">
        <v>1948759.0275862028</v>
      </c>
      <c r="K125" s="103">
        <v>124391.37215702778</v>
      </c>
      <c r="L125" s="103">
        <v>398323.33333333331</v>
      </c>
      <c r="M125" s="3">
        <v>0</v>
      </c>
      <c r="N125" s="61">
        <v>1.65</v>
      </c>
      <c r="O125" s="61">
        <v>1.65</v>
      </c>
      <c r="P125" s="103">
        <v>3215452.3955172342</v>
      </c>
      <c r="Q125" s="103">
        <v>205245.76405909585</v>
      </c>
      <c r="R125" s="103">
        <v>397080.20999999996</v>
      </c>
      <c r="S125" s="103">
        <v>13404</v>
      </c>
      <c r="T125" s="103">
        <v>0</v>
      </c>
      <c r="U125" s="103">
        <v>3831182.3695763298</v>
      </c>
      <c r="V125" s="105">
        <v>2114.3390560575772</v>
      </c>
      <c r="W125" s="105">
        <v>3048.1214594052285</v>
      </c>
      <c r="X125" s="105">
        <v>69.365315136429714</v>
      </c>
      <c r="Y125" s="106">
        <v>626045.07450039941</v>
      </c>
      <c r="Z125" s="107">
        <v>345.49948923863104</v>
      </c>
      <c r="AA125" s="108">
        <v>80.700148535950703</v>
      </c>
      <c r="AB125" s="106">
        <v>292721</v>
      </c>
      <c r="AC125" s="107">
        <v>161.54580573951435</v>
      </c>
      <c r="AD125" s="109">
        <v>85.999996586331108</v>
      </c>
      <c r="AE125" s="110">
        <v>0</v>
      </c>
      <c r="AF125" s="111">
        <v>0</v>
      </c>
      <c r="AG125" s="112">
        <v>292721</v>
      </c>
      <c r="AH125" s="113">
        <v>161.54580573951435</v>
      </c>
      <c r="AI125" s="114">
        <v>85.999996586331108</v>
      </c>
      <c r="AJ125" s="106">
        <v>918766.07450039941</v>
      </c>
      <c r="AK125" s="107">
        <v>507.04529497814542</v>
      </c>
      <c r="AL125" s="109">
        <v>85.999996586331108</v>
      </c>
      <c r="AM125" s="105"/>
      <c r="AN125" s="115">
        <v>0</v>
      </c>
      <c r="AO125" s="105"/>
      <c r="AP125" s="106">
        <v>126138.52072900592</v>
      </c>
      <c r="AQ125" s="107">
        <v>69.365315136429714</v>
      </c>
      <c r="AR125" s="107">
        <v>0</v>
      </c>
      <c r="AS125" s="116">
        <v>0</v>
      </c>
      <c r="AT125" s="117">
        <v>126138.52072900592</v>
      </c>
      <c r="AU125" s="9"/>
      <c r="AV125" s="115">
        <v>17328.583987351743</v>
      </c>
      <c r="AW125" s="118"/>
      <c r="AX125" s="115">
        <v>207315.03997432304</v>
      </c>
      <c r="AZ125" s="161"/>
      <c r="BA125" s="20">
        <v>-1135668.2331469771</v>
      </c>
      <c r="BB125" s="20">
        <v>-428488</v>
      </c>
      <c r="BC125" s="20">
        <v>-6791</v>
      </c>
      <c r="BD125" s="20">
        <v>-244850</v>
      </c>
      <c r="BE125" s="6">
        <v>-330395</v>
      </c>
    </row>
    <row r="126" spans="1:57" x14ac:dyDescent="0.2">
      <c r="A126" s="99">
        <v>627</v>
      </c>
      <c r="B126" s="100">
        <v>2327</v>
      </c>
      <c r="C126" s="101">
        <v>351</v>
      </c>
      <c r="D126" s="102" t="s">
        <v>118</v>
      </c>
      <c r="E126" s="103">
        <v>11062</v>
      </c>
      <c r="F126" s="103">
        <v>27869250.666666668</v>
      </c>
      <c r="G126" s="104">
        <v>1.7</v>
      </c>
      <c r="H126" s="103">
        <v>1530026</v>
      </c>
      <c r="I126" s="104">
        <v>1.7</v>
      </c>
      <c r="J126" s="103">
        <v>16393676.862745097</v>
      </c>
      <c r="K126" s="103">
        <v>900015.29411764711</v>
      </c>
      <c r="L126" s="103">
        <v>2898290</v>
      </c>
      <c r="M126" s="3">
        <v>0</v>
      </c>
      <c r="N126" s="61">
        <v>1.65</v>
      </c>
      <c r="O126" s="61">
        <v>1.65</v>
      </c>
      <c r="P126" s="103">
        <v>27049566.823529411</v>
      </c>
      <c r="Q126" s="103">
        <v>1485025.2352941176</v>
      </c>
      <c r="R126" s="103">
        <v>2728532.2066666665</v>
      </c>
      <c r="S126" s="103">
        <v>95491.666666666672</v>
      </c>
      <c r="T126" s="103">
        <v>0</v>
      </c>
      <c r="U126" s="103">
        <v>31358615.932156861</v>
      </c>
      <c r="V126" s="105">
        <v>2834.805273201669</v>
      </c>
      <c r="W126" s="105">
        <v>3048.1214594052285</v>
      </c>
      <c r="X126" s="105">
        <v>93.001716334322722</v>
      </c>
      <c r="Y126" s="106">
        <v>873090.35115999868</v>
      </c>
      <c r="Z126" s="107">
        <v>78.92698889531718</v>
      </c>
      <c r="AA126" s="108">
        <v>95.591081290623322</v>
      </c>
      <c r="AB126" s="106">
        <v>0</v>
      </c>
      <c r="AC126" s="107">
        <v>0</v>
      </c>
      <c r="AD126" s="109">
        <v>95.591081290623322</v>
      </c>
      <c r="AE126" s="110">
        <v>0</v>
      </c>
      <c r="AF126" s="111">
        <v>0</v>
      </c>
      <c r="AG126" s="112">
        <v>0</v>
      </c>
      <c r="AH126" s="113">
        <v>0</v>
      </c>
      <c r="AI126" s="114">
        <v>95.591081290623322</v>
      </c>
      <c r="AJ126" s="106">
        <v>873090.35115999868</v>
      </c>
      <c r="AK126" s="107">
        <v>78.92698889531718</v>
      </c>
      <c r="AL126" s="109">
        <v>95.591081290623322</v>
      </c>
      <c r="AM126" s="105"/>
      <c r="AN126" s="115">
        <v>0</v>
      </c>
      <c r="AO126" s="105"/>
      <c r="AP126" s="106">
        <v>0</v>
      </c>
      <c r="AQ126" s="107">
        <v>93.001716334322722</v>
      </c>
      <c r="AR126" s="107">
        <v>0</v>
      </c>
      <c r="AS126" s="116">
        <v>0</v>
      </c>
      <c r="AT126" s="117">
        <v>0</v>
      </c>
      <c r="AU126" s="9"/>
      <c r="AV126" s="115">
        <v>228830.94159010935</v>
      </c>
      <c r="AW126" s="118"/>
      <c r="AX126" s="115">
        <v>1729369.2156862745</v>
      </c>
      <c r="AZ126" s="161"/>
      <c r="BA126" s="20">
        <v>-6947174.0368393632</v>
      </c>
      <c r="BB126" s="20">
        <v>-2621170</v>
      </c>
      <c r="BC126" s="20">
        <v>-41540</v>
      </c>
      <c r="BD126" s="20">
        <v>-1463482</v>
      </c>
      <c r="BE126" s="6">
        <v>-2021112</v>
      </c>
    </row>
    <row r="127" spans="1:57" x14ac:dyDescent="0.2">
      <c r="A127" s="99">
        <v>628</v>
      </c>
      <c r="B127" s="100">
        <v>2328</v>
      </c>
      <c r="C127" s="101"/>
      <c r="D127" s="102" t="s">
        <v>119</v>
      </c>
      <c r="E127" s="103">
        <v>1644.3333333333333</v>
      </c>
      <c r="F127" s="103">
        <v>3385658.3333333335</v>
      </c>
      <c r="G127" s="104">
        <v>1.8233333333333333</v>
      </c>
      <c r="H127" s="103">
        <v>125163.66666666667</v>
      </c>
      <c r="I127" s="104">
        <v>1.8233333333333333</v>
      </c>
      <c r="J127" s="103">
        <v>1854322.7356688895</v>
      </c>
      <c r="K127" s="103">
        <v>67909.623994239388</v>
      </c>
      <c r="L127" s="103">
        <v>335364</v>
      </c>
      <c r="M127" s="3">
        <v>0</v>
      </c>
      <c r="N127" s="61">
        <v>1.65</v>
      </c>
      <c r="O127" s="61">
        <v>1.65</v>
      </c>
      <c r="P127" s="103">
        <v>3059632.5138536678</v>
      </c>
      <c r="Q127" s="103">
        <v>112050.87959049498</v>
      </c>
      <c r="R127" s="103">
        <v>308926.80666666664</v>
      </c>
      <c r="S127" s="103">
        <v>4556.666666666667</v>
      </c>
      <c r="T127" s="103">
        <v>0</v>
      </c>
      <c r="U127" s="103">
        <v>3485166.8667774959</v>
      </c>
      <c r="V127" s="105">
        <v>2119.501439353839</v>
      </c>
      <c r="W127" s="105">
        <v>3048.1214594052285</v>
      </c>
      <c r="X127" s="105">
        <v>69.534677918228738</v>
      </c>
      <c r="Y127" s="106">
        <v>564975.51559933217</v>
      </c>
      <c r="Z127" s="107">
        <v>343.58940741901409</v>
      </c>
      <c r="AA127" s="108">
        <v>80.806847088484105</v>
      </c>
      <c r="AB127" s="106">
        <v>260287</v>
      </c>
      <c r="AC127" s="107">
        <v>158.293330630448</v>
      </c>
      <c r="AD127" s="109">
        <v>85.999990889956351</v>
      </c>
      <c r="AE127" s="110">
        <v>0</v>
      </c>
      <c r="AF127" s="111">
        <v>0</v>
      </c>
      <c r="AG127" s="112">
        <v>260287</v>
      </c>
      <c r="AH127" s="113">
        <v>158.293330630448</v>
      </c>
      <c r="AI127" s="114">
        <v>85.999990889956351</v>
      </c>
      <c r="AJ127" s="106">
        <v>825262.51559933217</v>
      </c>
      <c r="AK127" s="107">
        <v>501.88273804946209</v>
      </c>
      <c r="AL127" s="109">
        <v>85.999990889956351</v>
      </c>
      <c r="AM127" s="105"/>
      <c r="AN127" s="115">
        <v>0</v>
      </c>
      <c r="AO127" s="105"/>
      <c r="AP127" s="106">
        <v>0</v>
      </c>
      <c r="AQ127" s="107">
        <v>69.534677918228738</v>
      </c>
      <c r="AR127" s="107">
        <v>0</v>
      </c>
      <c r="AS127" s="116">
        <v>0</v>
      </c>
      <c r="AT127" s="117">
        <v>0</v>
      </c>
      <c r="AU127" s="9"/>
      <c r="AV127" s="115">
        <v>12672.511365711185</v>
      </c>
      <c r="AW127" s="118"/>
      <c r="AX127" s="115">
        <v>192223.2359663129</v>
      </c>
      <c r="AZ127" s="161"/>
      <c r="BA127" s="20">
        <v>-1044588.6458647252</v>
      </c>
      <c r="BB127" s="20">
        <v>-394123</v>
      </c>
      <c r="BC127" s="20">
        <v>-6246</v>
      </c>
      <c r="BD127" s="20">
        <v>-154206</v>
      </c>
      <c r="BE127" s="6">
        <v>-303898</v>
      </c>
    </row>
    <row r="128" spans="1:57" x14ac:dyDescent="0.2">
      <c r="A128" s="99">
        <v>629</v>
      </c>
      <c r="B128" s="100">
        <v>2329</v>
      </c>
      <c r="C128" s="101"/>
      <c r="D128" s="102" t="s">
        <v>120</v>
      </c>
      <c r="E128" s="103">
        <v>321.33333333333331</v>
      </c>
      <c r="F128" s="103">
        <v>589938.66666666663</v>
      </c>
      <c r="G128" s="104">
        <v>1.88</v>
      </c>
      <c r="H128" s="103">
        <v>7913</v>
      </c>
      <c r="I128" s="104">
        <v>1.88</v>
      </c>
      <c r="J128" s="103">
        <v>313797.16312056739</v>
      </c>
      <c r="K128" s="103">
        <v>4209.0425531914898</v>
      </c>
      <c r="L128" s="103">
        <v>58673</v>
      </c>
      <c r="M128" s="3">
        <v>0</v>
      </c>
      <c r="N128" s="61">
        <v>1.65</v>
      </c>
      <c r="O128" s="61">
        <v>1.65</v>
      </c>
      <c r="P128" s="103">
        <v>517765.31914893625</v>
      </c>
      <c r="Q128" s="103">
        <v>6944.9202127659582</v>
      </c>
      <c r="R128" s="103">
        <v>51875.98333333333</v>
      </c>
      <c r="S128" s="103">
        <v>280.33333333333331</v>
      </c>
      <c r="T128" s="103">
        <v>0</v>
      </c>
      <c r="U128" s="103">
        <v>576866.55602836888</v>
      </c>
      <c r="V128" s="105">
        <v>1795.2278714575796</v>
      </c>
      <c r="W128" s="105">
        <v>3048.1214594052285</v>
      </c>
      <c r="X128" s="105">
        <v>58.896205264992211</v>
      </c>
      <c r="Y128" s="106">
        <v>148960.69498305579</v>
      </c>
      <c r="Z128" s="107">
        <v>463.57062754063008</v>
      </c>
      <c r="AA128" s="108">
        <v>74.104609316945087</v>
      </c>
      <c r="AB128" s="106">
        <v>116511</v>
      </c>
      <c r="AC128" s="107">
        <v>362.58609958506224</v>
      </c>
      <c r="AD128" s="109">
        <v>86.000004707646255</v>
      </c>
      <c r="AE128" s="110">
        <v>0</v>
      </c>
      <c r="AF128" s="111">
        <v>0</v>
      </c>
      <c r="AG128" s="112">
        <v>116511</v>
      </c>
      <c r="AH128" s="113">
        <v>362.58609958506224</v>
      </c>
      <c r="AI128" s="114">
        <v>86.000004707646255</v>
      </c>
      <c r="AJ128" s="106">
        <v>265471.69498305582</v>
      </c>
      <c r="AK128" s="107">
        <v>826.15672712569233</v>
      </c>
      <c r="AL128" s="109">
        <v>86.000004707646255</v>
      </c>
      <c r="AM128" s="105"/>
      <c r="AN128" s="115">
        <v>0</v>
      </c>
      <c r="AO128" s="105"/>
      <c r="AP128" s="106">
        <v>72601.964911201911</v>
      </c>
      <c r="AQ128" s="107">
        <v>58.896205264992211</v>
      </c>
      <c r="AR128" s="107">
        <v>0</v>
      </c>
      <c r="AS128" s="116">
        <v>0</v>
      </c>
      <c r="AT128" s="117">
        <v>72601.964911201911</v>
      </c>
      <c r="AU128" s="9"/>
      <c r="AV128" s="115">
        <v>2090.391743276758</v>
      </c>
      <c r="AW128" s="118"/>
      <c r="AX128" s="115">
        <v>31800.620567375892</v>
      </c>
      <c r="AZ128" s="161"/>
      <c r="BA128" s="20">
        <v>-202887.63235977525</v>
      </c>
      <c r="BB128" s="20">
        <v>-76550</v>
      </c>
      <c r="BC128" s="20">
        <v>-1213</v>
      </c>
      <c r="BD128" s="20">
        <v>-15546</v>
      </c>
      <c r="BE128" s="6">
        <v>-59025</v>
      </c>
    </row>
    <row r="129" spans="1:57" x14ac:dyDescent="0.2">
      <c r="A129" s="99">
        <v>630</v>
      </c>
      <c r="B129" s="100">
        <v>2331</v>
      </c>
      <c r="C129" s="101">
        <v>351</v>
      </c>
      <c r="D129" s="102" t="s">
        <v>121</v>
      </c>
      <c r="E129" s="103">
        <v>544.66666666666663</v>
      </c>
      <c r="F129" s="103">
        <v>1440299.3333333333</v>
      </c>
      <c r="G129" s="104">
        <v>1.25</v>
      </c>
      <c r="H129" s="103">
        <v>45112.333333333336</v>
      </c>
      <c r="I129" s="104">
        <v>1.25</v>
      </c>
      <c r="J129" s="103">
        <v>1152239.4666666668</v>
      </c>
      <c r="K129" s="103">
        <v>36089.866666666661</v>
      </c>
      <c r="L129" s="103">
        <v>179524</v>
      </c>
      <c r="M129" s="3">
        <v>0</v>
      </c>
      <c r="N129" s="61">
        <v>1.65</v>
      </c>
      <c r="O129" s="61">
        <v>1.65</v>
      </c>
      <c r="P129" s="103">
        <v>1901195.12</v>
      </c>
      <c r="Q129" s="103">
        <v>59548.28</v>
      </c>
      <c r="R129" s="103">
        <v>222133.69999999998</v>
      </c>
      <c r="S129" s="103">
        <v>3337.6666666666665</v>
      </c>
      <c r="T129" s="103">
        <v>0</v>
      </c>
      <c r="U129" s="103">
        <v>2186214.7666666671</v>
      </c>
      <c r="V129" s="105">
        <v>4013.8582007343953</v>
      </c>
      <c r="W129" s="105">
        <v>3048.1214594052285</v>
      </c>
      <c r="X129" s="105">
        <v>131.68301375751633</v>
      </c>
      <c r="Y129" s="106">
        <v>-194621.70635759577</v>
      </c>
      <c r="Z129" s="107">
        <v>-357.32259429179152</v>
      </c>
      <c r="AA129" s="108">
        <v>119.96029866723531</v>
      </c>
      <c r="AB129" s="106">
        <v>0</v>
      </c>
      <c r="AC129" s="107">
        <v>0</v>
      </c>
      <c r="AD129" s="109">
        <v>119.96029866723531</v>
      </c>
      <c r="AE129" s="110">
        <v>0</v>
      </c>
      <c r="AF129" s="111">
        <v>0</v>
      </c>
      <c r="AG129" s="112">
        <v>0</v>
      </c>
      <c r="AH129" s="113">
        <v>0</v>
      </c>
      <c r="AI129" s="114">
        <v>119.96029866723531</v>
      </c>
      <c r="AJ129" s="106">
        <v>-194621.70635759577</v>
      </c>
      <c r="AK129" s="107">
        <v>-357.32259429179152</v>
      </c>
      <c r="AL129" s="109">
        <v>119.96029866723531</v>
      </c>
      <c r="AM129" s="105"/>
      <c r="AN129" s="115">
        <v>0</v>
      </c>
      <c r="AO129" s="105"/>
      <c r="AP129" s="106">
        <v>6484.1737629332729</v>
      </c>
      <c r="AQ129" s="107">
        <v>131.68301375751633</v>
      </c>
      <c r="AR129" s="107">
        <v>0</v>
      </c>
      <c r="AS129" s="116">
        <v>0</v>
      </c>
      <c r="AT129" s="117">
        <v>6484.1737629332729</v>
      </c>
      <c r="AU129" s="9"/>
      <c r="AV129" s="115">
        <v>2554.1740054303482</v>
      </c>
      <c r="AW129" s="118"/>
      <c r="AX129" s="115">
        <v>118832.93333333333</v>
      </c>
      <c r="AZ129" s="161"/>
      <c r="BA129" s="20">
        <v>-332283.45980904368</v>
      </c>
      <c r="BB129" s="20">
        <v>-125371</v>
      </c>
      <c r="BC129" s="20">
        <v>-1987</v>
      </c>
      <c r="BD129" s="20">
        <v>-100128</v>
      </c>
      <c r="BE129" s="6">
        <v>-96670</v>
      </c>
    </row>
    <row r="130" spans="1:57" x14ac:dyDescent="0.2">
      <c r="A130" s="99">
        <v>662</v>
      </c>
      <c r="B130" s="100">
        <v>2402</v>
      </c>
      <c r="C130" s="101"/>
      <c r="D130" s="102" t="s">
        <v>122</v>
      </c>
      <c r="E130" s="103">
        <v>1244.3333333333333</v>
      </c>
      <c r="F130" s="103">
        <v>2729078.3333333335</v>
      </c>
      <c r="G130" s="104">
        <v>1.75</v>
      </c>
      <c r="H130" s="103">
        <v>190088.66666666666</v>
      </c>
      <c r="I130" s="104">
        <v>1.75</v>
      </c>
      <c r="J130" s="103">
        <v>1559473.3333333333</v>
      </c>
      <c r="K130" s="103">
        <v>108622.09523809525</v>
      </c>
      <c r="L130" s="103">
        <v>208349.66666666666</v>
      </c>
      <c r="M130" s="3">
        <v>0</v>
      </c>
      <c r="N130" s="61">
        <v>1.65</v>
      </c>
      <c r="O130" s="61">
        <v>1.65</v>
      </c>
      <c r="P130" s="103">
        <v>2573131</v>
      </c>
      <c r="Q130" s="103">
        <v>179226.45714285714</v>
      </c>
      <c r="R130" s="103">
        <v>255708.16</v>
      </c>
      <c r="S130" s="103">
        <v>5212.666666666667</v>
      </c>
      <c r="T130" s="103">
        <v>0</v>
      </c>
      <c r="U130" s="103">
        <v>3013278.2838095236</v>
      </c>
      <c r="V130" s="105">
        <v>2421.6005495388617</v>
      </c>
      <c r="W130" s="105">
        <v>3048.1214594052285</v>
      </c>
      <c r="X130" s="105">
        <v>79.445671105618672</v>
      </c>
      <c r="Y130" s="106">
        <v>288452.31530550809</v>
      </c>
      <c r="Z130" s="107">
        <v>231.81273665055568</v>
      </c>
      <c r="AA130" s="108">
        <v>87.050772796539775</v>
      </c>
      <c r="AB130" s="106">
        <v>0</v>
      </c>
      <c r="AC130" s="107">
        <v>0</v>
      </c>
      <c r="AD130" s="109">
        <v>87.050772796539775</v>
      </c>
      <c r="AE130" s="110">
        <v>0</v>
      </c>
      <c r="AF130" s="111">
        <v>0</v>
      </c>
      <c r="AG130" s="112">
        <v>0</v>
      </c>
      <c r="AH130" s="113">
        <v>0</v>
      </c>
      <c r="AI130" s="114">
        <v>87.050772796539775</v>
      </c>
      <c r="AJ130" s="106">
        <v>288452.31530550809</v>
      </c>
      <c r="AK130" s="107">
        <v>231.81273665055568</v>
      </c>
      <c r="AL130" s="109">
        <v>87.050772796539775</v>
      </c>
      <c r="AM130" s="105"/>
      <c r="AN130" s="115">
        <v>0</v>
      </c>
      <c r="AO130" s="105"/>
      <c r="AP130" s="106">
        <v>99727.549419320028</v>
      </c>
      <c r="AQ130" s="107">
        <v>79.445671105618672</v>
      </c>
      <c r="AR130" s="107">
        <v>0</v>
      </c>
      <c r="AS130" s="116">
        <v>0</v>
      </c>
      <c r="AT130" s="117">
        <v>99727.549419320028</v>
      </c>
      <c r="AU130" s="9"/>
      <c r="AV130" s="115">
        <v>7472.3521144604638</v>
      </c>
      <c r="AW130" s="118"/>
      <c r="AX130" s="115">
        <v>166809.54285714286</v>
      </c>
      <c r="AZ130" s="161"/>
      <c r="BA130" s="20">
        <v>-802756.63825322839</v>
      </c>
      <c r="BB130" s="20">
        <v>-302880</v>
      </c>
      <c r="BC130" s="20">
        <v>-4800</v>
      </c>
      <c r="BD130" s="20">
        <v>-180143</v>
      </c>
      <c r="BE130" s="6">
        <v>-233543</v>
      </c>
    </row>
    <row r="131" spans="1:57" x14ac:dyDescent="0.2">
      <c r="A131" s="99">
        <v>663</v>
      </c>
      <c r="B131" s="100">
        <v>2403</v>
      </c>
      <c r="C131" s="101">
        <v>351</v>
      </c>
      <c r="D131" s="120" t="s">
        <v>123</v>
      </c>
      <c r="E131" s="103">
        <v>1467.3333333333333</v>
      </c>
      <c r="F131" s="103">
        <v>3873025</v>
      </c>
      <c r="G131" s="104">
        <v>1.6000000000000003</v>
      </c>
      <c r="H131" s="103">
        <v>235049</v>
      </c>
      <c r="I131" s="104">
        <v>1.6000000000000003</v>
      </c>
      <c r="J131" s="103">
        <v>2420640.625</v>
      </c>
      <c r="K131" s="103">
        <v>146905.625</v>
      </c>
      <c r="L131" s="103">
        <v>397644.33333333331</v>
      </c>
      <c r="M131" s="3">
        <v>0</v>
      </c>
      <c r="N131" s="61">
        <v>1.65</v>
      </c>
      <c r="O131" s="61">
        <v>1.65</v>
      </c>
      <c r="P131" s="103">
        <v>3994057.03125</v>
      </c>
      <c r="Q131" s="103">
        <v>242394.28125</v>
      </c>
      <c r="R131" s="103">
        <v>384953.12333333329</v>
      </c>
      <c r="S131" s="103">
        <v>21456.666666666668</v>
      </c>
      <c r="T131" s="103">
        <v>0</v>
      </c>
      <c r="U131" s="103">
        <v>4642861.1025</v>
      </c>
      <c r="V131" s="105">
        <v>3164.148865856429</v>
      </c>
      <c r="W131" s="105">
        <v>3048.1214594052285</v>
      </c>
      <c r="X131" s="105">
        <v>103.80652175434768</v>
      </c>
      <c r="Y131" s="106">
        <v>-62992.825994442581</v>
      </c>
      <c r="Z131" s="107">
        <v>-42.930140386944061</v>
      </c>
      <c r="AA131" s="108">
        <v>102.39810870523907</v>
      </c>
      <c r="AB131" s="106">
        <v>0</v>
      </c>
      <c r="AC131" s="107">
        <v>0</v>
      </c>
      <c r="AD131" s="109">
        <v>102.39810870523907</v>
      </c>
      <c r="AE131" s="110">
        <v>0</v>
      </c>
      <c r="AF131" s="111">
        <v>0</v>
      </c>
      <c r="AG131" s="112">
        <v>0</v>
      </c>
      <c r="AH131" s="113">
        <v>0</v>
      </c>
      <c r="AI131" s="114">
        <v>102.39810870523907</v>
      </c>
      <c r="AJ131" s="106">
        <v>-62992.825994442581</v>
      </c>
      <c r="AK131" s="107">
        <v>-42.930140386944061</v>
      </c>
      <c r="AL131" s="109">
        <v>102.39810870523907</v>
      </c>
      <c r="AM131" s="105"/>
      <c r="AN131" s="115">
        <v>0</v>
      </c>
      <c r="AO131" s="105"/>
      <c r="AP131" s="106">
        <v>5889.285063237061</v>
      </c>
      <c r="AQ131" s="107">
        <v>103.80652175434768</v>
      </c>
      <c r="AR131" s="107">
        <v>0</v>
      </c>
      <c r="AS131" s="116">
        <v>0</v>
      </c>
      <c r="AT131" s="117">
        <v>5889.285063237061</v>
      </c>
      <c r="AU131" s="9"/>
      <c r="AV131" s="115">
        <v>12135.378934749486</v>
      </c>
      <c r="AW131" s="118"/>
      <c r="AX131" s="115">
        <v>256754.625</v>
      </c>
      <c r="AZ131" s="161"/>
      <c r="BA131" s="20">
        <v>-927755.52010956046</v>
      </c>
      <c r="BB131" s="20">
        <v>-350042</v>
      </c>
      <c r="BC131" s="20">
        <v>-5547</v>
      </c>
      <c r="BD131" s="20">
        <v>-122627</v>
      </c>
      <c r="BE131" s="6">
        <v>-269908</v>
      </c>
    </row>
    <row r="132" spans="1:57" x14ac:dyDescent="0.2">
      <c r="A132" s="99">
        <v>665</v>
      </c>
      <c r="B132" s="100">
        <v>2405</v>
      </c>
      <c r="C132" s="101"/>
      <c r="D132" s="102" t="s">
        <v>124</v>
      </c>
      <c r="E132" s="103">
        <v>268</v>
      </c>
      <c r="F132" s="103">
        <v>627568</v>
      </c>
      <c r="G132" s="104">
        <v>1.9333333333333333</v>
      </c>
      <c r="H132" s="103">
        <v>1936.6666666666667</v>
      </c>
      <c r="I132" s="104">
        <v>1.9333333333333333</v>
      </c>
      <c r="J132" s="103">
        <v>324614.03508771933</v>
      </c>
      <c r="K132" s="103">
        <v>1057.7894736842106</v>
      </c>
      <c r="L132" s="103">
        <v>61317.333333333336</v>
      </c>
      <c r="M132" s="3">
        <v>0</v>
      </c>
      <c r="N132" s="61">
        <v>1.65</v>
      </c>
      <c r="O132" s="61">
        <v>1.65</v>
      </c>
      <c r="P132" s="103">
        <v>535613.15789473674</v>
      </c>
      <c r="Q132" s="103">
        <v>1745.352631578947</v>
      </c>
      <c r="R132" s="103">
        <v>52378.19</v>
      </c>
      <c r="S132" s="103">
        <v>314</v>
      </c>
      <c r="T132" s="103">
        <v>0</v>
      </c>
      <c r="U132" s="103">
        <v>590050.70052631572</v>
      </c>
      <c r="V132" s="105">
        <v>2201.6817183817752</v>
      </c>
      <c r="W132" s="105">
        <v>3048.1214594052285</v>
      </c>
      <c r="X132" s="105">
        <v>72.230773861989846</v>
      </c>
      <c r="Y132" s="106">
        <v>83932.964719885626</v>
      </c>
      <c r="Z132" s="107">
        <v>313.18270417867768</v>
      </c>
      <c r="AA132" s="108">
        <v>82.505387533053593</v>
      </c>
      <c r="AB132" s="106">
        <v>28547</v>
      </c>
      <c r="AC132" s="107">
        <v>106.51865671641791</v>
      </c>
      <c r="AD132" s="109">
        <v>85.999954863621937</v>
      </c>
      <c r="AE132" s="110">
        <v>0</v>
      </c>
      <c r="AF132" s="111">
        <v>0</v>
      </c>
      <c r="AG132" s="112">
        <v>28547</v>
      </c>
      <c r="AH132" s="113">
        <v>106.51865671641791</v>
      </c>
      <c r="AI132" s="114">
        <v>85.999954863621937</v>
      </c>
      <c r="AJ132" s="106">
        <v>112479.96471988563</v>
      </c>
      <c r="AK132" s="107">
        <v>419.7013608950956</v>
      </c>
      <c r="AL132" s="109">
        <v>85.999954863621937</v>
      </c>
      <c r="AM132" s="105"/>
      <c r="AN132" s="115">
        <v>0</v>
      </c>
      <c r="AO132" s="105"/>
      <c r="AP132" s="106">
        <v>29829.889379589127</v>
      </c>
      <c r="AQ132" s="107">
        <v>72.230773861989846</v>
      </c>
      <c r="AR132" s="107">
        <v>0</v>
      </c>
      <c r="AS132" s="116">
        <v>0</v>
      </c>
      <c r="AT132" s="117">
        <v>29829.889379589127</v>
      </c>
      <c r="AU132" s="9"/>
      <c r="AV132" s="115">
        <v>1585.9609963772787</v>
      </c>
      <c r="AW132" s="118"/>
      <c r="AX132" s="115">
        <v>32567.182456140348</v>
      </c>
      <c r="AZ132" s="161"/>
      <c r="BA132" s="20">
        <v>-169596.47287040035</v>
      </c>
      <c r="BB132" s="20">
        <v>-63989</v>
      </c>
      <c r="BC132" s="20">
        <v>-1014</v>
      </c>
      <c r="BD132" s="20">
        <v>-26067</v>
      </c>
      <c r="BE132" s="6">
        <v>-49340</v>
      </c>
    </row>
    <row r="133" spans="1:57" x14ac:dyDescent="0.2">
      <c r="A133" s="99">
        <v>666</v>
      </c>
      <c r="B133" s="100">
        <v>2406</v>
      </c>
      <c r="C133" s="101"/>
      <c r="D133" s="102" t="s">
        <v>125</v>
      </c>
      <c r="E133" s="103">
        <v>429</v>
      </c>
      <c r="F133" s="103">
        <v>935168.33333333337</v>
      </c>
      <c r="G133" s="104">
        <v>1.79</v>
      </c>
      <c r="H133" s="103">
        <v>9559</v>
      </c>
      <c r="I133" s="104">
        <v>1.79</v>
      </c>
      <c r="J133" s="103">
        <v>522440.40968342638</v>
      </c>
      <c r="K133" s="103">
        <v>5340.2234636871508</v>
      </c>
      <c r="L133" s="103">
        <v>92202.666666666672</v>
      </c>
      <c r="M133" s="3">
        <v>0</v>
      </c>
      <c r="N133" s="61">
        <v>1.65</v>
      </c>
      <c r="O133" s="61">
        <v>1.65</v>
      </c>
      <c r="P133" s="103">
        <v>862026.67597765347</v>
      </c>
      <c r="Q133" s="103">
        <v>8811.3687150837995</v>
      </c>
      <c r="R133" s="103">
        <v>93318.493333333332</v>
      </c>
      <c r="S133" s="103">
        <v>726.66666666666663</v>
      </c>
      <c r="T133" s="103">
        <v>0</v>
      </c>
      <c r="U133" s="103">
        <v>964883.20469273732</v>
      </c>
      <c r="V133" s="105">
        <v>2249.1449992837702</v>
      </c>
      <c r="W133" s="105">
        <v>3048.1214594052285</v>
      </c>
      <c r="X133" s="105">
        <v>73.787906067320549</v>
      </c>
      <c r="Y133" s="106">
        <v>126821.53351507908</v>
      </c>
      <c r="Z133" s="107">
        <v>295.62129024493959</v>
      </c>
      <c r="AA133" s="108">
        <v>83.486380822411931</v>
      </c>
      <c r="AB133" s="106">
        <v>32869</v>
      </c>
      <c r="AC133" s="107">
        <v>76.617715617715618</v>
      </c>
      <c r="AD133" s="109">
        <v>85.999985238709243</v>
      </c>
      <c r="AE133" s="110">
        <v>0</v>
      </c>
      <c r="AF133" s="111">
        <v>0</v>
      </c>
      <c r="AG133" s="112">
        <v>32869</v>
      </c>
      <c r="AH133" s="113">
        <v>76.617715617715618</v>
      </c>
      <c r="AI133" s="114">
        <v>85.999985238709243</v>
      </c>
      <c r="AJ133" s="106">
        <v>159690.53351507906</v>
      </c>
      <c r="AK133" s="107">
        <v>372.23900586265518</v>
      </c>
      <c r="AL133" s="109">
        <v>85.999985238709243</v>
      </c>
      <c r="AM133" s="105"/>
      <c r="AN133" s="115">
        <v>0</v>
      </c>
      <c r="AO133" s="105"/>
      <c r="AP133" s="106">
        <v>56398.259367141683</v>
      </c>
      <c r="AQ133" s="107">
        <v>73.787906067320549</v>
      </c>
      <c r="AR133" s="107">
        <v>0</v>
      </c>
      <c r="AS133" s="116">
        <v>0</v>
      </c>
      <c r="AT133" s="117">
        <v>56398.259367141683</v>
      </c>
      <c r="AU133" s="9"/>
      <c r="AV133" s="115">
        <v>3242.8228428531784</v>
      </c>
      <c r="AW133" s="118"/>
      <c r="AX133" s="115">
        <v>52778.063314711355</v>
      </c>
      <c r="AZ133" s="161"/>
      <c r="BA133" s="20">
        <v>-268841.81625381985</v>
      </c>
      <c r="BB133" s="20">
        <v>-101434</v>
      </c>
      <c r="BC133" s="20">
        <v>-1608</v>
      </c>
      <c r="BD133" s="20">
        <v>-41435</v>
      </c>
      <c r="BE133" s="6">
        <v>-78213</v>
      </c>
    </row>
    <row r="134" spans="1:57" x14ac:dyDescent="0.2">
      <c r="A134" s="99">
        <v>667</v>
      </c>
      <c r="B134" s="100">
        <v>2407</v>
      </c>
      <c r="C134" s="101">
        <v>351</v>
      </c>
      <c r="D134" s="102" t="s">
        <v>126</v>
      </c>
      <c r="E134" s="103">
        <v>3291.6666666666665</v>
      </c>
      <c r="F134" s="103">
        <v>7465820.333333333</v>
      </c>
      <c r="G134" s="104">
        <v>1.74</v>
      </c>
      <c r="H134" s="103">
        <v>563338.66666666663</v>
      </c>
      <c r="I134" s="104">
        <v>1.74</v>
      </c>
      <c r="J134" s="103">
        <v>4290701.3409961686</v>
      </c>
      <c r="K134" s="103">
        <v>323757.85440613027</v>
      </c>
      <c r="L134" s="103">
        <v>986859.66666666663</v>
      </c>
      <c r="M134" s="3">
        <v>0</v>
      </c>
      <c r="N134" s="61">
        <v>1.65</v>
      </c>
      <c r="O134" s="61">
        <v>1.65</v>
      </c>
      <c r="P134" s="103">
        <v>7079657.2126436783</v>
      </c>
      <c r="Q134" s="103">
        <v>534200.45977011498</v>
      </c>
      <c r="R134" s="103">
        <v>809757.89</v>
      </c>
      <c r="S134" s="103">
        <v>25775</v>
      </c>
      <c r="T134" s="103">
        <v>0</v>
      </c>
      <c r="U134" s="103">
        <v>8449390.5624137931</v>
      </c>
      <c r="V134" s="105">
        <v>2566.9034619991271</v>
      </c>
      <c r="W134" s="105">
        <v>3048.1214594052285</v>
      </c>
      <c r="X134" s="105">
        <v>84.212637067946758</v>
      </c>
      <c r="Y134" s="106">
        <v>586083.41934084753</v>
      </c>
      <c r="Z134" s="107">
        <v>178.05065904025747</v>
      </c>
      <c r="AA134" s="108">
        <v>90.053961352806454</v>
      </c>
      <c r="AB134" s="106">
        <v>0</v>
      </c>
      <c r="AC134" s="107">
        <v>0</v>
      </c>
      <c r="AD134" s="109">
        <v>90.053961352806454</v>
      </c>
      <c r="AE134" s="110">
        <v>0</v>
      </c>
      <c r="AF134" s="111">
        <v>0</v>
      </c>
      <c r="AG134" s="112">
        <v>0</v>
      </c>
      <c r="AH134" s="113">
        <v>0</v>
      </c>
      <c r="AI134" s="114">
        <v>90.053961352806454</v>
      </c>
      <c r="AJ134" s="106">
        <v>586083.41934084753</v>
      </c>
      <c r="AK134" s="107">
        <v>178.05065904025747</v>
      </c>
      <c r="AL134" s="109">
        <v>90.053961352806454</v>
      </c>
      <c r="AM134" s="105"/>
      <c r="AN134" s="115">
        <v>0</v>
      </c>
      <c r="AO134" s="105"/>
      <c r="AP134" s="106">
        <v>0</v>
      </c>
      <c r="AQ134" s="107">
        <v>84.212637067946758</v>
      </c>
      <c r="AR134" s="107">
        <v>0</v>
      </c>
      <c r="AS134" s="116">
        <v>0</v>
      </c>
      <c r="AT134" s="117">
        <v>0</v>
      </c>
      <c r="AU134" s="9"/>
      <c r="AV134" s="115">
        <v>39664.57626769902</v>
      </c>
      <c r="AW134" s="118"/>
      <c r="AX134" s="115">
        <v>461445.91954022989</v>
      </c>
      <c r="AZ134" s="161"/>
      <c r="BA134" s="20">
        <v>-2072845.7795271154</v>
      </c>
      <c r="BB134" s="20">
        <v>-782085</v>
      </c>
      <c r="BC134" s="20">
        <v>-12394</v>
      </c>
      <c r="BD134" s="20">
        <v>-247904</v>
      </c>
      <c r="BE134" s="6">
        <v>-603044</v>
      </c>
    </row>
    <row r="135" spans="1:57" x14ac:dyDescent="0.2">
      <c r="A135" s="99">
        <v>668</v>
      </c>
      <c r="B135" s="100">
        <v>2408</v>
      </c>
      <c r="C135" s="101"/>
      <c r="D135" s="102" t="s">
        <v>127</v>
      </c>
      <c r="E135" s="103">
        <v>3050</v>
      </c>
      <c r="F135" s="103">
        <v>6325147</v>
      </c>
      <c r="G135" s="104">
        <v>1.3999999999999997</v>
      </c>
      <c r="H135" s="103">
        <v>1290201.6666666667</v>
      </c>
      <c r="I135" s="104">
        <v>1.3999999999999997</v>
      </c>
      <c r="J135" s="103">
        <v>4517962.1428571427</v>
      </c>
      <c r="K135" s="103">
        <v>921572.61904761905</v>
      </c>
      <c r="L135" s="103">
        <v>1114657.3333333333</v>
      </c>
      <c r="M135" s="3">
        <v>0</v>
      </c>
      <c r="N135" s="61">
        <v>1.65</v>
      </c>
      <c r="O135" s="61">
        <v>1.65</v>
      </c>
      <c r="P135" s="103">
        <v>7454637.5357142864</v>
      </c>
      <c r="Q135" s="103">
        <v>1520594.8214285716</v>
      </c>
      <c r="R135" s="103">
        <v>908972.3666666667</v>
      </c>
      <c r="S135" s="103">
        <v>99964</v>
      </c>
      <c r="T135" s="103">
        <v>0</v>
      </c>
      <c r="U135" s="103">
        <v>9984168.7238095235</v>
      </c>
      <c r="V135" s="105">
        <v>3273.4979422326305</v>
      </c>
      <c r="W135" s="105">
        <v>3048.1214594052285</v>
      </c>
      <c r="X135" s="105">
        <v>107.39394692202912</v>
      </c>
      <c r="Y135" s="106">
        <v>-254337.36087072297</v>
      </c>
      <c r="Z135" s="107">
        <v>-83.389298646138684</v>
      </c>
      <c r="AA135" s="108">
        <v>104.65818656087836</v>
      </c>
      <c r="AB135" s="106">
        <v>0</v>
      </c>
      <c r="AC135" s="107">
        <v>0</v>
      </c>
      <c r="AD135" s="109">
        <v>104.65818656087836</v>
      </c>
      <c r="AE135" s="110">
        <v>0</v>
      </c>
      <c r="AF135" s="111">
        <v>0</v>
      </c>
      <c r="AG135" s="112">
        <v>0</v>
      </c>
      <c r="AH135" s="113">
        <v>0</v>
      </c>
      <c r="AI135" s="114">
        <v>104.65818656087836</v>
      </c>
      <c r="AJ135" s="106">
        <v>-254337.36087072297</v>
      </c>
      <c r="AK135" s="107">
        <v>-83.389298646138684</v>
      </c>
      <c r="AL135" s="109">
        <v>104.65818656087836</v>
      </c>
      <c r="AM135" s="105"/>
      <c r="AN135" s="115">
        <v>0</v>
      </c>
      <c r="AO135" s="105"/>
      <c r="AP135" s="106">
        <v>335567.89917118225</v>
      </c>
      <c r="AQ135" s="107">
        <v>107.39394692202912</v>
      </c>
      <c r="AR135" s="107">
        <v>0</v>
      </c>
      <c r="AS135" s="116">
        <v>0</v>
      </c>
      <c r="AT135" s="117">
        <v>335567.89917118225</v>
      </c>
      <c r="AU135" s="9"/>
      <c r="AV135" s="115">
        <v>28940.701688099478</v>
      </c>
      <c r="AW135" s="118"/>
      <c r="AX135" s="115">
        <v>543953.47619047621</v>
      </c>
      <c r="AZ135" s="161"/>
      <c r="BA135" s="20">
        <v>-1934027.9258072693</v>
      </c>
      <c r="BB135" s="20">
        <v>-729709</v>
      </c>
      <c r="BC135" s="20">
        <v>-11564</v>
      </c>
      <c r="BD135" s="20">
        <v>-348085</v>
      </c>
      <c r="BE135" s="6">
        <v>-562659</v>
      </c>
    </row>
    <row r="136" spans="1:57" x14ac:dyDescent="0.2">
      <c r="A136" s="99">
        <v>669</v>
      </c>
      <c r="B136" s="100">
        <v>2409</v>
      </c>
      <c r="C136" s="101"/>
      <c r="D136" s="102" t="s">
        <v>128</v>
      </c>
      <c r="E136" s="103">
        <v>577.33333333333337</v>
      </c>
      <c r="F136" s="103">
        <v>1123521.6666666667</v>
      </c>
      <c r="G136" s="104">
        <v>1.5</v>
      </c>
      <c r="H136" s="103">
        <v>-2461.6666666666665</v>
      </c>
      <c r="I136" s="104">
        <v>1.5</v>
      </c>
      <c r="J136" s="103">
        <v>749014.44444444438</v>
      </c>
      <c r="K136" s="103">
        <v>-1641.1111111111106</v>
      </c>
      <c r="L136" s="103">
        <v>108716</v>
      </c>
      <c r="M136" s="3">
        <v>0</v>
      </c>
      <c r="N136" s="61">
        <v>1.65</v>
      </c>
      <c r="O136" s="61">
        <v>1.65</v>
      </c>
      <c r="P136" s="103">
        <v>1235873.8333333333</v>
      </c>
      <c r="Q136" s="103">
        <v>-2707.8333333333335</v>
      </c>
      <c r="R136" s="103">
        <v>132374.51666666669</v>
      </c>
      <c r="S136" s="103">
        <v>8189.333333333333</v>
      </c>
      <c r="T136" s="103">
        <v>0</v>
      </c>
      <c r="U136" s="103">
        <v>1373729.8499999999</v>
      </c>
      <c r="V136" s="105">
        <v>2379.4396939953808</v>
      </c>
      <c r="W136" s="105">
        <v>3048.1214594052285</v>
      </c>
      <c r="X136" s="105">
        <v>78.062496054854535</v>
      </c>
      <c r="Y136" s="106">
        <v>142839.3408484156</v>
      </c>
      <c r="Z136" s="107">
        <v>247.41225320164364</v>
      </c>
      <c r="AA136" s="108">
        <v>86.179372514558338</v>
      </c>
      <c r="AB136" s="106">
        <v>0</v>
      </c>
      <c r="AC136" s="107">
        <v>0</v>
      </c>
      <c r="AD136" s="109">
        <v>86.179372514558338</v>
      </c>
      <c r="AE136" s="110">
        <v>0</v>
      </c>
      <c r="AF136" s="111">
        <v>0</v>
      </c>
      <c r="AG136" s="112">
        <v>0</v>
      </c>
      <c r="AH136" s="113">
        <v>0</v>
      </c>
      <c r="AI136" s="114">
        <v>86.179372514558338</v>
      </c>
      <c r="AJ136" s="106">
        <v>142839.3408484156</v>
      </c>
      <c r="AK136" s="107">
        <v>247.41225320164364</v>
      </c>
      <c r="AL136" s="109">
        <v>86.179372514558338</v>
      </c>
      <c r="AM136" s="105"/>
      <c r="AN136" s="115">
        <v>0</v>
      </c>
      <c r="AO136" s="105"/>
      <c r="AP136" s="106">
        <v>11862.269716900066</v>
      </c>
      <c r="AQ136" s="107">
        <v>78.062496054854535</v>
      </c>
      <c r="AR136" s="107">
        <v>0</v>
      </c>
      <c r="AS136" s="116">
        <v>0</v>
      </c>
      <c r="AT136" s="117">
        <v>11862.269716900066</v>
      </c>
      <c r="AU136" s="9"/>
      <c r="AV136" s="115">
        <v>2059.6904669009364</v>
      </c>
      <c r="AW136" s="118"/>
      <c r="AX136" s="115">
        <v>74737.333333333328</v>
      </c>
      <c r="AZ136" s="161"/>
      <c r="BA136" s="20">
        <v>-368087.1596372393</v>
      </c>
      <c r="BB136" s="20">
        <v>-138879</v>
      </c>
      <c r="BC136" s="20">
        <v>-2201</v>
      </c>
      <c r="BD136" s="20">
        <v>-57329</v>
      </c>
      <c r="BE136" s="6">
        <v>-107086</v>
      </c>
    </row>
    <row r="137" spans="1:57" x14ac:dyDescent="0.2">
      <c r="A137" s="99">
        <v>670</v>
      </c>
      <c r="B137" s="100">
        <v>2410</v>
      </c>
      <c r="C137" s="101">
        <v>351</v>
      </c>
      <c r="D137" s="102" t="s">
        <v>129</v>
      </c>
      <c r="E137" s="103">
        <v>5763.666666666667</v>
      </c>
      <c r="F137" s="103">
        <v>11126091</v>
      </c>
      <c r="G137" s="104">
        <v>1.49</v>
      </c>
      <c r="H137" s="103">
        <v>2141493</v>
      </c>
      <c r="I137" s="104">
        <v>1.49</v>
      </c>
      <c r="J137" s="103">
        <v>7467175.1677852347</v>
      </c>
      <c r="K137" s="103">
        <v>1437243.6241610739</v>
      </c>
      <c r="L137" s="103">
        <v>1060762.6666666667</v>
      </c>
      <c r="M137" s="3">
        <v>0</v>
      </c>
      <c r="N137" s="61">
        <v>1.65</v>
      </c>
      <c r="O137" s="61">
        <v>1.65</v>
      </c>
      <c r="P137" s="103">
        <v>12320839.026845636</v>
      </c>
      <c r="Q137" s="103">
        <v>2371451.9798657722</v>
      </c>
      <c r="R137" s="103">
        <v>1318477.53</v>
      </c>
      <c r="S137" s="103">
        <v>194781</v>
      </c>
      <c r="T137" s="103">
        <v>0</v>
      </c>
      <c r="U137" s="103">
        <v>16205549.53671141</v>
      </c>
      <c r="V137" s="105">
        <v>2811.6736227016499</v>
      </c>
      <c r="W137" s="105">
        <v>3048.1214594052285</v>
      </c>
      <c r="X137" s="105">
        <v>92.242834156952654</v>
      </c>
      <c r="Y137" s="106">
        <v>504238.41048112808</v>
      </c>
      <c r="Z137" s="107">
        <v>87.485699580324109</v>
      </c>
      <c r="AA137" s="108">
        <v>95.11298551888018</v>
      </c>
      <c r="AB137" s="106">
        <v>0</v>
      </c>
      <c r="AC137" s="107">
        <v>0</v>
      </c>
      <c r="AD137" s="109">
        <v>95.11298551888018</v>
      </c>
      <c r="AE137" s="110">
        <v>0</v>
      </c>
      <c r="AF137" s="111">
        <v>0</v>
      </c>
      <c r="AG137" s="112">
        <v>0</v>
      </c>
      <c r="AH137" s="113">
        <v>0</v>
      </c>
      <c r="AI137" s="114">
        <v>95.11298551888018</v>
      </c>
      <c r="AJ137" s="106">
        <v>504238.41048112808</v>
      </c>
      <c r="AK137" s="107">
        <v>87.485699580324109</v>
      </c>
      <c r="AL137" s="109">
        <v>95.11298551888018</v>
      </c>
      <c r="AM137" s="105"/>
      <c r="AN137" s="115">
        <v>0</v>
      </c>
      <c r="AO137" s="105"/>
      <c r="AP137" s="106">
        <v>0</v>
      </c>
      <c r="AQ137" s="107">
        <v>92.242834156952654</v>
      </c>
      <c r="AR137" s="107">
        <v>0</v>
      </c>
      <c r="AS137" s="116">
        <v>0</v>
      </c>
      <c r="AT137" s="117">
        <v>0</v>
      </c>
      <c r="AU137" s="9"/>
      <c r="AV137" s="115">
        <v>70410.025860196954</v>
      </c>
      <c r="AW137" s="118"/>
      <c r="AX137" s="115">
        <v>890441.87919463089</v>
      </c>
      <c r="AZ137" s="161"/>
      <c r="BA137" s="20">
        <v>-3621826.8984101056</v>
      </c>
      <c r="BB137" s="20">
        <v>-1366516</v>
      </c>
      <c r="BC137" s="20">
        <v>-21656</v>
      </c>
      <c r="BD137" s="20">
        <v>-564321</v>
      </c>
      <c r="BE137" s="6">
        <v>-1053683</v>
      </c>
    </row>
    <row r="138" spans="1:57" x14ac:dyDescent="0.2">
      <c r="A138" s="99">
        <v>671</v>
      </c>
      <c r="B138" s="100">
        <v>2411</v>
      </c>
      <c r="C138" s="101"/>
      <c r="D138" s="102" t="s">
        <v>130</v>
      </c>
      <c r="E138" s="103">
        <v>373.66666666666669</v>
      </c>
      <c r="F138" s="103">
        <v>727441</v>
      </c>
      <c r="G138" s="104">
        <v>1.6000000000000003</v>
      </c>
      <c r="H138" s="103">
        <v>5472.666666666667</v>
      </c>
      <c r="I138" s="104">
        <v>1.6000000000000003</v>
      </c>
      <c r="J138" s="103">
        <v>454650.625</v>
      </c>
      <c r="K138" s="103">
        <v>3420.4166666666665</v>
      </c>
      <c r="L138" s="103">
        <v>66785</v>
      </c>
      <c r="M138" s="3">
        <v>0</v>
      </c>
      <c r="N138" s="61">
        <v>1.65</v>
      </c>
      <c r="O138" s="61">
        <v>1.65</v>
      </c>
      <c r="P138" s="103">
        <v>750173.53125</v>
      </c>
      <c r="Q138" s="103">
        <v>5643.6875</v>
      </c>
      <c r="R138" s="103">
        <v>69019.83666666667</v>
      </c>
      <c r="S138" s="103">
        <v>647</v>
      </c>
      <c r="T138" s="103">
        <v>0</v>
      </c>
      <c r="U138" s="103">
        <v>825484.05541666679</v>
      </c>
      <c r="V138" s="105">
        <v>2209.1455541926853</v>
      </c>
      <c r="W138" s="105">
        <v>3048.1214594052285</v>
      </c>
      <c r="X138" s="105">
        <v>72.47564060730538</v>
      </c>
      <c r="Y138" s="106">
        <v>115994.01206833552</v>
      </c>
      <c r="Z138" s="107">
        <v>310.42108492864099</v>
      </c>
      <c r="AA138" s="108">
        <v>82.659653582602388</v>
      </c>
      <c r="AB138" s="106">
        <v>38046</v>
      </c>
      <c r="AC138" s="107">
        <v>101.81801962533451</v>
      </c>
      <c r="AD138" s="109">
        <v>86.000006681432055</v>
      </c>
      <c r="AE138" s="110">
        <v>0</v>
      </c>
      <c r="AF138" s="111">
        <v>0</v>
      </c>
      <c r="AG138" s="112">
        <v>38046</v>
      </c>
      <c r="AH138" s="113">
        <v>101.81801962533451</v>
      </c>
      <c r="AI138" s="114">
        <v>86.000006681432055</v>
      </c>
      <c r="AJ138" s="106">
        <v>154040.01206833552</v>
      </c>
      <c r="AK138" s="107">
        <v>412.23910455397549</v>
      </c>
      <c r="AL138" s="109">
        <v>86.000006681432055</v>
      </c>
      <c r="AM138" s="105"/>
      <c r="AN138" s="115">
        <v>0</v>
      </c>
      <c r="AO138" s="105"/>
      <c r="AP138" s="106">
        <v>67847.684296812688</v>
      </c>
      <c r="AQ138" s="107">
        <v>72.47564060730538</v>
      </c>
      <c r="AR138" s="107">
        <v>0</v>
      </c>
      <c r="AS138" s="116">
        <v>0</v>
      </c>
      <c r="AT138" s="117">
        <v>67847.684296812688</v>
      </c>
      <c r="AU138" s="9"/>
      <c r="AV138" s="115">
        <v>2485.5046903292368</v>
      </c>
      <c r="AW138" s="118"/>
      <c r="AX138" s="115">
        <v>45807.104166666664</v>
      </c>
      <c r="AZ138" s="161"/>
      <c r="BA138" s="20">
        <v>-235550.65676444495</v>
      </c>
      <c r="BB138" s="20">
        <v>-88873</v>
      </c>
      <c r="BC138" s="20">
        <v>-1408</v>
      </c>
      <c r="BD138" s="20">
        <v>-24450</v>
      </c>
      <c r="BE138" s="6">
        <v>-68528</v>
      </c>
    </row>
    <row r="139" spans="1:57" x14ac:dyDescent="0.2">
      <c r="A139" s="99">
        <v>852</v>
      </c>
      <c r="B139" s="100">
        <v>2502</v>
      </c>
      <c r="C139" s="101"/>
      <c r="D139" s="102" t="s">
        <v>131</v>
      </c>
      <c r="E139" s="103">
        <v>1484.3333333333333</v>
      </c>
      <c r="F139" s="103">
        <v>2496960</v>
      </c>
      <c r="G139" s="104">
        <v>1.89</v>
      </c>
      <c r="H139" s="103">
        <v>85661</v>
      </c>
      <c r="I139" s="104">
        <v>1.89</v>
      </c>
      <c r="J139" s="103">
        <v>1321142.8571428573</v>
      </c>
      <c r="K139" s="103">
        <v>45323.280423280426</v>
      </c>
      <c r="L139" s="103">
        <v>290498.66666666669</v>
      </c>
      <c r="M139" s="3">
        <v>0</v>
      </c>
      <c r="N139" s="61">
        <v>1.65</v>
      </c>
      <c r="O139" s="61">
        <v>1.65</v>
      </c>
      <c r="P139" s="103">
        <v>2179885.7142857146</v>
      </c>
      <c r="Q139" s="103">
        <v>74783.412698412692</v>
      </c>
      <c r="R139" s="103">
        <v>236821.84333333335</v>
      </c>
      <c r="S139" s="103">
        <v>4402</v>
      </c>
      <c r="T139" s="103">
        <v>0</v>
      </c>
      <c r="U139" s="103">
        <v>2495892.9703174601</v>
      </c>
      <c r="V139" s="105">
        <v>1681.4908850106401</v>
      </c>
      <c r="W139" s="105">
        <v>3048.1214594052285</v>
      </c>
      <c r="X139" s="105">
        <v>55.164825529581911</v>
      </c>
      <c r="Y139" s="106">
        <v>750558.06689275592</v>
      </c>
      <c r="Z139" s="107">
        <v>505.65331252599771</v>
      </c>
      <c r="AA139" s="108">
        <v>71.753840083636604</v>
      </c>
      <c r="AB139" s="106">
        <v>644557</v>
      </c>
      <c r="AC139" s="107">
        <v>434.24006287895804</v>
      </c>
      <c r="AD139" s="109">
        <v>85.999993613348309</v>
      </c>
      <c r="AE139" s="110">
        <v>0</v>
      </c>
      <c r="AF139" s="111">
        <v>0</v>
      </c>
      <c r="AG139" s="112">
        <v>644557</v>
      </c>
      <c r="AH139" s="113">
        <v>434.24006287895804</v>
      </c>
      <c r="AI139" s="114">
        <v>85.999993613348309</v>
      </c>
      <c r="AJ139" s="106">
        <v>1395115.0668927559</v>
      </c>
      <c r="AK139" s="107">
        <v>939.8933754049558</v>
      </c>
      <c r="AL139" s="109">
        <v>85.999993613348309</v>
      </c>
      <c r="AM139" s="105"/>
      <c r="AN139" s="115">
        <v>0</v>
      </c>
      <c r="AO139" s="105"/>
      <c r="AP139" s="106">
        <v>671836.34425398777</v>
      </c>
      <c r="AQ139" s="107">
        <v>55.164825529581911</v>
      </c>
      <c r="AR139" s="107">
        <v>0</v>
      </c>
      <c r="AS139" s="116">
        <v>0</v>
      </c>
      <c r="AT139" s="117">
        <v>671836.34425398777</v>
      </c>
      <c r="AU139" s="9"/>
      <c r="AV139" s="115">
        <v>13344.797715780023</v>
      </c>
      <c r="AW139" s="118"/>
      <c r="AX139" s="115">
        <v>136646.61375661378</v>
      </c>
      <c r="AZ139" s="161"/>
      <c r="BA139" s="20">
        <v>-936549.41129543306</v>
      </c>
      <c r="BB139" s="20">
        <v>-353360</v>
      </c>
      <c r="BC139" s="20">
        <v>-5600</v>
      </c>
      <c r="BD139" s="20">
        <v>-111170</v>
      </c>
      <c r="BE139" s="6">
        <v>-272466</v>
      </c>
    </row>
    <row r="140" spans="1:57" x14ac:dyDescent="0.2">
      <c r="A140" s="99">
        <v>853</v>
      </c>
      <c r="B140" s="100">
        <v>2503</v>
      </c>
      <c r="C140" s="101"/>
      <c r="D140" s="102" t="s">
        <v>132</v>
      </c>
      <c r="E140" s="103">
        <v>1735.3333333333333</v>
      </c>
      <c r="F140" s="103">
        <v>3071568.6666666665</v>
      </c>
      <c r="G140" s="104">
        <v>1.74</v>
      </c>
      <c r="H140" s="103">
        <v>221828.33333333334</v>
      </c>
      <c r="I140" s="104">
        <v>1.74</v>
      </c>
      <c r="J140" s="103">
        <v>1765269.3486590039</v>
      </c>
      <c r="K140" s="103">
        <v>127487.54789272032</v>
      </c>
      <c r="L140" s="103">
        <v>450565</v>
      </c>
      <c r="M140" s="3">
        <v>0</v>
      </c>
      <c r="N140" s="61">
        <v>1.65</v>
      </c>
      <c r="O140" s="61">
        <v>1.65</v>
      </c>
      <c r="P140" s="103">
        <v>2912694.4252873566</v>
      </c>
      <c r="Q140" s="103">
        <v>210354.45402298853</v>
      </c>
      <c r="R140" s="103">
        <v>366064.82333333342</v>
      </c>
      <c r="S140" s="103">
        <v>9039.3333333333339</v>
      </c>
      <c r="T140" s="103">
        <v>0</v>
      </c>
      <c r="U140" s="103">
        <v>3498153.0359770115</v>
      </c>
      <c r="V140" s="105">
        <v>2015.8392447043864</v>
      </c>
      <c r="W140" s="105">
        <v>3048.1214594052285</v>
      </c>
      <c r="X140" s="105">
        <v>66.13382280041202</v>
      </c>
      <c r="Y140" s="106">
        <v>662800.88253368507</v>
      </c>
      <c r="Z140" s="107">
        <v>381.94441943931145</v>
      </c>
      <c r="AA140" s="108">
        <v>78.664308364259568</v>
      </c>
      <c r="AB140" s="106">
        <v>388022</v>
      </c>
      <c r="AC140" s="107">
        <v>223.60084517864004</v>
      </c>
      <c r="AD140" s="109">
        <v>86.000001779254603</v>
      </c>
      <c r="AE140" s="110">
        <v>0</v>
      </c>
      <c r="AF140" s="111">
        <v>0</v>
      </c>
      <c r="AG140" s="112">
        <v>388022</v>
      </c>
      <c r="AH140" s="113">
        <v>223.60084517864004</v>
      </c>
      <c r="AI140" s="114">
        <v>86.000001779254603</v>
      </c>
      <c r="AJ140" s="106">
        <v>1050822.8825336851</v>
      </c>
      <c r="AK140" s="107">
        <v>605.54526461795149</v>
      </c>
      <c r="AL140" s="109">
        <v>86.000001779254603</v>
      </c>
      <c r="AM140" s="105"/>
      <c r="AN140" s="115">
        <v>0</v>
      </c>
      <c r="AO140" s="105"/>
      <c r="AP140" s="106">
        <v>567709.90831728233</v>
      </c>
      <c r="AQ140" s="107">
        <v>66.13382280041202</v>
      </c>
      <c r="AR140" s="107">
        <v>0</v>
      </c>
      <c r="AS140" s="116">
        <v>0</v>
      </c>
      <c r="AT140" s="117">
        <v>567709.90831728233</v>
      </c>
      <c r="AU140" s="9"/>
      <c r="AV140" s="115">
        <v>13735.476382663501</v>
      </c>
      <c r="AW140" s="118"/>
      <c r="AX140" s="115">
        <v>189275.68965517241</v>
      </c>
      <c r="AZ140" s="161"/>
      <c r="BA140" s="20">
        <v>-1088558.1017940883</v>
      </c>
      <c r="BB140" s="20">
        <v>-410713</v>
      </c>
      <c r="BC140" s="20">
        <v>-6509</v>
      </c>
      <c r="BD140" s="20">
        <v>-148232</v>
      </c>
      <c r="BE140" s="6">
        <v>-316690</v>
      </c>
    </row>
    <row r="141" spans="1:57" x14ac:dyDescent="0.2">
      <c r="A141" s="99">
        <v>855</v>
      </c>
      <c r="B141" s="100">
        <v>2505</v>
      </c>
      <c r="C141" s="101"/>
      <c r="D141" s="102" t="s">
        <v>133</v>
      </c>
      <c r="E141" s="103">
        <v>6768</v>
      </c>
      <c r="F141" s="103">
        <v>14837934.666666666</v>
      </c>
      <c r="G141" s="104">
        <v>1.86</v>
      </c>
      <c r="H141" s="103">
        <v>663425.66666666663</v>
      </c>
      <c r="I141" s="104">
        <v>1.86</v>
      </c>
      <c r="J141" s="103">
        <v>7977384.2293906808</v>
      </c>
      <c r="K141" s="103">
        <v>356680.46594982076</v>
      </c>
      <c r="L141" s="103">
        <v>1962898</v>
      </c>
      <c r="M141" s="3">
        <v>0</v>
      </c>
      <c r="N141" s="61">
        <v>1.65</v>
      </c>
      <c r="O141" s="61">
        <v>1.65</v>
      </c>
      <c r="P141" s="103">
        <v>13162683.978494622</v>
      </c>
      <c r="Q141" s="103">
        <v>588522.76881720417</v>
      </c>
      <c r="R141" s="103">
        <v>1708435.6966666665</v>
      </c>
      <c r="S141" s="103">
        <v>61775.333333333336</v>
      </c>
      <c r="T141" s="103">
        <v>0</v>
      </c>
      <c r="U141" s="103">
        <v>15521417.777311826</v>
      </c>
      <c r="V141" s="105">
        <v>2293.3536905011565</v>
      </c>
      <c r="W141" s="105">
        <v>3048.1214594052285</v>
      </c>
      <c r="X141" s="105">
        <v>75.238264650669535</v>
      </c>
      <c r="Y141" s="106">
        <v>1890059.2561788214</v>
      </c>
      <c r="Z141" s="107">
        <v>279.2640744945067</v>
      </c>
      <c r="AA141" s="108">
        <v>84.400106729921802</v>
      </c>
      <c r="AB141" s="106">
        <v>330053</v>
      </c>
      <c r="AC141" s="107">
        <v>48.766696217494086</v>
      </c>
      <c r="AD141" s="109">
        <v>86.000000200932305</v>
      </c>
      <c r="AE141" s="110">
        <v>0</v>
      </c>
      <c r="AF141" s="111">
        <v>0</v>
      </c>
      <c r="AG141" s="112">
        <v>330053</v>
      </c>
      <c r="AH141" s="113">
        <v>48.766696217494086</v>
      </c>
      <c r="AI141" s="114">
        <v>86.000000200932305</v>
      </c>
      <c r="AJ141" s="106">
        <v>2220112.2561788214</v>
      </c>
      <c r="AK141" s="107">
        <v>328.03077071200079</v>
      </c>
      <c r="AL141" s="109">
        <v>86.000000200932305</v>
      </c>
      <c r="AM141" s="105"/>
      <c r="AN141" s="115">
        <v>0</v>
      </c>
      <c r="AO141" s="105"/>
      <c r="AP141" s="106">
        <v>40025.566134794288</v>
      </c>
      <c r="AQ141" s="107">
        <v>75.238264650669535</v>
      </c>
      <c r="AR141" s="107">
        <v>0</v>
      </c>
      <c r="AS141" s="116">
        <v>0</v>
      </c>
      <c r="AT141" s="117">
        <v>40025.566134794288</v>
      </c>
      <c r="AU141" s="9"/>
      <c r="AV141" s="115">
        <v>64274.077171001256</v>
      </c>
      <c r="AW141" s="118"/>
      <c r="AX141" s="115">
        <v>833406.46953405021</v>
      </c>
      <c r="AZ141" s="161"/>
      <c r="BA141" s="20">
        <v>-4259384.0093858698</v>
      </c>
      <c r="BB141" s="20">
        <v>-1607066</v>
      </c>
      <c r="BC141" s="20">
        <v>-25469</v>
      </c>
      <c r="BD141" s="20">
        <v>-562900</v>
      </c>
      <c r="BE141" s="6">
        <v>-1239164</v>
      </c>
    </row>
    <row r="142" spans="1:57" x14ac:dyDescent="0.2">
      <c r="A142" s="99">
        <v>861</v>
      </c>
      <c r="B142" s="100">
        <v>2601</v>
      </c>
      <c r="C142" s="101">
        <v>351</v>
      </c>
      <c r="D142" s="102" t="s">
        <v>134</v>
      </c>
      <c r="E142" s="103">
        <v>11544.333333333334</v>
      </c>
      <c r="F142" s="103">
        <v>23747234</v>
      </c>
      <c r="G142" s="104">
        <v>1.3999999999999997</v>
      </c>
      <c r="H142" s="103">
        <v>6043491.333333333</v>
      </c>
      <c r="I142" s="104">
        <v>1.3999999999999997</v>
      </c>
      <c r="J142" s="103">
        <v>16962310.000000004</v>
      </c>
      <c r="K142" s="103">
        <v>4316779.5238095233</v>
      </c>
      <c r="L142" s="103">
        <v>2674768.6666666665</v>
      </c>
      <c r="M142" s="3">
        <v>0</v>
      </c>
      <c r="N142" s="61">
        <v>1.65</v>
      </c>
      <c r="O142" s="61">
        <v>1.65</v>
      </c>
      <c r="P142" s="103">
        <v>27987811.5</v>
      </c>
      <c r="Q142" s="103">
        <v>7122686.2142857136</v>
      </c>
      <c r="R142" s="103">
        <v>3198363.7699999996</v>
      </c>
      <c r="S142" s="103">
        <v>283003</v>
      </c>
      <c r="T142" s="103">
        <v>0</v>
      </c>
      <c r="U142" s="103">
        <v>38591864.484285712</v>
      </c>
      <c r="V142" s="105">
        <v>3342.9270768589822</v>
      </c>
      <c r="W142" s="105">
        <v>3048.1214594052285</v>
      </c>
      <c r="X142" s="105">
        <v>109.6717149030957</v>
      </c>
      <c r="Y142" s="106">
        <v>-1259233.6970773553</v>
      </c>
      <c r="Z142" s="107">
        <v>-109.07807845788889</v>
      </c>
      <c r="AA142" s="108">
        <v>106.09318038895027</v>
      </c>
      <c r="AB142" s="106">
        <v>0</v>
      </c>
      <c r="AC142" s="107">
        <v>0</v>
      </c>
      <c r="AD142" s="109">
        <v>106.09318038895027</v>
      </c>
      <c r="AE142" s="110">
        <v>0</v>
      </c>
      <c r="AF142" s="111">
        <v>0</v>
      </c>
      <c r="AG142" s="112">
        <v>0</v>
      </c>
      <c r="AH142" s="113">
        <v>0</v>
      </c>
      <c r="AI142" s="114">
        <v>106.09318038895027</v>
      </c>
      <c r="AJ142" s="106">
        <v>-1259233.6970773553</v>
      </c>
      <c r="AK142" s="107">
        <v>-109.07807845788889</v>
      </c>
      <c r="AL142" s="109">
        <v>106.09318038895027</v>
      </c>
      <c r="AM142" s="105"/>
      <c r="AN142" s="115">
        <v>0</v>
      </c>
      <c r="AO142" s="105"/>
      <c r="AP142" s="106">
        <v>0</v>
      </c>
      <c r="AQ142" s="107">
        <v>109.6717149030957</v>
      </c>
      <c r="AR142" s="107">
        <v>0</v>
      </c>
      <c r="AS142" s="116">
        <v>0</v>
      </c>
      <c r="AT142" s="117">
        <v>0</v>
      </c>
      <c r="AU142" s="9"/>
      <c r="AV142" s="115">
        <v>229165.50492344113</v>
      </c>
      <c r="AW142" s="118"/>
      <c r="AX142" s="115">
        <v>2127908.9523809524</v>
      </c>
      <c r="AZ142" s="161"/>
      <c r="BA142" s="20">
        <v>-7234231.7705496335</v>
      </c>
      <c r="BB142" s="20">
        <v>-2729477</v>
      </c>
      <c r="BC142" s="20">
        <v>-43256</v>
      </c>
      <c r="BD142" s="20">
        <v>-1276949</v>
      </c>
      <c r="BE142" s="6">
        <v>-2104624</v>
      </c>
    </row>
    <row r="143" spans="1:57" x14ac:dyDescent="0.2">
      <c r="A143" s="99">
        <v>866</v>
      </c>
      <c r="B143" s="100">
        <v>2606</v>
      </c>
      <c r="C143" s="101"/>
      <c r="D143" s="102" t="s">
        <v>135</v>
      </c>
      <c r="E143" s="103">
        <v>1301.3333333333333</v>
      </c>
      <c r="F143" s="103">
        <v>3390599.3333333335</v>
      </c>
      <c r="G143" s="104">
        <v>1.54</v>
      </c>
      <c r="H143" s="103">
        <v>78478.333333333328</v>
      </c>
      <c r="I143" s="104">
        <v>1.54</v>
      </c>
      <c r="J143" s="103">
        <v>2201687.8787878784</v>
      </c>
      <c r="K143" s="103">
        <v>50959.956709956714</v>
      </c>
      <c r="L143" s="103">
        <v>429695</v>
      </c>
      <c r="M143" s="3">
        <v>0</v>
      </c>
      <c r="N143" s="61">
        <v>1.65</v>
      </c>
      <c r="O143" s="61">
        <v>1.65</v>
      </c>
      <c r="P143" s="103">
        <v>3632785</v>
      </c>
      <c r="Q143" s="103">
        <v>84083.928571428565</v>
      </c>
      <c r="R143" s="103">
        <v>384273.65333333332</v>
      </c>
      <c r="S143" s="103">
        <v>2541.3333333333335</v>
      </c>
      <c r="T143" s="103">
        <v>0</v>
      </c>
      <c r="U143" s="103">
        <v>4103683.915238095</v>
      </c>
      <c r="V143" s="105">
        <v>3153.445631586651</v>
      </c>
      <c r="W143" s="105">
        <v>3048.1214594052285</v>
      </c>
      <c r="X143" s="105">
        <v>103.4553797669852</v>
      </c>
      <c r="Y143" s="106">
        <v>-50712.886744206975</v>
      </c>
      <c r="Z143" s="107">
        <v>-38.969943707126262</v>
      </c>
      <c r="AA143" s="108">
        <v>102.1768892532007</v>
      </c>
      <c r="AB143" s="106">
        <v>0</v>
      </c>
      <c r="AC143" s="107">
        <v>0</v>
      </c>
      <c r="AD143" s="109">
        <v>102.1768892532007</v>
      </c>
      <c r="AE143" s="110">
        <v>0</v>
      </c>
      <c r="AF143" s="111">
        <v>0</v>
      </c>
      <c r="AG143" s="112">
        <v>0</v>
      </c>
      <c r="AH143" s="113">
        <v>0</v>
      </c>
      <c r="AI143" s="114">
        <v>102.1768892532007</v>
      </c>
      <c r="AJ143" s="106">
        <v>-50712.886744206975</v>
      </c>
      <c r="AK143" s="107">
        <v>-38.969943707126262</v>
      </c>
      <c r="AL143" s="109">
        <v>102.1768892532007</v>
      </c>
      <c r="AM143" s="105"/>
      <c r="AN143" s="115">
        <v>0</v>
      </c>
      <c r="AO143" s="105"/>
      <c r="AP143" s="106">
        <v>2393.8738629281702</v>
      </c>
      <c r="AQ143" s="107">
        <v>103.4553797669852</v>
      </c>
      <c r="AR143" s="107">
        <v>0</v>
      </c>
      <c r="AS143" s="116">
        <v>0</v>
      </c>
      <c r="AT143" s="117">
        <v>2393.8738629281702</v>
      </c>
      <c r="AU143" s="9"/>
      <c r="AV143" s="115">
        <v>7792.5428549858889</v>
      </c>
      <c r="AW143" s="118"/>
      <c r="AX143" s="115">
        <v>225264.78354978352</v>
      </c>
      <c r="AZ143" s="161"/>
      <c r="BA143" s="20">
        <v>-828510.17672614101</v>
      </c>
      <c r="BB143" s="20">
        <v>-312597</v>
      </c>
      <c r="BC143" s="20">
        <v>-4954</v>
      </c>
      <c r="BD143" s="20">
        <v>-113850</v>
      </c>
      <c r="BE143" s="6">
        <v>-241035</v>
      </c>
    </row>
    <row r="144" spans="1:57" x14ac:dyDescent="0.2">
      <c r="A144" s="99">
        <v>868</v>
      </c>
      <c r="B144" s="100">
        <v>2608</v>
      </c>
      <c r="C144" s="101"/>
      <c r="D144" s="102" t="s">
        <v>136</v>
      </c>
      <c r="E144" s="103">
        <v>308.33333333333331</v>
      </c>
      <c r="F144" s="103">
        <v>564749</v>
      </c>
      <c r="G144" s="104">
        <v>1.49</v>
      </c>
      <c r="H144" s="103">
        <v>189570</v>
      </c>
      <c r="I144" s="104">
        <v>1.49</v>
      </c>
      <c r="J144" s="103">
        <v>379026.17449664423</v>
      </c>
      <c r="K144" s="103">
        <v>127228.18791946309</v>
      </c>
      <c r="L144" s="103">
        <v>71009</v>
      </c>
      <c r="M144" s="3">
        <v>0</v>
      </c>
      <c r="N144" s="61">
        <v>1.65</v>
      </c>
      <c r="O144" s="61">
        <v>1.65</v>
      </c>
      <c r="P144" s="103">
        <v>625393.18791946303</v>
      </c>
      <c r="Q144" s="103">
        <v>209926.51006711411</v>
      </c>
      <c r="R144" s="103">
        <v>80033.583333333328</v>
      </c>
      <c r="S144" s="103">
        <v>12122.333333333334</v>
      </c>
      <c r="T144" s="103">
        <v>0</v>
      </c>
      <c r="U144" s="103">
        <v>927475.61465324368</v>
      </c>
      <c r="V144" s="105">
        <v>3008.0290204970065</v>
      </c>
      <c r="W144" s="105">
        <v>3048.1214594052285</v>
      </c>
      <c r="X144" s="105">
        <v>98.684683683305551</v>
      </c>
      <c r="Y144" s="106">
        <v>4573.8790721129872</v>
      </c>
      <c r="Z144" s="107">
        <v>14.834202396042121</v>
      </c>
      <c r="AA144" s="108">
        <v>99.171350720482494</v>
      </c>
      <c r="AB144" s="106">
        <v>0</v>
      </c>
      <c r="AC144" s="107">
        <v>0</v>
      </c>
      <c r="AD144" s="109">
        <v>99.171350720482494</v>
      </c>
      <c r="AE144" s="110">
        <v>0</v>
      </c>
      <c r="AF144" s="111">
        <v>0</v>
      </c>
      <c r="AG144" s="112">
        <v>0</v>
      </c>
      <c r="AH144" s="113">
        <v>0</v>
      </c>
      <c r="AI144" s="114">
        <v>99.171350720482494</v>
      </c>
      <c r="AJ144" s="106">
        <v>4573.8790721129872</v>
      </c>
      <c r="AK144" s="107">
        <v>14.834202396042121</v>
      </c>
      <c r="AL144" s="109">
        <v>99.171350720482494</v>
      </c>
      <c r="AM144" s="105"/>
      <c r="AN144" s="115">
        <v>0</v>
      </c>
      <c r="AO144" s="105"/>
      <c r="AP144" s="106">
        <v>5861.1034938055172</v>
      </c>
      <c r="AQ144" s="107">
        <v>98.684683683305551</v>
      </c>
      <c r="AR144" s="107">
        <v>0</v>
      </c>
      <c r="AS144" s="116">
        <v>0</v>
      </c>
      <c r="AT144" s="117">
        <v>5861.1034938055172</v>
      </c>
      <c r="AU144" s="9"/>
      <c r="AV144" s="115">
        <v>799.81533227755347</v>
      </c>
      <c r="AW144" s="118"/>
      <c r="AX144" s="115">
        <v>50625.43624161074</v>
      </c>
      <c r="AZ144" s="161"/>
      <c r="BA144" s="20">
        <v>-192837.47100449225</v>
      </c>
      <c r="BB144" s="20">
        <v>-72758</v>
      </c>
      <c r="BC144" s="20">
        <v>-1153</v>
      </c>
      <c r="BD144" s="20">
        <v>-25734</v>
      </c>
      <c r="BE144" s="6">
        <v>-56101</v>
      </c>
    </row>
    <row r="145" spans="1:57" x14ac:dyDescent="0.2">
      <c r="A145" s="99">
        <v>869</v>
      </c>
      <c r="B145" s="100">
        <v>2609</v>
      </c>
      <c r="C145" s="101">
        <v>351</v>
      </c>
      <c r="D145" s="102" t="s">
        <v>137</v>
      </c>
      <c r="E145" s="103">
        <v>1116</v>
      </c>
      <c r="F145" s="103">
        <v>2748608</v>
      </c>
      <c r="G145" s="104">
        <v>1.8999999999999997</v>
      </c>
      <c r="H145" s="103">
        <v>35055</v>
      </c>
      <c r="I145" s="104">
        <v>1.8999999999999997</v>
      </c>
      <c r="J145" s="103">
        <v>1446012.8756306209</v>
      </c>
      <c r="K145" s="103">
        <v>18479.787234042557</v>
      </c>
      <c r="L145" s="103">
        <v>299770</v>
      </c>
      <c r="M145" s="3">
        <v>0</v>
      </c>
      <c r="N145" s="61">
        <v>1.65</v>
      </c>
      <c r="O145" s="61">
        <v>1.65</v>
      </c>
      <c r="P145" s="103">
        <v>2385921.2447905242</v>
      </c>
      <c r="Q145" s="103">
        <v>30491.648936170215</v>
      </c>
      <c r="R145" s="103">
        <v>237413.91666666666</v>
      </c>
      <c r="S145" s="103">
        <v>1957.3333333333333</v>
      </c>
      <c r="T145" s="103">
        <v>0</v>
      </c>
      <c r="U145" s="103">
        <v>2655784.1437266949</v>
      </c>
      <c r="V145" s="105">
        <v>2379.7348958124508</v>
      </c>
      <c r="W145" s="105">
        <v>3048.1214594052285</v>
      </c>
      <c r="X145" s="105">
        <v>78.072180767914745</v>
      </c>
      <c r="Y145" s="106">
        <v>275990.17983872967</v>
      </c>
      <c r="Z145" s="107">
        <v>247.30302852932766</v>
      </c>
      <c r="AA145" s="108">
        <v>86.185473883786273</v>
      </c>
      <c r="AB145" s="106">
        <v>0</v>
      </c>
      <c r="AC145" s="107">
        <v>0</v>
      </c>
      <c r="AD145" s="109">
        <v>86.185473883786273</v>
      </c>
      <c r="AE145" s="110">
        <v>0</v>
      </c>
      <c r="AF145" s="111">
        <v>0</v>
      </c>
      <c r="AG145" s="112">
        <v>0</v>
      </c>
      <c r="AH145" s="113">
        <v>0</v>
      </c>
      <c r="AI145" s="114">
        <v>86.185473883786273</v>
      </c>
      <c r="AJ145" s="106">
        <v>275990.17983872967</v>
      </c>
      <c r="AK145" s="107">
        <v>247.30302852932766</v>
      </c>
      <c r="AL145" s="109">
        <v>86.185473883786273</v>
      </c>
      <c r="AM145" s="105"/>
      <c r="AN145" s="115">
        <v>0</v>
      </c>
      <c r="AO145" s="105"/>
      <c r="AP145" s="106">
        <v>0</v>
      </c>
      <c r="AQ145" s="107">
        <v>78.072180767914745</v>
      </c>
      <c r="AR145" s="107">
        <v>0</v>
      </c>
      <c r="AS145" s="116">
        <v>0</v>
      </c>
      <c r="AT145" s="117">
        <v>0</v>
      </c>
      <c r="AU145" s="9"/>
      <c r="AV145" s="115">
        <v>7855.6495066527877</v>
      </c>
      <c r="AW145" s="118"/>
      <c r="AX145" s="115">
        <v>146449.26628646636</v>
      </c>
      <c r="AZ145" s="161"/>
      <c r="BA145" s="20">
        <v>-696601.80893805181</v>
      </c>
      <c r="BB145" s="20">
        <v>-262828</v>
      </c>
      <c r="BC145" s="20">
        <v>-4165</v>
      </c>
      <c r="BD145" s="20">
        <v>-138578</v>
      </c>
      <c r="BE145" s="6">
        <v>-202659</v>
      </c>
    </row>
    <row r="146" spans="1:57" x14ac:dyDescent="0.2">
      <c r="A146" s="99">
        <v>870</v>
      </c>
      <c r="B146" s="100">
        <v>2610</v>
      </c>
      <c r="C146" s="101">
        <v>351</v>
      </c>
      <c r="D146" s="102" t="s">
        <v>138</v>
      </c>
      <c r="E146" s="103">
        <v>4479.333333333333</v>
      </c>
      <c r="F146" s="103">
        <v>10981919.666666666</v>
      </c>
      <c r="G146" s="104">
        <v>1.64</v>
      </c>
      <c r="H146" s="103">
        <v>500502</v>
      </c>
      <c r="I146" s="104">
        <v>1.64</v>
      </c>
      <c r="J146" s="103">
        <v>6696292.4796747975</v>
      </c>
      <c r="K146" s="103">
        <v>305184.14634146338</v>
      </c>
      <c r="L146" s="103">
        <v>920570.66666666663</v>
      </c>
      <c r="M146" s="3">
        <v>0</v>
      </c>
      <c r="N146" s="61">
        <v>1.65</v>
      </c>
      <c r="O146" s="61">
        <v>1.65</v>
      </c>
      <c r="P146" s="103">
        <v>11048882.591463415</v>
      </c>
      <c r="Q146" s="103">
        <v>503553.84146341466</v>
      </c>
      <c r="R146" s="103">
        <v>1067086.8866666665</v>
      </c>
      <c r="S146" s="103">
        <v>18234.666666666668</v>
      </c>
      <c r="T146" s="103">
        <v>0</v>
      </c>
      <c r="U146" s="103">
        <v>12637757.986260163</v>
      </c>
      <c r="V146" s="105">
        <v>2821.3479653803015</v>
      </c>
      <c r="W146" s="105">
        <v>3048.1214594052285</v>
      </c>
      <c r="X146" s="105">
        <v>92.560221203613821</v>
      </c>
      <c r="Y146" s="106">
        <v>375843.80623385974</v>
      </c>
      <c r="Z146" s="107">
        <v>83.906192789223041</v>
      </c>
      <c r="AA146" s="108">
        <v>95.312939358276722</v>
      </c>
      <c r="AB146" s="106">
        <v>0</v>
      </c>
      <c r="AC146" s="107">
        <v>0</v>
      </c>
      <c r="AD146" s="109">
        <v>95.312939358276722</v>
      </c>
      <c r="AE146" s="110">
        <v>0</v>
      </c>
      <c r="AF146" s="111">
        <v>0</v>
      </c>
      <c r="AG146" s="112">
        <v>0</v>
      </c>
      <c r="AH146" s="113">
        <v>0</v>
      </c>
      <c r="AI146" s="114">
        <v>95.312939358276722</v>
      </c>
      <c r="AJ146" s="106">
        <v>375843.80623385974</v>
      </c>
      <c r="AK146" s="107">
        <v>83.906192789223041</v>
      </c>
      <c r="AL146" s="109">
        <v>95.312939358276722</v>
      </c>
      <c r="AM146" s="105"/>
      <c r="AN146" s="115">
        <v>0</v>
      </c>
      <c r="AO146" s="105"/>
      <c r="AP146" s="106">
        <v>0</v>
      </c>
      <c r="AQ146" s="107">
        <v>92.560221203613821</v>
      </c>
      <c r="AR146" s="107">
        <v>0</v>
      </c>
      <c r="AS146" s="116">
        <v>0</v>
      </c>
      <c r="AT146" s="117">
        <v>0</v>
      </c>
      <c r="AU146" s="9"/>
      <c r="AV146" s="115">
        <v>144515.1152591095</v>
      </c>
      <c r="AW146" s="118"/>
      <c r="AX146" s="115">
        <v>700147.66260162601</v>
      </c>
      <c r="AZ146" s="161"/>
      <c r="BA146" s="20">
        <v>-2856758.3652391881</v>
      </c>
      <c r="BB146" s="20">
        <v>-1077855</v>
      </c>
      <c r="BC146" s="20">
        <v>-17082</v>
      </c>
      <c r="BD146" s="20">
        <v>-534556</v>
      </c>
      <c r="BE146" s="6">
        <v>-831105</v>
      </c>
    </row>
    <row r="147" spans="1:57" x14ac:dyDescent="0.2">
      <c r="A147" s="99">
        <v>872</v>
      </c>
      <c r="B147" s="100">
        <v>2612</v>
      </c>
      <c r="C147" s="101"/>
      <c r="D147" s="102" t="s">
        <v>139</v>
      </c>
      <c r="E147" s="103">
        <v>1838.3333333333333</v>
      </c>
      <c r="F147" s="103">
        <v>3949300.6666666665</v>
      </c>
      <c r="G147" s="104">
        <v>1.51</v>
      </c>
      <c r="H147" s="103">
        <v>118238.33333333333</v>
      </c>
      <c r="I147" s="104">
        <v>1.51</v>
      </c>
      <c r="J147" s="103">
        <v>2615430.9050772623</v>
      </c>
      <c r="K147" s="103">
        <v>78303.532008830036</v>
      </c>
      <c r="L147" s="103">
        <v>353045.66666666669</v>
      </c>
      <c r="M147" s="3">
        <v>0</v>
      </c>
      <c r="N147" s="61">
        <v>1.65</v>
      </c>
      <c r="O147" s="61">
        <v>1.65</v>
      </c>
      <c r="P147" s="103">
        <v>4315460.9933774834</v>
      </c>
      <c r="Q147" s="103">
        <v>129200.82781456954</v>
      </c>
      <c r="R147" s="103">
        <v>413144.83</v>
      </c>
      <c r="S147" s="103">
        <v>10070</v>
      </c>
      <c r="T147" s="103">
        <v>0</v>
      </c>
      <c r="U147" s="103">
        <v>4867876.6511920532</v>
      </c>
      <c r="V147" s="105">
        <v>2647.9836724526131</v>
      </c>
      <c r="W147" s="105">
        <v>3048.1214594052285</v>
      </c>
      <c r="X147" s="105">
        <v>86.872642961193122</v>
      </c>
      <c r="Y147" s="106">
        <v>272167.05372205295</v>
      </c>
      <c r="Z147" s="107">
        <v>148.0509811724676</v>
      </c>
      <c r="AA147" s="108">
        <v>91.729765065551646</v>
      </c>
      <c r="AB147" s="106">
        <v>0</v>
      </c>
      <c r="AC147" s="107">
        <v>0</v>
      </c>
      <c r="AD147" s="109">
        <v>91.729765065551646</v>
      </c>
      <c r="AE147" s="110">
        <v>0</v>
      </c>
      <c r="AF147" s="111">
        <v>0</v>
      </c>
      <c r="AG147" s="112">
        <v>0</v>
      </c>
      <c r="AH147" s="113">
        <v>0</v>
      </c>
      <c r="AI147" s="114">
        <v>91.729765065551646</v>
      </c>
      <c r="AJ147" s="106">
        <v>272167.05372205295</v>
      </c>
      <c r="AK147" s="107">
        <v>148.0509811724676</v>
      </c>
      <c r="AL147" s="109">
        <v>91.729765065551646</v>
      </c>
      <c r="AM147" s="105"/>
      <c r="AN147" s="115">
        <v>0</v>
      </c>
      <c r="AO147" s="105"/>
      <c r="AP147" s="106">
        <v>27037.260588900008</v>
      </c>
      <c r="AQ147" s="107">
        <v>86.872642961193122</v>
      </c>
      <c r="AR147" s="107">
        <v>0</v>
      </c>
      <c r="AS147" s="116">
        <v>0</v>
      </c>
      <c r="AT147" s="117">
        <v>27037.260588900008</v>
      </c>
      <c r="AU147" s="9"/>
      <c r="AV147" s="115">
        <v>12700.287239934369</v>
      </c>
      <c r="AW147" s="118"/>
      <c r="AX147" s="115">
        <v>269373.44370860927</v>
      </c>
      <c r="AZ147" s="161"/>
      <c r="BA147" s="20">
        <v>-1153256.0155187224</v>
      </c>
      <c r="BB147" s="20">
        <v>-435124</v>
      </c>
      <c r="BC147" s="20">
        <v>-6896</v>
      </c>
      <c r="BD147" s="20">
        <v>-141232</v>
      </c>
      <c r="BE147" s="6">
        <v>-335512</v>
      </c>
    </row>
    <row r="148" spans="1:57" x14ac:dyDescent="0.2">
      <c r="A148" s="99">
        <v>877</v>
      </c>
      <c r="B148" s="100">
        <v>2617</v>
      </c>
      <c r="C148" s="101"/>
      <c r="D148" s="102" t="s">
        <v>140</v>
      </c>
      <c r="E148" s="103">
        <v>502</v>
      </c>
      <c r="F148" s="103">
        <v>994946.33333333337</v>
      </c>
      <c r="G148" s="104">
        <v>1.79</v>
      </c>
      <c r="H148" s="103">
        <v>10006.333333333334</v>
      </c>
      <c r="I148" s="104">
        <v>1.79</v>
      </c>
      <c r="J148" s="103">
        <v>555835.94040968351</v>
      </c>
      <c r="K148" s="103">
        <v>5590.1303538175052</v>
      </c>
      <c r="L148" s="103">
        <v>98956.666666666672</v>
      </c>
      <c r="M148" s="3">
        <v>0</v>
      </c>
      <c r="N148" s="61">
        <v>1.65</v>
      </c>
      <c r="O148" s="61">
        <v>1.65</v>
      </c>
      <c r="P148" s="103">
        <v>917129.30167597765</v>
      </c>
      <c r="Q148" s="103">
        <v>9223.7150837988811</v>
      </c>
      <c r="R148" s="103">
        <v>95201.786666666667</v>
      </c>
      <c r="S148" s="103">
        <v>847.66666666666663</v>
      </c>
      <c r="T148" s="103">
        <v>0</v>
      </c>
      <c r="U148" s="103">
        <v>1022402.47009311</v>
      </c>
      <c r="V148" s="105">
        <v>2036.6583069583864</v>
      </c>
      <c r="W148" s="105">
        <v>3048.1214594052285</v>
      </c>
      <c r="X148" s="105">
        <v>66.816835683306195</v>
      </c>
      <c r="Y148" s="106">
        <v>187869.16593547646</v>
      </c>
      <c r="Z148" s="107">
        <v>374.24136640533158</v>
      </c>
      <c r="AA148" s="108">
        <v>79.094606480482923</v>
      </c>
      <c r="AB148" s="106">
        <v>105663</v>
      </c>
      <c r="AC148" s="107">
        <v>210.48406374501991</v>
      </c>
      <c r="AD148" s="109">
        <v>85.99997644517228</v>
      </c>
      <c r="AE148" s="110">
        <v>0</v>
      </c>
      <c r="AF148" s="111">
        <v>0</v>
      </c>
      <c r="AG148" s="112">
        <v>105663</v>
      </c>
      <c r="AH148" s="113">
        <v>210.48406374501991</v>
      </c>
      <c r="AI148" s="114">
        <v>85.99997644517228</v>
      </c>
      <c r="AJ148" s="106">
        <v>293532.16593547643</v>
      </c>
      <c r="AK148" s="107">
        <v>584.72543015035149</v>
      </c>
      <c r="AL148" s="109">
        <v>85.99997644517228</v>
      </c>
      <c r="AM148" s="105"/>
      <c r="AN148" s="115">
        <v>0</v>
      </c>
      <c r="AO148" s="105"/>
      <c r="AP148" s="106">
        <v>63519.954521653213</v>
      </c>
      <c r="AQ148" s="107">
        <v>66.816835683306195</v>
      </c>
      <c r="AR148" s="107">
        <v>0</v>
      </c>
      <c r="AS148" s="116">
        <v>0</v>
      </c>
      <c r="AT148" s="117">
        <v>63519.954521653213</v>
      </c>
      <c r="AU148" s="9"/>
      <c r="AV148" s="115">
        <v>5493.3681021367684</v>
      </c>
      <c r="AW148" s="118"/>
      <c r="AX148" s="115">
        <v>56142.607076350097</v>
      </c>
      <c r="AZ148" s="161"/>
      <c r="BA148" s="20">
        <v>-319092.62303023477</v>
      </c>
      <c r="BB148" s="20">
        <v>-120394</v>
      </c>
      <c r="BC148" s="20">
        <v>-1908</v>
      </c>
      <c r="BD148" s="20">
        <v>-60976</v>
      </c>
      <c r="BE148" s="6">
        <v>-92832</v>
      </c>
    </row>
    <row r="149" spans="1:57" x14ac:dyDescent="0.2">
      <c r="A149" s="99">
        <v>879</v>
      </c>
      <c r="B149" s="100">
        <v>2619</v>
      </c>
      <c r="C149" s="101"/>
      <c r="D149" s="102" t="s">
        <v>141</v>
      </c>
      <c r="E149" s="103">
        <v>3074</v>
      </c>
      <c r="F149" s="103">
        <v>6718914.333333333</v>
      </c>
      <c r="G149" s="104">
        <v>1.8</v>
      </c>
      <c r="H149" s="103">
        <v>481141</v>
      </c>
      <c r="I149" s="104">
        <v>1.8</v>
      </c>
      <c r="J149" s="103">
        <v>3732730.1851851852</v>
      </c>
      <c r="K149" s="103">
        <v>267300.55555555556</v>
      </c>
      <c r="L149" s="103">
        <v>960911.33333333337</v>
      </c>
      <c r="M149" s="3">
        <v>0</v>
      </c>
      <c r="N149" s="61">
        <v>1.65</v>
      </c>
      <c r="O149" s="61">
        <v>1.65</v>
      </c>
      <c r="P149" s="103">
        <v>6159004.805555555</v>
      </c>
      <c r="Q149" s="103">
        <v>441045.91666666669</v>
      </c>
      <c r="R149" s="103">
        <v>837218.02</v>
      </c>
      <c r="S149" s="103">
        <v>17450.333333333332</v>
      </c>
      <c r="T149" s="103">
        <v>0</v>
      </c>
      <c r="U149" s="103">
        <v>7454719.0755555546</v>
      </c>
      <c r="V149" s="105">
        <v>2425.0875327116314</v>
      </c>
      <c r="W149" s="105">
        <v>3048.1214594052285</v>
      </c>
      <c r="X149" s="105">
        <v>79.560068882059312</v>
      </c>
      <c r="Y149" s="106">
        <v>708626.32754276355</v>
      </c>
      <c r="Z149" s="107">
        <v>230.52255287663095</v>
      </c>
      <c r="AA149" s="108">
        <v>87.122843395697373</v>
      </c>
      <c r="AB149" s="106">
        <v>0</v>
      </c>
      <c r="AC149" s="107">
        <v>0</v>
      </c>
      <c r="AD149" s="109">
        <v>87.122843395697373</v>
      </c>
      <c r="AE149" s="110">
        <v>0</v>
      </c>
      <c r="AF149" s="111">
        <v>0</v>
      </c>
      <c r="AG149" s="112">
        <v>0</v>
      </c>
      <c r="AH149" s="113">
        <v>0</v>
      </c>
      <c r="AI149" s="114">
        <v>87.122843395697373</v>
      </c>
      <c r="AJ149" s="106">
        <v>708626.32754276355</v>
      </c>
      <c r="AK149" s="107">
        <v>230.52255287663095</v>
      </c>
      <c r="AL149" s="109">
        <v>87.122843395697373</v>
      </c>
      <c r="AM149" s="105"/>
      <c r="AN149" s="115">
        <v>0</v>
      </c>
      <c r="AO149" s="105"/>
      <c r="AP149" s="106">
        <v>193976.01391906175</v>
      </c>
      <c r="AQ149" s="107">
        <v>79.560068882059312</v>
      </c>
      <c r="AR149" s="107">
        <v>0</v>
      </c>
      <c r="AS149" s="116">
        <v>0</v>
      </c>
      <c r="AT149" s="117">
        <v>193976.01391906175</v>
      </c>
      <c r="AU149" s="9"/>
      <c r="AV149" s="115">
        <v>31465.452329599855</v>
      </c>
      <c r="AW149" s="118"/>
      <c r="AX149" s="115">
        <v>400003.0740740741</v>
      </c>
      <c r="AY149" s="2"/>
      <c r="AZ149" s="161"/>
      <c r="BA149" s="20">
        <v>-1928374.7100449225</v>
      </c>
      <c r="BB149" s="20">
        <v>-727576</v>
      </c>
      <c r="BC149" s="20">
        <v>-11531</v>
      </c>
      <c r="BD149" s="20">
        <v>-248146</v>
      </c>
      <c r="BE149" s="6">
        <v>-561014</v>
      </c>
    </row>
    <row r="150" spans="1:57" x14ac:dyDescent="0.2">
      <c r="A150" s="99">
        <v>880</v>
      </c>
      <c r="B150" s="100">
        <v>2620</v>
      </c>
      <c r="C150" s="121"/>
      <c r="D150" s="102" t="s">
        <v>142</v>
      </c>
      <c r="E150" s="2">
        <v>1767</v>
      </c>
      <c r="F150" s="2">
        <v>3434446.3333333335</v>
      </c>
      <c r="G150" s="1">
        <v>1.8500000000000003</v>
      </c>
      <c r="H150" s="2">
        <v>104526.66666666667</v>
      </c>
      <c r="I150" s="1">
        <v>1.8500000000000003</v>
      </c>
      <c r="J150" s="2">
        <v>1856457.4774774772</v>
      </c>
      <c r="K150" s="2">
        <v>56500.900900900895</v>
      </c>
      <c r="L150" s="2">
        <v>343421.33333333331</v>
      </c>
      <c r="M150" s="3">
        <v>0</v>
      </c>
      <c r="N150" s="61">
        <v>1.65</v>
      </c>
      <c r="O150" s="61">
        <v>1.65</v>
      </c>
      <c r="P150" s="2">
        <v>3063154.8378378376</v>
      </c>
      <c r="Q150" s="2">
        <v>93226.486486486465</v>
      </c>
      <c r="R150" s="2">
        <v>345469.87333333335</v>
      </c>
      <c r="S150" s="2">
        <v>6985</v>
      </c>
      <c r="T150" s="2">
        <v>0</v>
      </c>
      <c r="U150" s="2">
        <v>3508836.1976576573</v>
      </c>
      <c r="V150" s="4">
        <v>1985.7590252731507</v>
      </c>
      <c r="W150" s="4">
        <v>3048.1214594052285</v>
      </c>
      <c r="X150" s="4">
        <v>65.14697828545934</v>
      </c>
      <c r="Y150" s="5">
        <v>694561.93581121112</v>
      </c>
      <c r="Z150" s="122">
        <v>393.07410062886879</v>
      </c>
      <c r="AA150" s="123">
        <v>78.042596319839376</v>
      </c>
      <c r="AB150" s="5">
        <v>428588</v>
      </c>
      <c r="AC150" s="122">
        <v>242.5512167515563</v>
      </c>
      <c r="AD150" s="124">
        <v>85.999996311337242</v>
      </c>
      <c r="AE150" s="125">
        <v>0</v>
      </c>
      <c r="AF150" s="126">
        <v>0</v>
      </c>
      <c r="AG150" s="127">
        <v>428588</v>
      </c>
      <c r="AH150" s="128">
        <v>242.5512167515563</v>
      </c>
      <c r="AI150" s="129">
        <v>85.999996311337242</v>
      </c>
      <c r="AJ150" s="5">
        <v>1123149.9358112111</v>
      </c>
      <c r="AK150" s="122">
        <v>635.62531738042503</v>
      </c>
      <c r="AL150" s="124">
        <v>85.999996311337242</v>
      </c>
      <c r="AM150" s="4"/>
      <c r="AN150" s="7">
        <v>0</v>
      </c>
      <c r="AO150" s="4"/>
      <c r="AP150" s="5">
        <v>443432.80848144955</v>
      </c>
      <c r="AQ150" s="122">
        <v>65.14697828545934</v>
      </c>
      <c r="AR150" s="122">
        <v>0</v>
      </c>
      <c r="AS150" s="130">
        <v>0</v>
      </c>
      <c r="AT150" s="6">
        <v>443432.80848144955</v>
      </c>
      <c r="AV150" s="7">
        <v>11075.72393908615</v>
      </c>
      <c r="AW150" s="24"/>
      <c r="AX150" s="7">
        <v>191295.83783783787</v>
      </c>
      <c r="AZ150" s="161"/>
      <c r="BA150" s="20">
        <v>-1097351.9929799607</v>
      </c>
      <c r="BB150" s="20">
        <v>-414031</v>
      </c>
      <c r="BC150" s="20">
        <v>-6562</v>
      </c>
      <c r="BD150" s="20">
        <v>-180550</v>
      </c>
      <c r="BE150" s="6">
        <v>-319248</v>
      </c>
    </row>
    <row r="151" spans="1:57" x14ac:dyDescent="0.2">
      <c r="A151" s="99">
        <v>884</v>
      </c>
      <c r="B151" s="100">
        <v>2624</v>
      </c>
      <c r="C151" s="121">
        <v>351</v>
      </c>
      <c r="D151" s="102" t="s">
        <v>143</v>
      </c>
      <c r="E151" s="2">
        <v>2649</v>
      </c>
      <c r="F151" s="2">
        <v>5867420.666666667</v>
      </c>
      <c r="G151" s="1">
        <v>1.6000000000000003</v>
      </c>
      <c r="H151" s="2">
        <v>374703.33333333331</v>
      </c>
      <c r="I151" s="1">
        <v>1.6000000000000003</v>
      </c>
      <c r="J151" s="2">
        <v>3667137.9166666665</v>
      </c>
      <c r="K151" s="2">
        <v>234189.58333333334</v>
      </c>
      <c r="L151" s="2">
        <v>543735.66666666663</v>
      </c>
      <c r="M151" s="3">
        <v>0</v>
      </c>
      <c r="N151" s="61">
        <v>1.65</v>
      </c>
      <c r="O151" s="61">
        <v>1.65</v>
      </c>
      <c r="P151" s="2">
        <v>6050777.5625</v>
      </c>
      <c r="Q151" s="2">
        <v>386412.8125</v>
      </c>
      <c r="R151" s="2">
        <v>644198.14</v>
      </c>
      <c r="S151" s="2">
        <v>21162.666666666668</v>
      </c>
      <c r="T151" s="2">
        <v>0</v>
      </c>
      <c r="U151" s="2">
        <v>7102551.1816666657</v>
      </c>
      <c r="V151" s="4">
        <v>2681.2197741286018</v>
      </c>
      <c r="W151" s="4">
        <v>3048.1214594052285</v>
      </c>
      <c r="X151" s="4">
        <v>87.963022794104177</v>
      </c>
      <c r="Y151" s="5">
        <v>359611.34879017988</v>
      </c>
      <c r="Z151" s="122">
        <v>135.7536235523518</v>
      </c>
      <c r="AA151" s="123">
        <v>92.416704360285621</v>
      </c>
      <c r="AB151" s="5">
        <v>0</v>
      </c>
      <c r="AC151" s="122">
        <v>0</v>
      </c>
      <c r="AD151" s="124">
        <v>92.416704360285621</v>
      </c>
      <c r="AE151" s="125">
        <v>0</v>
      </c>
      <c r="AF151" s="126">
        <v>0</v>
      </c>
      <c r="AG151" s="127">
        <v>0</v>
      </c>
      <c r="AH151" s="128">
        <v>0</v>
      </c>
      <c r="AI151" s="129">
        <v>92.416704360285621</v>
      </c>
      <c r="AJ151" s="5">
        <v>359611.34879017988</v>
      </c>
      <c r="AK151" s="122">
        <v>135.7536235523518</v>
      </c>
      <c r="AL151" s="124">
        <v>92.416704360285621</v>
      </c>
      <c r="AM151" s="4"/>
      <c r="AN151" s="7">
        <v>0</v>
      </c>
      <c r="AO151" s="4"/>
      <c r="AP151" s="5">
        <v>0</v>
      </c>
      <c r="AQ151" s="122">
        <v>87.963022794104177</v>
      </c>
      <c r="AR151" s="122">
        <v>0</v>
      </c>
      <c r="AS151" s="130">
        <v>0</v>
      </c>
      <c r="AT151" s="6">
        <v>0</v>
      </c>
      <c r="AV151" s="7">
        <v>27786.107955019277</v>
      </c>
      <c r="AW151" s="24"/>
      <c r="AX151" s="7">
        <v>390132.75</v>
      </c>
      <c r="AZ151" s="161"/>
      <c r="BA151" s="20">
        <v>-1688427.1076875413</v>
      </c>
      <c r="BB151" s="20">
        <v>-637044</v>
      </c>
      <c r="BC151" s="20">
        <v>-10096</v>
      </c>
      <c r="BD151" s="20">
        <v>-226646</v>
      </c>
      <c r="BE151" s="6">
        <v>-491207</v>
      </c>
    </row>
    <row r="152" spans="1:57" x14ac:dyDescent="0.2">
      <c r="A152" s="99">
        <v>888</v>
      </c>
      <c r="B152" s="100">
        <v>2628</v>
      </c>
      <c r="C152" s="121"/>
      <c r="D152" s="102" t="s">
        <v>144</v>
      </c>
      <c r="E152" s="2">
        <v>1200.3333333333333</v>
      </c>
      <c r="F152" s="2">
        <v>2829772</v>
      </c>
      <c r="G152" s="1">
        <v>1.656666666666667</v>
      </c>
      <c r="H152" s="2">
        <v>73329.666666666672</v>
      </c>
      <c r="I152" s="1">
        <v>1.656666666666667</v>
      </c>
      <c r="J152" s="2">
        <v>1710043.3230372274</v>
      </c>
      <c r="K152" s="2">
        <v>44656.19813181497</v>
      </c>
      <c r="L152" s="2">
        <v>363061.33333333331</v>
      </c>
      <c r="M152" s="3">
        <v>0</v>
      </c>
      <c r="N152" s="61">
        <v>1.65</v>
      </c>
      <c r="O152" s="61">
        <v>1.65</v>
      </c>
      <c r="P152" s="2">
        <v>2821571.4830114245</v>
      </c>
      <c r="Q152" s="2">
        <v>73682.726917494685</v>
      </c>
      <c r="R152" s="2">
        <v>320583.50666666665</v>
      </c>
      <c r="S152" s="2">
        <v>2040.6666666666667</v>
      </c>
      <c r="T152" s="2">
        <v>0</v>
      </c>
      <c r="U152" s="2">
        <v>3217878.3832622529</v>
      </c>
      <c r="V152" s="4">
        <v>2680.8206469832712</v>
      </c>
      <c r="W152" s="4">
        <v>3048.1214594052285</v>
      </c>
      <c r="X152" s="4">
        <v>87.949928593277647</v>
      </c>
      <c r="Y152" s="5">
        <v>163126.86114888117</v>
      </c>
      <c r="Z152" s="122">
        <v>135.90130059612429</v>
      </c>
      <c r="AA152" s="123">
        <v>92.408455013764922</v>
      </c>
      <c r="AB152" s="5">
        <v>0</v>
      </c>
      <c r="AC152" s="122">
        <v>0</v>
      </c>
      <c r="AD152" s="124">
        <v>92.408455013764922</v>
      </c>
      <c r="AE152" s="125">
        <v>0</v>
      </c>
      <c r="AF152" s="126">
        <v>0</v>
      </c>
      <c r="AG152" s="127">
        <v>0</v>
      </c>
      <c r="AH152" s="128">
        <v>0</v>
      </c>
      <c r="AI152" s="129">
        <v>92.408455013764922</v>
      </c>
      <c r="AJ152" s="5">
        <v>163126.86114888117</v>
      </c>
      <c r="AK152" s="122">
        <v>135.90130059612429</v>
      </c>
      <c r="AL152" s="124">
        <v>92.408455013764922</v>
      </c>
      <c r="AM152" s="4"/>
      <c r="AN152" s="7">
        <v>0</v>
      </c>
      <c r="AO152" s="4"/>
      <c r="AP152" s="5">
        <v>118891.95940694152</v>
      </c>
      <c r="AQ152" s="122">
        <v>87.949928593277647</v>
      </c>
      <c r="AR152" s="122">
        <v>0</v>
      </c>
      <c r="AS152" s="130">
        <v>0</v>
      </c>
      <c r="AT152" s="6">
        <v>118891.95940694152</v>
      </c>
      <c r="AV152" s="7">
        <v>9125.4800984166122</v>
      </c>
      <c r="AW152" s="24"/>
      <c r="AX152" s="7">
        <v>175469.95211690423</v>
      </c>
      <c r="AZ152" s="161"/>
      <c r="BA152" s="20">
        <v>-754390.236730929</v>
      </c>
      <c r="BB152" s="20">
        <v>-284632</v>
      </c>
      <c r="BC152" s="20">
        <v>-4511</v>
      </c>
      <c r="BD152" s="20">
        <v>-134485</v>
      </c>
      <c r="BE152" s="6">
        <v>-219472</v>
      </c>
    </row>
    <row r="153" spans="1:57" x14ac:dyDescent="0.2">
      <c r="A153" s="99">
        <v>889</v>
      </c>
      <c r="B153" s="100">
        <v>2629</v>
      </c>
      <c r="C153" s="121"/>
      <c r="D153" s="102" t="s">
        <v>335</v>
      </c>
      <c r="E153" s="2">
        <v>2076.6666666666665</v>
      </c>
      <c r="F153" s="2">
        <v>4582929.333333333</v>
      </c>
      <c r="G153" s="1">
        <v>1.8166666666666667</v>
      </c>
      <c r="H153" s="2">
        <v>282049</v>
      </c>
      <c r="I153" s="1">
        <v>1.8166666666666667</v>
      </c>
      <c r="J153" s="2">
        <v>2521991.6808236805</v>
      </c>
      <c r="K153" s="2">
        <v>154192.90090090092</v>
      </c>
      <c r="L153" s="2">
        <v>501715.66666666669</v>
      </c>
      <c r="M153" s="3">
        <v>0</v>
      </c>
      <c r="N153" s="61">
        <v>1.65</v>
      </c>
      <c r="O153" s="61">
        <v>1.65</v>
      </c>
      <c r="P153" s="2">
        <v>4161286.2733590729</v>
      </c>
      <c r="Q153" s="2">
        <v>254418.28648648647</v>
      </c>
      <c r="R153" s="2">
        <v>444554.74000000005</v>
      </c>
      <c r="S153" s="2">
        <v>7968.666666666667</v>
      </c>
      <c r="T153" s="2">
        <v>0</v>
      </c>
      <c r="U153" s="2">
        <v>4868227.9665122265</v>
      </c>
      <c r="V153" s="4">
        <v>2344.2510272129502</v>
      </c>
      <c r="W153" s="4">
        <v>3048.1214594052285</v>
      </c>
      <c r="X153" s="4">
        <v>76.908058239594482</v>
      </c>
      <c r="Y153" s="5">
        <v>540830.57774880668</v>
      </c>
      <c r="Z153" s="122">
        <v>260.43205991114286</v>
      </c>
      <c r="AA153" s="123">
        <v>85.452076690944523</v>
      </c>
      <c r="AB153" s="5">
        <v>34683</v>
      </c>
      <c r="AC153" s="122">
        <v>16.701284109149277</v>
      </c>
      <c r="AD153" s="124">
        <v>85.999997248952994</v>
      </c>
      <c r="AE153" s="125">
        <v>0</v>
      </c>
      <c r="AF153" s="126">
        <v>0</v>
      </c>
      <c r="AG153" s="127">
        <v>34683</v>
      </c>
      <c r="AH153" s="128">
        <v>16.701284109149277</v>
      </c>
      <c r="AI153" s="129">
        <v>85.999997248952994</v>
      </c>
      <c r="AJ153" s="5">
        <v>575513.57774880668</v>
      </c>
      <c r="AK153" s="122">
        <v>277.13334402029216</v>
      </c>
      <c r="AL153" s="124">
        <v>85.999997248952994</v>
      </c>
      <c r="AM153" s="4"/>
      <c r="AN153" s="7">
        <v>0</v>
      </c>
      <c r="AO153" s="4"/>
      <c r="AP153" s="5">
        <v>0</v>
      </c>
      <c r="AQ153" s="122">
        <v>76.908058239594482</v>
      </c>
      <c r="AR153" s="122">
        <v>0</v>
      </c>
      <c r="AS153" s="130">
        <v>0</v>
      </c>
      <c r="AT153" s="6">
        <v>0</v>
      </c>
      <c r="AV153" s="7">
        <v>16929.425341911188</v>
      </c>
      <c r="AW153" s="24"/>
      <c r="AX153" s="7">
        <v>267618.45817245817</v>
      </c>
      <c r="AZ153" s="161"/>
      <c r="BA153" s="20">
        <v>-1309033.5165256087</v>
      </c>
      <c r="BB153" s="20">
        <v>-493899</v>
      </c>
      <c r="BC153" s="20">
        <v>-7827</v>
      </c>
      <c r="BD153" s="20">
        <v>-214686</v>
      </c>
      <c r="BE153" s="6">
        <v>-380832</v>
      </c>
    </row>
    <row r="154" spans="1:57" x14ac:dyDescent="0.2">
      <c r="A154" s="99">
        <v>351</v>
      </c>
      <c r="B154" s="100">
        <v>3101</v>
      </c>
      <c r="C154" s="101">
        <v>351</v>
      </c>
      <c r="D154" s="102" t="s">
        <v>145</v>
      </c>
      <c r="E154" s="103">
        <v>135436.66666666666</v>
      </c>
      <c r="F154" s="103">
        <v>396755686.33333331</v>
      </c>
      <c r="G154" s="104">
        <v>1.54</v>
      </c>
      <c r="H154" s="103">
        <v>109270895.66666667</v>
      </c>
      <c r="I154" s="104">
        <v>1.54</v>
      </c>
      <c r="J154" s="103">
        <v>257633562.55411255</v>
      </c>
      <c r="K154" s="103">
        <v>70955127.056277052</v>
      </c>
      <c r="L154" s="103">
        <v>63566494.666666664</v>
      </c>
      <c r="M154" s="3">
        <v>29362666.666666668</v>
      </c>
      <c r="N154" s="61">
        <v>1.65</v>
      </c>
      <c r="O154" s="61">
        <v>1.65</v>
      </c>
      <c r="P154" s="103">
        <v>393635378.21428567</v>
      </c>
      <c r="Q154" s="103">
        <v>117075959.64285712</v>
      </c>
      <c r="R154" s="103">
        <v>50687367.310000002</v>
      </c>
      <c r="S154" s="103">
        <v>7424599.666666667</v>
      </c>
      <c r="T154" s="103">
        <v>0</v>
      </c>
      <c r="U154" s="103">
        <v>568823304.83380938</v>
      </c>
      <c r="V154" s="105">
        <v>4199.9210319741778</v>
      </c>
      <c r="W154" s="105">
        <v>3048.1214594052285</v>
      </c>
      <c r="X154" s="105">
        <v>137.78719410983371</v>
      </c>
      <c r="Y154" s="106">
        <v>-57718481.067427084</v>
      </c>
      <c r="Z154" s="107">
        <v>-426.16584185051136</v>
      </c>
      <c r="AA154" s="108">
        <v>123.80593228919523</v>
      </c>
      <c r="AB154" s="106">
        <v>0</v>
      </c>
      <c r="AC154" s="107">
        <v>0</v>
      </c>
      <c r="AD154" s="109">
        <v>123.80593228919523</v>
      </c>
      <c r="AE154" s="110">
        <v>0</v>
      </c>
      <c r="AF154" s="111">
        <v>0</v>
      </c>
      <c r="AG154" s="112">
        <v>0</v>
      </c>
      <c r="AH154" s="113">
        <v>0</v>
      </c>
      <c r="AI154" s="114">
        <v>123.80593228919523</v>
      </c>
      <c r="AJ154" s="106">
        <v>-57718481.067427084</v>
      </c>
      <c r="AK154" s="107">
        <v>-426.16584185051136</v>
      </c>
      <c r="AL154" s="109">
        <v>123.80593228919523</v>
      </c>
      <c r="AM154" s="105"/>
      <c r="AN154" s="115">
        <v>60899000</v>
      </c>
      <c r="AO154" s="105"/>
      <c r="AP154" s="106">
        <v>0</v>
      </c>
      <c r="AQ154" s="107">
        <v>137.78719410983371</v>
      </c>
      <c r="AR154" s="107">
        <v>0</v>
      </c>
      <c r="AS154" s="116">
        <v>0</v>
      </c>
      <c r="AT154" s="117">
        <v>0</v>
      </c>
      <c r="AU154" s="9"/>
      <c r="AV154" s="115">
        <v>2735035.5313822278</v>
      </c>
      <c r="AW154" s="118"/>
      <c r="AX154" s="115">
        <v>32858868.961038958</v>
      </c>
      <c r="AZ154" s="161"/>
      <c r="BA154" s="20">
        <v>-85335291.932623118</v>
      </c>
      <c r="BB154" s="20">
        <v>-32197021</v>
      </c>
      <c r="BC154" s="20">
        <v>-510253</v>
      </c>
      <c r="BD154" s="20">
        <v>-37647030</v>
      </c>
      <c r="BE154" s="6">
        <v>-24826233</v>
      </c>
    </row>
    <row r="155" spans="1:57" x14ac:dyDescent="0.2">
      <c r="A155" s="99">
        <v>321</v>
      </c>
      <c r="B155" s="100">
        <v>4101</v>
      </c>
      <c r="C155" s="101"/>
      <c r="D155" s="102" t="s">
        <v>146</v>
      </c>
      <c r="E155" s="103">
        <v>4766.666666666667</v>
      </c>
      <c r="F155" s="103">
        <v>9166769</v>
      </c>
      <c r="G155" s="104">
        <v>1.57</v>
      </c>
      <c r="H155" s="103">
        <v>625535.33333333337</v>
      </c>
      <c r="I155" s="104">
        <v>1.57</v>
      </c>
      <c r="J155" s="103">
        <v>5838706.3694267524</v>
      </c>
      <c r="K155" s="103">
        <v>398430.14861995756</v>
      </c>
      <c r="L155" s="103">
        <v>879759.33333333337</v>
      </c>
      <c r="M155" s="3">
        <v>0</v>
      </c>
      <c r="N155" s="61">
        <v>1.65</v>
      </c>
      <c r="O155" s="61">
        <v>1.65</v>
      </c>
      <c r="P155" s="103">
        <v>9633865.5095541384</v>
      </c>
      <c r="Q155" s="103">
        <v>657409.74522292998</v>
      </c>
      <c r="R155" s="103">
        <v>1096843.5199999998</v>
      </c>
      <c r="S155" s="103">
        <v>38341.333333333336</v>
      </c>
      <c r="T155" s="103">
        <v>0</v>
      </c>
      <c r="U155" s="103">
        <v>11426460.108110404</v>
      </c>
      <c r="V155" s="105">
        <v>2397.1594632399447</v>
      </c>
      <c r="W155" s="105">
        <v>3048.1214594052285</v>
      </c>
      <c r="X155" s="105">
        <v>78.64383014801831</v>
      </c>
      <c r="Y155" s="106">
        <v>1148079.9739035056</v>
      </c>
      <c r="Z155" s="107">
        <v>240.85593858115502</v>
      </c>
      <c r="AA155" s="108">
        <v>86.545612993251538</v>
      </c>
      <c r="AB155" s="106">
        <v>0</v>
      </c>
      <c r="AC155" s="107">
        <v>0</v>
      </c>
      <c r="AD155" s="109">
        <v>86.545612993251538</v>
      </c>
      <c r="AE155" s="110">
        <v>0</v>
      </c>
      <c r="AF155" s="111">
        <v>0</v>
      </c>
      <c r="AG155" s="112">
        <v>0</v>
      </c>
      <c r="AH155" s="113">
        <v>0</v>
      </c>
      <c r="AI155" s="114">
        <v>86.545612993251538</v>
      </c>
      <c r="AJ155" s="106">
        <v>1148079.9739035056</v>
      </c>
      <c r="AK155" s="107">
        <v>240.85593858115502</v>
      </c>
      <c r="AL155" s="109">
        <v>86.545612993251538</v>
      </c>
      <c r="AM155" s="105"/>
      <c r="AN155" s="115">
        <v>0</v>
      </c>
      <c r="AO155" s="105"/>
      <c r="AP155" s="106">
        <v>0</v>
      </c>
      <c r="AQ155" s="107">
        <v>78.64383014801831</v>
      </c>
      <c r="AR155" s="107">
        <v>0</v>
      </c>
      <c r="AS155" s="116">
        <v>0</v>
      </c>
      <c r="AT155" s="117">
        <v>0</v>
      </c>
      <c r="AU155" s="9"/>
      <c r="AV155" s="115">
        <v>70624.111939547627</v>
      </c>
      <c r="AW155" s="118"/>
      <c r="AX155" s="115">
        <v>623713.65180467081</v>
      </c>
      <c r="AZ155" s="161"/>
      <c r="BA155" s="20">
        <v>-3023842.2977707679</v>
      </c>
      <c r="BB155" s="20">
        <v>-1140896</v>
      </c>
      <c r="BC155" s="20">
        <v>-18081</v>
      </c>
      <c r="BD155" s="20">
        <v>-456465</v>
      </c>
      <c r="BE155" s="6">
        <v>-879714</v>
      </c>
    </row>
    <row r="156" spans="1:57" x14ac:dyDescent="0.2">
      <c r="A156" s="99">
        <v>322</v>
      </c>
      <c r="B156" s="100">
        <v>4102</v>
      </c>
      <c r="C156" s="101"/>
      <c r="D156" s="120" t="s">
        <v>147</v>
      </c>
      <c r="E156" s="103">
        <v>469.33333333333331</v>
      </c>
      <c r="F156" s="103">
        <v>808106</v>
      </c>
      <c r="G156" s="104">
        <v>1.75</v>
      </c>
      <c r="H156" s="103">
        <v>6519.666666666667</v>
      </c>
      <c r="I156" s="104">
        <v>1.75</v>
      </c>
      <c r="J156" s="103">
        <v>461774.8571428571</v>
      </c>
      <c r="K156" s="103">
        <v>3725.5238095238096</v>
      </c>
      <c r="L156" s="103">
        <v>90748</v>
      </c>
      <c r="M156" s="3">
        <v>0</v>
      </c>
      <c r="N156" s="61">
        <v>1.65</v>
      </c>
      <c r="O156" s="61">
        <v>1.65</v>
      </c>
      <c r="P156" s="103">
        <v>761928.51428571425</v>
      </c>
      <c r="Q156" s="103">
        <v>6147.114285714285</v>
      </c>
      <c r="R156" s="103">
        <v>88846.276666666658</v>
      </c>
      <c r="S156" s="103">
        <v>761.33333333333337</v>
      </c>
      <c r="T156" s="103">
        <v>0</v>
      </c>
      <c r="U156" s="103">
        <v>857683.23857142858</v>
      </c>
      <c r="V156" s="105">
        <v>1827.4500821834417</v>
      </c>
      <c r="W156" s="105">
        <v>3048.1214594052285</v>
      </c>
      <c r="X156" s="105">
        <v>59.953322284605647</v>
      </c>
      <c r="Y156" s="106">
        <v>211973.65355915399</v>
      </c>
      <c r="Z156" s="107">
        <v>451.6484095720611</v>
      </c>
      <c r="AA156" s="108">
        <v>74.770593039301559</v>
      </c>
      <c r="AB156" s="106">
        <v>160646</v>
      </c>
      <c r="AC156" s="107">
        <v>342.28551136363637</v>
      </c>
      <c r="AD156" s="109">
        <v>85.999985172199885</v>
      </c>
      <c r="AE156" s="110">
        <v>0</v>
      </c>
      <c r="AF156" s="111">
        <v>0</v>
      </c>
      <c r="AG156" s="112">
        <v>160646</v>
      </c>
      <c r="AH156" s="113">
        <v>342.28551136363637</v>
      </c>
      <c r="AI156" s="114">
        <v>85.999985172199885</v>
      </c>
      <c r="AJ156" s="106">
        <v>372619.65355915402</v>
      </c>
      <c r="AK156" s="107">
        <v>793.93392093569742</v>
      </c>
      <c r="AL156" s="109">
        <v>85.999985172199885</v>
      </c>
      <c r="AM156" s="105"/>
      <c r="AN156" s="115">
        <v>0</v>
      </c>
      <c r="AO156" s="105"/>
      <c r="AP156" s="106">
        <v>63787.709733241274</v>
      </c>
      <c r="AQ156" s="107">
        <v>59.953322284605647</v>
      </c>
      <c r="AR156" s="107">
        <v>0</v>
      </c>
      <c r="AS156" s="116">
        <v>0</v>
      </c>
      <c r="AT156" s="117">
        <v>63787.709733241274</v>
      </c>
      <c r="AU156" s="9"/>
      <c r="AV156" s="115">
        <v>2253.0542602728524</v>
      </c>
      <c r="AW156" s="118"/>
      <c r="AX156" s="115">
        <v>46550.038095238095</v>
      </c>
      <c r="AZ156" s="161"/>
      <c r="BA156" s="20">
        <v>-301504.84065848956</v>
      </c>
      <c r="BB156" s="20">
        <v>-113758</v>
      </c>
      <c r="BC156" s="20">
        <v>-1803</v>
      </c>
      <c r="BD156" s="20">
        <v>-23102</v>
      </c>
      <c r="BE156" s="6">
        <v>-87716</v>
      </c>
    </row>
    <row r="157" spans="1:57" s="9" customFormat="1" x14ac:dyDescent="0.2">
      <c r="A157" s="99">
        <v>323</v>
      </c>
      <c r="B157" s="100">
        <v>4103</v>
      </c>
      <c r="C157" s="101"/>
      <c r="D157" s="102" t="s">
        <v>148</v>
      </c>
      <c r="E157" s="103">
        <v>678</v>
      </c>
      <c r="F157" s="103">
        <v>1482811</v>
      </c>
      <c r="G157" s="104">
        <v>1.8</v>
      </c>
      <c r="H157" s="103">
        <v>388155.33333333331</v>
      </c>
      <c r="I157" s="104">
        <v>1.8</v>
      </c>
      <c r="J157" s="103">
        <v>823783.88888888888</v>
      </c>
      <c r="K157" s="103">
        <v>215641.85185185182</v>
      </c>
      <c r="L157" s="103">
        <v>228097.66666666666</v>
      </c>
      <c r="M157" s="3">
        <v>0</v>
      </c>
      <c r="N157" s="61">
        <v>1.65</v>
      </c>
      <c r="O157" s="61">
        <v>1.65</v>
      </c>
      <c r="P157" s="103">
        <v>1359243.4166666665</v>
      </c>
      <c r="Q157" s="103">
        <v>355809.0555555555</v>
      </c>
      <c r="R157" s="103">
        <v>185293.91666666666</v>
      </c>
      <c r="S157" s="103">
        <v>22146.333333333332</v>
      </c>
      <c r="T157" s="103">
        <v>0</v>
      </c>
      <c r="U157" s="103">
        <v>1922492.722222222</v>
      </c>
      <c r="V157" s="105">
        <v>2835.5349885283513</v>
      </c>
      <c r="W157" s="105">
        <v>3048.1214594052285</v>
      </c>
      <c r="X157" s="105">
        <v>93.0256561719047</v>
      </c>
      <c r="Y157" s="106">
        <v>53329.442084173352</v>
      </c>
      <c r="Z157" s="107">
        <v>78.656994224444475</v>
      </c>
      <c r="AA157" s="108">
        <v>95.606163388299962</v>
      </c>
      <c r="AB157" s="106">
        <v>0</v>
      </c>
      <c r="AC157" s="107">
        <v>0</v>
      </c>
      <c r="AD157" s="109">
        <v>95.606163388299962</v>
      </c>
      <c r="AE157" s="110">
        <v>0</v>
      </c>
      <c r="AF157" s="111">
        <v>0</v>
      </c>
      <c r="AG157" s="112">
        <v>0</v>
      </c>
      <c r="AH157" s="113">
        <v>0</v>
      </c>
      <c r="AI157" s="114">
        <v>95.606163388299962</v>
      </c>
      <c r="AJ157" s="106">
        <v>53329.442084173352</v>
      </c>
      <c r="AK157" s="107">
        <v>78.656994224444475</v>
      </c>
      <c r="AL157" s="109">
        <v>95.606163388299962</v>
      </c>
      <c r="AM157" s="105"/>
      <c r="AN157" s="115">
        <v>0</v>
      </c>
      <c r="AO157" s="105"/>
      <c r="AP157" s="106">
        <v>41732.088835490445</v>
      </c>
      <c r="AQ157" s="107">
        <v>93.0256561719047</v>
      </c>
      <c r="AR157" s="107">
        <v>0</v>
      </c>
      <c r="AS157" s="116">
        <v>0</v>
      </c>
      <c r="AT157" s="117">
        <v>41732.088835490445</v>
      </c>
      <c r="AV157" s="115">
        <v>4676.1269998297394</v>
      </c>
      <c r="AW157" s="118"/>
      <c r="AX157" s="115">
        <v>103942.57407407409</v>
      </c>
      <c r="AZ157" s="161"/>
      <c r="BA157" s="20">
        <v>-426503.72251482162</v>
      </c>
      <c r="BB157" s="20">
        <v>-160920</v>
      </c>
      <c r="BC157" s="20">
        <v>-2550</v>
      </c>
      <c r="BD157" s="20">
        <v>-88046</v>
      </c>
      <c r="BE157" s="6">
        <v>-124081</v>
      </c>
    </row>
    <row r="158" spans="1:57" s="9" customFormat="1" x14ac:dyDescent="0.2">
      <c r="A158" s="99">
        <v>324</v>
      </c>
      <c r="B158" s="100">
        <v>4104</v>
      </c>
      <c r="C158" s="101"/>
      <c r="D158" s="102" t="s">
        <v>149</v>
      </c>
      <c r="E158" s="103">
        <v>773</v>
      </c>
      <c r="F158" s="103">
        <v>1298278.6666666667</v>
      </c>
      <c r="G158" s="104">
        <v>1.45</v>
      </c>
      <c r="H158" s="103">
        <v>533691.33333333337</v>
      </c>
      <c r="I158" s="104">
        <v>1.45</v>
      </c>
      <c r="J158" s="103">
        <v>895364.59770114941</v>
      </c>
      <c r="K158" s="103">
        <v>368062.98850574717</v>
      </c>
      <c r="L158" s="103">
        <v>157851.33333333334</v>
      </c>
      <c r="M158" s="3">
        <v>0</v>
      </c>
      <c r="N158" s="61">
        <v>1.65</v>
      </c>
      <c r="O158" s="61">
        <v>1.65</v>
      </c>
      <c r="P158" s="103">
        <v>1477351.5862068965</v>
      </c>
      <c r="Q158" s="103">
        <v>607303.93103448267</v>
      </c>
      <c r="R158" s="103">
        <v>188215.37</v>
      </c>
      <c r="S158" s="103">
        <v>71375.666666666672</v>
      </c>
      <c r="T158" s="103">
        <v>0</v>
      </c>
      <c r="U158" s="103">
        <v>2344246.5539080459</v>
      </c>
      <c r="V158" s="105">
        <v>3032.6604837102791</v>
      </c>
      <c r="W158" s="105">
        <v>3048.1214594052285</v>
      </c>
      <c r="X158" s="105">
        <v>99.492770353778283</v>
      </c>
      <c r="Y158" s="106">
        <v>4421.9936585124688</v>
      </c>
      <c r="Z158" s="107">
        <v>5.7205610071312663</v>
      </c>
      <c r="AA158" s="108">
        <v>99.680445322880331</v>
      </c>
      <c r="AB158" s="106">
        <v>0</v>
      </c>
      <c r="AC158" s="107">
        <v>0</v>
      </c>
      <c r="AD158" s="109">
        <v>99.680445322880331</v>
      </c>
      <c r="AE158" s="110">
        <v>0</v>
      </c>
      <c r="AF158" s="111">
        <v>0</v>
      </c>
      <c r="AG158" s="112">
        <v>0</v>
      </c>
      <c r="AH158" s="113">
        <v>0</v>
      </c>
      <c r="AI158" s="114">
        <v>99.680445322880331</v>
      </c>
      <c r="AJ158" s="106">
        <v>4421.9936585124688</v>
      </c>
      <c r="AK158" s="107">
        <v>5.7205610071312663</v>
      </c>
      <c r="AL158" s="109">
        <v>99.680445322880331</v>
      </c>
      <c r="AM158" s="105"/>
      <c r="AN158" s="115">
        <v>0</v>
      </c>
      <c r="AO158" s="105"/>
      <c r="AP158" s="106">
        <v>8351.5326933894412</v>
      </c>
      <c r="AQ158" s="107">
        <v>99.492770353778283</v>
      </c>
      <c r="AR158" s="107">
        <v>0</v>
      </c>
      <c r="AS158" s="116">
        <v>0</v>
      </c>
      <c r="AT158" s="117">
        <v>8351.5326933894412</v>
      </c>
      <c r="AV158" s="115">
        <v>6144.5022597237794</v>
      </c>
      <c r="AW158" s="118"/>
      <c r="AX158" s="115">
        <v>126342.75862068967</v>
      </c>
      <c r="AZ158" s="161"/>
      <c r="BA158" s="20">
        <v>-489317.23098534031</v>
      </c>
      <c r="BB158" s="20">
        <v>-184619</v>
      </c>
      <c r="BC158" s="20">
        <v>-2926</v>
      </c>
      <c r="BD158" s="20">
        <v>-62100</v>
      </c>
      <c r="BE158" s="6">
        <v>-142355</v>
      </c>
    </row>
    <row r="159" spans="1:57" x14ac:dyDescent="0.2">
      <c r="A159" s="99">
        <v>325</v>
      </c>
      <c r="B159" s="100">
        <v>4105</v>
      </c>
      <c r="C159" s="101"/>
      <c r="D159" s="102" t="s">
        <v>150</v>
      </c>
      <c r="E159" s="103">
        <v>169.33333333333334</v>
      </c>
      <c r="F159" s="103">
        <v>368103.33333333331</v>
      </c>
      <c r="G159" s="104">
        <v>1.6000000000000003</v>
      </c>
      <c r="H159" s="103">
        <v>3621.6666666666665</v>
      </c>
      <c r="I159" s="104">
        <v>1.6000000000000003</v>
      </c>
      <c r="J159" s="103">
        <v>230064.58333333334</v>
      </c>
      <c r="K159" s="103">
        <v>2263.5416666666665</v>
      </c>
      <c r="L159" s="103">
        <v>35982.333333333336</v>
      </c>
      <c r="M159" s="3">
        <v>0</v>
      </c>
      <c r="N159" s="61">
        <v>1.65</v>
      </c>
      <c r="O159" s="61">
        <v>1.65</v>
      </c>
      <c r="P159" s="103">
        <v>379606.5625</v>
      </c>
      <c r="Q159" s="103">
        <v>3734.84375</v>
      </c>
      <c r="R159" s="103">
        <v>37034.53</v>
      </c>
      <c r="S159" s="103">
        <v>133.33333333333334</v>
      </c>
      <c r="T159" s="103">
        <v>0</v>
      </c>
      <c r="U159" s="103">
        <v>420509.26958333334</v>
      </c>
      <c r="V159" s="105">
        <v>2483.3224581692912</v>
      </c>
      <c r="W159" s="105">
        <v>3048.1214594052285</v>
      </c>
      <c r="X159" s="105">
        <v>81.470587417269627</v>
      </c>
      <c r="Y159" s="106">
        <v>35386.540090768918</v>
      </c>
      <c r="Z159" s="107">
        <v>208.97563045729675</v>
      </c>
      <c r="AA159" s="108">
        <v>88.326470072879857</v>
      </c>
      <c r="AB159" s="106">
        <v>0</v>
      </c>
      <c r="AC159" s="107">
        <v>0</v>
      </c>
      <c r="AD159" s="109">
        <v>88.326470072879857</v>
      </c>
      <c r="AE159" s="110">
        <v>0</v>
      </c>
      <c r="AF159" s="111">
        <v>0</v>
      </c>
      <c r="AG159" s="112">
        <v>0</v>
      </c>
      <c r="AH159" s="113">
        <v>0</v>
      </c>
      <c r="AI159" s="114">
        <v>88.326470072879857</v>
      </c>
      <c r="AJ159" s="106">
        <v>35386.540090768918</v>
      </c>
      <c r="AK159" s="107">
        <v>208.97563045729675</v>
      </c>
      <c r="AL159" s="109">
        <v>88.326470072879857</v>
      </c>
      <c r="AM159" s="105"/>
      <c r="AN159" s="115">
        <v>0</v>
      </c>
      <c r="AO159" s="105"/>
      <c r="AP159" s="106">
        <v>36908.544608288496</v>
      </c>
      <c r="AQ159" s="107">
        <v>81.470587417269627</v>
      </c>
      <c r="AR159" s="107">
        <v>0</v>
      </c>
      <c r="AS159" s="116">
        <v>0</v>
      </c>
      <c r="AT159" s="117">
        <v>36908.544608288496</v>
      </c>
      <c r="AU159" s="9"/>
      <c r="AV159" s="115">
        <v>1306.9452062364255</v>
      </c>
      <c r="AW159" s="118"/>
      <c r="AX159" s="115">
        <v>23232.8125</v>
      </c>
      <c r="AZ159" s="161"/>
      <c r="BA159" s="20">
        <v>-103014.1538916506</v>
      </c>
      <c r="BB159" s="20">
        <v>-38867</v>
      </c>
      <c r="BC159" s="20">
        <v>-616</v>
      </c>
      <c r="BD159" s="20">
        <v>-7893</v>
      </c>
      <c r="BE159" s="6">
        <v>-29969</v>
      </c>
    </row>
    <row r="160" spans="1:57" x14ac:dyDescent="0.2">
      <c r="A160" s="99">
        <v>326</v>
      </c>
      <c r="B160" s="100">
        <v>4106</v>
      </c>
      <c r="C160" s="101"/>
      <c r="D160" s="102" t="s">
        <v>151</v>
      </c>
      <c r="E160" s="103">
        <v>725.66666666666663</v>
      </c>
      <c r="F160" s="103">
        <v>1294991</v>
      </c>
      <c r="G160" s="104">
        <v>1.84</v>
      </c>
      <c r="H160" s="103">
        <v>95711</v>
      </c>
      <c r="I160" s="104">
        <v>1.84</v>
      </c>
      <c r="J160" s="103">
        <v>703799.45652173914</v>
      </c>
      <c r="K160" s="103">
        <v>52016.847826086952</v>
      </c>
      <c r="L160" s="103">
        <v>131707</v>
      </c>
      <c r="M160" s="3">
        <v>0</v>
      </c>
      <c r="N160" s="61">
        <v>1.65</v>
      </c>
      <c r="O160" s="61">
        <v>1.65</v>
      </c>
      <c r="P160" s="103">
        <v>1161269.1032608694</v>
      </c>
      <c r="Q160" s="103">
        <v>85827.798913043473</v>
      </c>
      <c r="R160" s="103">
        <v>134478.97333333336</v>
      </c>
      <c r="S160" s="103">
        <v>4437.333333333333</v>
      </c>
      <c r="T160" s="103">
        <v>0</v>
      </c>
      <c r="U160" s="103">
        <v>1386013.2088405795</v>
      </c>
      <c r="V160" s="105">
        <v>1909.986048011823</v>
      </c>
      <c r="W160" s="105">
        <v>3048.1214594052285</v>
      </c>
      <c r="X160" s="105">
        <v>62.661087277818424</v>
      </c>
      <c r="Y160" s="106">
        <v>305585.56417442468</v>
      </c>
      <c r="Z160" s="107">
        <v>421.11010221556</v>
      </c>
      <c r="AA160" s="108">
        <v>76.476484985025607</v>
      </c>
      <c r="AB160" s="106">
        <v>210653</v>
      </c>
      <c r="AC160" s="107">
        <v>290.28892971979792</v>
      </c>
      <c r="AD160" s="109">
        <v>86.000020499796108</v>
      </c>
      <c r="AE160" s="110">
        <v>0</v>
      </c>
      <c r="AF160" s="111">
        <v>0</v>
      </c>
      <c r="AG160" s="112">
        <v>210653</v>
      </c>
      <c r="AH160" s="113">
        <v>290.28892971979792</v>
      </c>
      <c r="AI160" s="114">
        <v>86.000020499796108</v>
      </c>
      <c r="AJ160" s="106">
        <v>516238.56417442468</v>
      </c>
      <c r="AK160" s="107">
        <v>711.39903193535793</v>
      </c>
      <c r="AL160" s="109">
        <v>86.000020499796108</v>
      </c>
      <c r="AM160" s="105"/>
      <c r="AN160" s="115">
        <v>0</v>
      </c>
      <c r="AO160" s="105"/>
      <c r="AP160" s="106">
        <v>102701.36771656701</v>
      </c>
      <c r="AQ160" s="107">
        <v>62.661087277818424</v>
      </c>
      <c r="AR160" s="107">
        <v>0</v>
      </c>
      <c r="AS160" s="116">
        <v>0</v>
      </c>
      <c r="AT160" s="117">
        <v>102701.36771656701</v>
      </c>
      <c r="AU160" s="9"/>
      <c r="AV160" s="115">
        <v>4754.7076168886952</v>
      </c>
      <c r="AW160" s="118"/>
      <c r="AX160" s="115">
        <v>75581.630434782594</v>
      </c>
      <c r="AZ160" s="161"/>
      <c r="BA160" s="20">
        <v>-456654.20658067061</v>
      </c>
      <c r="BB160" s="20">
        <v>-172296</v>
      </c>
      <c r="BC160" s="20">
        <v>-2731</v>
      </c>
      <c r="BD160" s="20">
        <v>-34990</v>
      </c>
      <c r="BE160" s="6">
        <v>-132852</v>
      </c>
    </row>
    <row r="161" spans="1:57" x14ac:dyDescent="0.2">
      <c r="A161" s="99">
        <v>329</v>
      </c>
      <c r="B161" s="100">
        <v>4109</v>
      </c>
      <c r="C161" s="101"/>
      <c r="D161" s="102" t="s">
        <v>152</v>
      </c>
      <c r="E161" s="103">
        <v>15646</v>
      </c>
      <c r="F161" s="103">
        <v>30584454.666666668</v>
      </c>
      <c r="G161" s="104">
        <v>1.42</v>
      </c>
      <c r="H161" s="103">
        <v>8851615.666666666</v>
      </c>
      <c r="I161" s="104">
        <v>1.42</v>
      </c>
      <c r="J161" s="103">
        <v>21526768.820450887</v>
      </c>
      <c r="K161" s="103">
        <v>6250146.0346215777</v>
      </c>
      <c r="L161" s="103">
        <v>3991335.3333333335</v>
      </c>
      <c r="M161" s="3">
        <v>7867666.666666667</v>
      </c>
      <c r="N161" s="61">
        <v>1.65</v>
      </c>
      <c r="O161" s="61">
        <v>1.65</v>
      </c>
      <c r="P161" s="103">
        <v>26372994.036835749</v>
      </c>
      <c r="Q161" s="103">
        <v>10312740.957125604</v>
      </c>
      <c r="R161" s="103">
        <v>4735567.8933333335</v>
      </c>
      <c r="S161" s="103">
        <v>428675</v>
      </c>
      <c r="T161" s="103">
        <v>0</v>
      </c>
      <c r="U161" s="103">
        <v>41849977.887294687</v>
      </c>
      <c r="V161" s="105">
        <v>2674.8036486830301</v>
      </c>
      <c r="W161" s="105">
        <v>3048.1214594052285</v>
      </c>
      <c r="X161" s="105">
        <v>87.752528378739768</v>
      </c>
      <c r="Y161" s="106">
        <v>2161144.2726270221</v>
      </c>
      <c r="Z161" s="107">
        <v>138.12758996721348</v>
      </c>
      <c r="AA161" s="108">
        <v>92.28409287860606</v>
      </c>
      <c r="AB161" s="106">
        <v>0</v>
      </c>
      <c r="AC161" s="107">
        <v>0</v>
      </c>
      <c r="AD161" s="109">
        <v>92.28409287860606</v>
      </c>
      <c r="AE161" s="110">
        <v>0</v>
      </c>
      <c r="AF161" s="111">
        <v>0</v>
      </c>
      <c r="AG161" s="112">
        <v>0</v>
      </c>
      <c r="AH161" s="113">
        <v>0</v>
      </c>
      <c r="AI161" s="114">
        <v>92.28409287860606</v>
      </c>
      <c r="AJ161" s="106">
        <v>2161144.2726270221</v>
      </c>
      <c r="AK161" s="107">
        <v>138.12758996721348</v>
      </c>
      <c r="AL161" s="109">
        <v>92.28409287860606</v>
      </c>
      <c r="AM161" s="105"/>
      <c r="AN161" s="115">
        <v>0</v>
      </c>
      <c r="AO161" s="105"/>
      <c r="AP161" s="106">
        <v>0</v>
      </c>
      <c r="AQ161" s="107">
        <v>87.752528378739768</v>
      </c>
      <c r="AR161" s="107">
        <v>0</v>
      </c>
      <c r="AS161" s="116">
        <v>0</v>
      </c>
      <c r="AT161" s="117">
        <v>0</v>
      </c>
      <c r="AU161" s="9"/>
      <c r="AV161" s="115">
        <v>389090.11658190406</v>
      </c>
      <c r="AW161" s="118"/>
      <c r="AX161" s="115">
        <v>2777691.4855072466</v>
      </c>
      <c r="AZ161" s="161"/>
      <c r="BA161" s="20">
        <v>-9814610.6985185388</v>
      </c>
      <c r="BB161" s="20">
        <v>-3703054</v>
      </c>
      <c r="BC161" s="20">
        <v>-58685</v>
      </c>
      <c r="BD161" s="20">
        <v>-2243796</v>
      </c>
      <c r="BE161" s="6">
        <v>-2855323</v>
      </c>
    </row>
    <row r="162" spans="1:57" x14ac:dyDescent="0.2">
      <c r="A162" s="99">
        <v>331</v>
      </c>
      <c r="B162" s="100">
        <v>4111</v>
      </c>
      <c r="C162" s="101"/>
      <c r="D162" s="102" t="s">
        <v>153</v>
      </c>
      <c r="E162" s="103">
        <v>2727</v>
      </c>
      <c r="F162" s="103">
        <v>5397175.666666667</v>
      </c>
      <c r="G162" s="104">
        <v>1.7</v>
      </c>
      <c r="H162" s="103">
        <v>499352</v>
      </c>
      <c r="I162" s="104">
        <v>1.7</v>
      </c>
      <c r="J162" s="103">
        <v>3174809.2156862747</v>
      </c>
      <c r="K162" s="103">
        <v>293736.4705882353</v>
      </c>
      <c r="L162" s="103">
        <v>559663.33333333337</v>
      </c>
      <c r="M162" s="3">
        <v>0</v>
      </c>
      <c r="N162" s="61">
        <v>1.65</v>
      </c>
      <c r="O162" s="61">
        <v>1.65</v>
      </c>
      <c r="P162" s="103">
        <v>5238435.2058823528</v>
      </c>
      <c r="Q162" s="103">
        <v>484665.17647058819</v>
      </c>
      <c r="R162" s="103">
        <v>552108.29999999993</v>
      </c>
      <c r="S162" s="103">
        <v>17602.333333333332</v>
      </c>
      <c r="T162" s="103">
        <v>0</v>
      </c>
      <c r="U162" s="103">
        <v>6292811.0156862745</v>
      </c>
      <c r="V162" s="105">
        <v>2307.5947985648236</v>
      </c>
      <c r="W162" s="105">
        <v>3048.1214594052285</v>
      </c>
      <c r="X162" s="105">
        <v>75.705473987742536</v>
      </c>
      <c r="Y162" s="106">
        <v>747183.99552136031</v>
      </c>
      <c r="Z162" s="107">
        <v>273.99486451094987</v>
      </c>
      <c r="AA162" s="108">
        <v>84.694448612277796</v>
      </c>
      <c r="AB162" s="106">
        <v>108520</v>
      </c>
      <c r="AC162" s="107">
        <v>39.794646131279798</v>
      </c>
      <c r="AD162" s="109">
        <v>85.999995214054124</v>
      </c>
      <c r="AE162" s="110">
        <v>0</v>
      </c>
      <c r="AF162" s="111">
        <v>0</v>
      </c>
      <c r="AG162" s="112">
        <v>108520</v>
      </c>
      <c r="AH162" s="113">
        <v>39.794646131279798</v>
      </c>
      <c r="AI162" s="114">
        <v>85.999995214054124</v>
      </c>
      <c r="AJ162" s="106">
        <v>855703.99552136031</v>
      </c>
      <c r="AK162" s="107">
        <v>313.78951064222969</v>
      </c>
      <c r="AL162" s="109">
        <v>85.999995214054124</v>
      </c>
      <c r="AM162" s="105"/>
      <c r="AN162" s="115">
        <v>0</v>
      </c>
      <c r="AO162" s="105"/>
      <c r="AP162" s="106">
        <v>0</v>
      </c>
      <c r="AQ162" s="107">
        <v>75.705473987742536</v>
      </c>
      <c r="AR162" s="107">
        <v>0</v>
      </c>
      <c r="AS162" s="116">
        <v>0</v>
      </c>
      <c r="AT162" s="117">
        <v>0</v>
      </c>
      <c r="AU162" s="9"/>
      <c r="AV162" s="115">
        <v>38779.678508159945</v>
      </c>
      <c r="AW162" s="118"/>
      <c r="AX162" s="115">
        <v>346854.56862745102</v>
      </c>
      <c r="AZ162" s="161"/>
      <c r="BA162" s="20">
        <v>-1756893.8319204068</v>
      </c>
      <c r="BB162" s="20">
        <v>-662876</v>
      </c>
      <c r="BC162" s="20">
        <v>-10505</v>
      </c>
      <c r="BD162" s="20">
        <v>-246503</v>
      </c>
      <c r="BE162" s="6">
        <v>-511126</v>
      </c>
    </row>
    <row r="163" spans="1:57" x14ac:dyDescent="0.2">
      <c r="A163" s="99">
        <v>332</v>
      </c>
      <c r="B163" s="100">
        <v>4112</v>
      </c>
      <c r="C163" s="121"/>
      <c r="D163" s="102" t="s">
        <v>154</v>
      </c>
      <c r="E163" s="2">
        <v>3323.3333333333335</v>
      </c>
      <c r="F163" s="2">
        <v>6358596.333333333</v>
      </c>
      <c r="G163" s="1">
        <v>1.6166666666666665</v>
      </c>
      <c r="H163" s="2">
        <v>392198.33333333331</v>
      </c>
      <c r="I163" s="1">
        <v>1.6166666666666665</v>
      </c>
      <c r="J163" s="2">
        <v>3928127.9309221245</v>
      </c>
      <c r="K163" s="2">
        <v>240846.60149885956</v>
      </c>
      <c r="L163" s="2">
        <v>552138.66666666663</v>
      </c>
      <c r="M163" s="3">
        <v>0</v>
      </c>
      <c r="N163" s="61">
        <v>1.65</v>
      </c>
      <c r="O163" s="61">
        <v>1.65</v>
      </c>
      <c r="P163" s="2">
        <v>6481411.0860215053</v>
      </c>
      <c r="Q163" s="2">
        <v>397396.89247311832</v>
      </c>
      <c r="R163" s="2">
        <v>675333.44666666666</v>
      </c>
      <c r="S163" s="2">
        <v>19098.333333333332</v>
      </c>
      <c r="T163" s="2">
        <v>0</v>
      </c>
      <c r="U163" s="2">
        <v>7573239.758494623</v>
      </c>
      <c r="V163" s="4">
        <v>2278.8083526062055</v>
      </c>
      <c r="W163" s="4">
        <v>3048.1214594052285</v>
      </c>
      <c r="X163" s="4">
        <v>74.761074417646824</v>
      </c>
      <c r="Y163" s="5">
        <v>945973.0398903056</v>
      </c>
      <c r="Z163" s="122">
        <v>284.64584951563859</v>
      </c>
      <c r="AA163" s="123">
        <v>84.099476883117504</v>
      </c>
      <c r="AB163" s="5">
        <v>192522</v>
      </c>
      <c r="AC163" s="122">
        <v>57.930391173520562</v>
      </c>
      <c r="AD163" s="124">
        <v>86.000004534165384</v>
      </c>
      <c r="AE163" s="125">
        <v>0</v>
      </c>
      <c r="AF163" s="126">
        <v>0</v>
      </c>
      <c r="AG163" s="127">
        <v>192522</v>
      </c>
      <c r="AH163" s="128">
        <v>57.930391173520562</v>
      </c>
      <c r="AI163" s="129">
        <v>86.000004534165384</v>
      </c>
      <c r="AJ163" s="5">
        <v>1138495.0398903056</v>
      </c>
      <c r="AK163" s="122">
        <v>342.57624068915914</v>
      </c>
      <c r="AL163" s="124">
        <v>86.000004534165384</v>
      </c>
      <c r="AM163" s="4"/>
      <c r="AN163" s="7">
        <v>0</v>
      </c>
      <c r="AO163" s="4"/>
      <c r="AP163" s="5">
        <v>127028.09695508654</v>
      </c>
      <c r="AQ163" s="122">
        <v>74.761074417646824</v>
      </c>
      <c r="AR163" s="122">
        <v>0</v>
      </c>
      <c r="AS163" s="130">
        <v>0</v>
      </c>
      <c r="AT163" s="6">
        <v>127028.09695508654</v>
      </c>
      <c r="AV163" s="7">
        <v>29072.731344991695</v>
      </c>
      <c r="AW163" s="24"/>
      <c r="AX163" s="7">
        <v>416897.45324209845</v>
      </c>
      <c r="AZ163" s="161"/>
      <c r="BA163" s="20">
        <v>-2093574.2373223866</v>
      </c>
      <c r="BB163" s="20">
        <v>-789906</v>
      </c>
      <c r="BC163" s="20">
        <v>-12518</v>
      </c>
      <c r="BD163" s="20">
        <v>-341220</v>
      </c>
      <c r="BE163" s="6">
        <v>-609075</v>
      </c>
    </row>
    <row r="164" spans="1:57" x14ac:dyDescent="0.2">
      <c r="A164" s="99">
        <v>333</v>
      </c>
      <c r="B164" s="100">
        <v>4113</v>
      </c>
      <c r="C164" s="101"/>
      <c r="D164" s="102" t="s">
        <v>155</v>
      </c>
      <c r="E164" s="103">
        <v>1458.6666666666667</v>
      </c>
      <c r="F164" s="103">
        <v>3050348.3333333335</v>
      </c>
      <c r="G164" s="104">
        <v>1.74</v>
      </c>
      <c r="H164" s="103">
        <v>61609</v>
      </c>
      <c r="I164" s="104">
        <v>1.74</v>
      </c>
      <c r="J164" s="103">
        <v>1753073.7547892721</v>
      </c>
      <c r="K164" s="103">
        <v>35407.471264367814</v>
      </c>
      <c r="L164" s="103">
        <v>386402</v>
      </c>
      <c r="M164" s="3">
        <v>0</v>
      </c>
      <c r="N164" s="61">
        <v>1.65</v>
      </c>
      <c r="O164" s="61">
        <v>1.65</v>
      </c>
      <c r="P164" s="103">
        <v>2892571.6954022986</v>
      </c>
      <c r="Q164" s="103">
        <v>58422.327586206899</v>
      </c>
      <c r="R164" s="103">
        <v>315323.77999999997</v>
      </c>
      <c r="S164" s="103">
        <v>8152</v>
      </c>
      <c r="T164" s="103">
        <v>0</v>
      </c>
      <c r="U164" s="103">
        <v>3274469.8029885055</v>
      </c>
      <c r="V164" s="105">
        <v>2244.8376163083904</v>
      </c>
      <c r="W164" s="105">
        <v>3048.1214594052285</v>
      </c>
      <c r="X164" s="105">
        <v>73.646593359387296</v>
      </c>
      <c r="Y164" s="106">
        <v>433537.64534498431</v>
      </c>
      <c r="Z164" s="107">
        <v>297.21502194583019</v>
      </c>
      <c r="AA164" s="108">
        <v>83.397353816413997</v>
      </c>
      <c r="AB164" s="106">
        <v>115719</v>
      </c>
      <c r="AC164" s="107">
        <v>79.332038391224856</v>
      </c>
      <c r="AD164" s="109">
        <v>86.000007268639123</v>
      </c>
      <c r="AE164" s="110">
        <v>0</v>
      </c>
      <c r="AF164" s="111">
        <v>0</v>
      </c>
      <c r="AG164" s="112">
        <v>115719</v>
      </c>
      <c r="AH164" s="113">
        <v>79.332038391224856</v>
      </c>
      <c r="AI164" s="114">
        <v>86.000007268639123</v>
      </c>
      <c r="AJ164" s="106">
        <v>549256.64534498425</v>
      </c>
      <c r="AK164" s="107">
        <v>376.54706033705503</v>
      </c>
      <c r="AL164" s="109">
        <v>86.000007268639123</v>
      </c>
      <c r="AM164" s="105"/>
      <c r="AN164" s="115">
        <v>0</v>
      </c>
      <c r="AO164" s="105"/>
      <c r="AP164" s="106">
        <v>39964.81634154325</v>
      </c>
      <c r="AQ164" s="107">
        <v>73.646593359387296</v>
      </c>
      <c r="AR164" s="107">
        <v>0</v>
      </c>
      <c r="AS164" s="116">
        <v>0</v>
      </c>
      <c r="AT164" s="117">
        <v>39964.81634154325</v>
      </c>
      <c r="AU164" s="9"/>
      <c r="AV164" s="115">
        <v>23814.567549162315</v>
      </c>
      <c r="AW164" s="118"/>
      <c r="AX164" s="115">
        <v>178848.12260536398</v>
      </c>
      <c r="AZ164" s="161"/>
      <c r="BA164" s="20">
        <v>-903258.25180605822</v>
      </c>
      <c r="BB164" s="20">
        <v>-340799</v>
      </c>
      <c r="BC164" s="20">
        <v>-5401</v>
      </c>
      <c r="BD164" s="20">
        <v>-155335</v>
      </c>
      <c r="BE164" s="6">
        <v>-262781</v>
      </c>
    </row>
    <row r="165" spans="1:57" x14ac:dyDescent="0.2">
      <c r="A165" s="99">
        <v>335</v>
      </c>
      <c r="B165" s="100">
        <v>4115</v>
      </c>
      <c r="C165" s="101"/>
      <c r="D165" s="102" t="s">
        <v>156</v>
      </c>
      <c r="E165" s="103">
        <v>227.66666666666666</v>
      </c>
      <c r="F165" s="103">
        <v>482373</v>
      </c>
      <c r="G165" s="104">
        <v>2</v>
      </c>
      <c r="H165" s="103">
        <v>8577.3333333333339</v>
      </c>
      <c r="I165" s="104">
        <v>2</v>
      </c>
      <c r="J165" s="103">
        <v>241186.5</v>
      </c>
      <c r="K165" s="103">
        <v>4288.666666666667</v>
      </c>
      <c r="L165" s="103">
        <v>32662.666666666668</v>
      </c>
      <c r="M165" s="3">
        <v>0</v>
      </c>
      <c r="N165" s="61">
        <v>1.65</v>
      </c>
      <c r="O165" s="61">
        <v>1.65</v>
      </c>
      <c r="P165" s="103">
        <v>397957.72500000003</v>
      </c>
      <c r="Q165" s="103">
        <v>7076.2999999999993</v>
      </c>
      <c r="R165" s="103">
        <v>39806.313333333332</v>
      </c>
      <c r="S165" s="103">
        <v>1338.6666666666667</v>
      </c>
      <c r="T165" s="103">
        <v>0</v>
      </c>
      <c r="U165" s="103">
        <v>446179.00500000006</v>
      </c>
      <c r="V165" s="105">
        <v>1959.7906515373356</v>
      </c>
      <c r="W165" s="105">
        <v>3048.1214594052285</v>
      </c>
      <c r="X165" s="105">
        <v>64.295031468980383</v>
      </c>
      <c r="Y165" s="106">
        <v>91677.359485431705</v>
      </c>
      <c r="Z165" s="107">
        <v>402.68239891112023</v>
      </c>
      <c r="AA165" s="108">
        <v>77.505869825457637</v>
      </c>
      <c r="AB165" s="106">
        <v>58945</v>
      </c>
      <c r="AC165" s="107">
        <v>258.90922401171304</v>
      </c>
      <c r="AD165" s="109">
        <v>85.99992845992665</v>
      </c>
      <c r="AE165" s="110">
        <v>0</v>
      </c>
      <c r="AF165" s="111">
        <v>0</v>
      </c>
      <c r="AG165" s="112">
        <v>58945</v>
      </c>
      <c r="AH165" s="113">
        <v>258.90922401171304</v>
      </c>
      <c r="AI165" s="114">
        <v>85.99992845992665</v>
      </c>
      <c r="AJ165" s="106">
        <v>150622.35948543169</v>
      </c>
      <c r="AK165" s="107">
        <v>661.59162292283327</v>
      </c>
      <c r="AL165" s="109">
        <v>85.99992845992665</v>
      </c>
      <c r="AM165" s="105"/>
      <c r="AN165" s="115">
        <v>0</v>
      </c>
      <c r="AO165" s="105"/>
      <c r="AP165" s="106">
        <v>39211.924206160023</v>
      </c>
      <c r="AQ165" s="107">
        <v>64.295031468980383</v>
      </c>
      <c r="AR165" s="107">
        <v>0</v>
      </c>
      <c r="AS165" s="116">
        <v>0</v>
      </c>
      <c r="AT165" s="117">
        <v>39211.924206160023</v>
      </c>
      <c r="AU165" s="9"/>
      <c r="AV165" s="115">
        <v>1532.7549717889142</v>
      </c>
      <c r="AW165" s="118"/>
      <c r="AX165" s="115">
        <v>24547.516666666666</v>
      </c>
      <c r="AZ165" s="161"/>
      <c r="BA165" s="20">
        <v>-146983.60982101364</v>
      </c>
      <c r="BB165" s="20">
        <v>-55457</v>
      </c>
      <c r="BC165" s="20">
        <v>-879</v>
      </c>
      <c r="BD165" s="20">
        <v>-11262</v>
      </c>
      <c r="BE165" s="6">
        <v>-42761</v>
      </c>
    </row>
    <row r="166" spans="1:57" x14ac:dyDescent="0.2">
      <c r="A166" s="99">
        <v>336</v>
      </c>
      <c r="B166" s="100">
        <v>4116</v>
      </c>
      <c r="C166" s="101"/>
      <c r="D166" s="102" t="s">
        <v>157</v>
      </c>
      <c r="E166" s="103">
        <v>172.33333333333334</v>
      </c>
      <c r="F166" s="103">
        <v>385708</v>
      </c>
      <c r="G166" s="104">
        <v>1.79</v>
      </c>
      <c r="H166" s="103">
        <v>5286.333333333333</v>
      </c>
      <c r="I166" s="104">
        <v>1.79</v>
      </c>
      <c r="J166" s="103">
        <v>215479.32960893854</v>
      </c>
      <c r="K166" s="103">
        <v>2953.2588454376164</v>
      </c>
      <c r="L166" s="103">
        <v>26552.333333333332</v>
      </c>
      <c r="M166" s="3">
        <v>0</v>
      </c>
      <c r="N166" s="61">
        <v>1.65</v>
      </c>
      <c r="O166" s="61">
        <v>1.65</v>
      </c>
      <c r="P166" s="103">
        <v>355540.89385474852</v>
      </c>
      <c r="Q166" s="103">
        <v>4872.8770949720665</v>
      </c>
      <c r="R166" s="103">
        <v>32293.710000000003</v>
      </c>
      <c r="S166" s="103">
        <v>495</v>
      </c>
      <c r="T166" s="103">
        <v>0</v>
      </c>
      <c r="U166" s="103">
        <v>393202.4809497206</v>
      </c>
      <c r="V166" s="105">
        <v>2281.6391544471212</v>
      </c>
      <c r="W166" s="105">
        <v>3048.1214594052285</v>
      </c>
      <c r="X166" s="105">
        <v>74.853944793011337</v>
      </c>
      <c r="Y166" s="106">
        <v>48873.466705145453</v>
      </c>
      <c r="Z166" s="107">
        <v>283.59845283449971</v>
      </c>
      <c r="AA166" s="108">
        <v>84.157985219597151</v>
      </c>
      <c r="AB166" s="106">
        <v>9676</v>
      </c>
      <c r="AC166" s="107">
        <v>56.147001934235973</v>
      </c>
      <c r="AD166" s="109">
        <v>86.000005056470442</v>
      </c>
      <c r="AE166" s="110">
        <v>100</v>
      </c>
      <c r="AF166" s="111">
        <v>-9676</v>
      </c>
      <c r="AG166" s="112">
        <v>0</v>
      </c>
      <c r="AH166" s="113">
        <v>0</v>
      </c>
      <c r="AI166" s="114">
        <v>84.157985219597151</v>
      </c>
      <c r="AJ166" s="106">
        <v>48873.466705145453</v>
      </c>
      <c r="AK166" s="107">
        <v>283.59845283449971</v>
      </c>
      <c r="AL166" s="109">
        <v>84.157985219597151</v>
      </c>
      <c r="AM166" s="105"/>
      <c r="AN166" s="115">
        <v>0</v>
      </c>
      <c r="AO166" s="105"/>
      <c r="AP166" s="106">
        <v>34871.976376224375</v>
      </c>
      <c r="AQ166" s="107">
        <v>74.853944793011337</v>
      </c>
      <c r="AR166" s="107">
        <v>0</v>
      </c>
      <c r="AS166" s="116">
        <v>0</v>
      </c>
      <c r="AT166" s="117">
        <v>34871.976376224375</v>
      </c>
      <c r="AU166" s="9"/>
      <c r="AV166" s="115">
        <v>1239.8320782758904</v>
      </c>
      <c r="AW166" s="118"/>
      <c r="AX166" s="115">
        <v>21843.258845437613</v>
      </c>
      <c r="AZ166" s="161"/>
      <c r="BA166" s="20">
        <v>-110551.77490811283</v>
      </c>
      <c r="BB166" s="20">
        <v>-41711</v>
      </c>
      <c r="BC166" s="20">
        <v>-661</v>
      </c>
      <c r="BD166" s="20">
        <v>-8471</v>
      </c>
      <c r="BE166" s="6">
        <v>-32162</v>
      </c>
    </row>
    <row r="167" spans="1:57" x14ac:dyDescent="0.2">
      <c r="A167" s="99">
        <v>337</v>
      </c>
      <c r="B167" s="100">
        <v>4117</v>
      </c>
      <c r="C167" s="101"/>
      <c r="D167" s="102" t="s">
        <v>158</v>
      </c>
      <c r="E167" s="103">
        <v>4393.666666666667</v>
      </c>
      <c r="F167" s="103">
        <v>7637857.666666667</v>
      </c>
      <c r="G167" s="104">
        <v>1.61</v>
      </c>
      <c r="H167" s="103">
        <v>479892.33333333331</v>
      </c>
      <c r="I167" s="104">
        <v>1.61</v>
      </c>
      <c r="J167" s="103">
        <v>4744010.9730848866</v>
      </c>
      <c r="K167" s="103">
        <v>298069.77225672879</v>
      </c>
      <c r="L167" s="103">
        <v>990071</v>
      </c>
      <c r="M167" s="3">
        <v>0</v>
      </c>
      <c r="N167" s="61">
        <v>1.65</v>
      </c>
      <c r="O167" s="61">
        <v>1.65</v>
      </c>
      <c r="P167" s="103">
        <v>7827618.1055900613</v>
      </c>
      <c r="Q167" s="103">
        <v>491815.12422360241</v>
      </c>
      <c r="R167" s="103">
        <v>986290.53666666662</v>
      </c>
      <c r="S167" s="103">
        <v>22648</v>
      </c>
      <c r="T167" s="103">
        <v>0</v>
      </c>
      <c r="U167" s="103">
        <v>9328371.7664803304</v>
      </c>
      <c r="V167" s="105">
        <v>2123.1405279903643</v>
      </c>
      <c r="W167" s="105">
        <v>3048.1214594052285</v>
      </c>
      <c r="X167" s="105">
        <v>69.654065832555332</v>
      </c>
      <c r="Y167" s="106">
        <v>1503701.4176941172</v>
      </c>
      <c r="Z167" s="107">
        <v>342.24294462349985</v>
      </c>
      <c r="AA167" s="108">
        <v>80.882061474509854</v>
      </c>
      <c r="AB167" s="106">
        <v>685416</v>
      </c>
      <c r="AC167" s="107">
        <v>156.00091040133523</v>
      </c>
      <c r="AD167" s="109">
        <v>85.999997635484746</v>
      </c>
      <c r="AE167" s="110">
        <v>0</v>
      </c>
      <c r="AF167" s="111">
        <v>0</v>
      </c>
      <c r="AG167" s="112">
        <v>685416</v>
      </c>
      <c r="AH167" s="113">
        <v>156.00091040133523</v>
      </c>
      <c r="AI167" s="114">
        <v>85.999997635484746</v>
      </c>
      <c r="AJ167" s="106">
        <v>2189117.4176941169</v>
      </c>
      <c r="AK167" s="107">
        <v>498.24385502483506</v>
      </c>
      <c r="AL167" s="109">
        <v>85.999997635484746</v>
      </c>
      <c r="AM167" s="105"/>
      <c r="AN167" s="115">
        <v>0</v>
      </c>
      <c r="AO167" s="105"/>
      <c r="AP167" s="106">
        <v>0</v>
      </c>
      <c r="AQ167" s="107">
        <v>69.654065832555332</v>
      </c>
      <c r="AR167" s="107">
        <v>0</v>
      </c>
      <c r="AS167" s="116">
        <v>0</v>
      </c>
      <c r="AT167" s="117">
        <v>0</v>
      </c>
      <c r="AU167" s="9"/>
      <c r="AV167" s="115">
        <v>65226.631830383281</v>
      </c>
      <c r="AW167" s="118"/>
      <c r="AX167" s="115">
        <v>504208.07453416148</v>
      </c>
      <c r="AZ167" s="161"/>
      <c r="BA167" s="20">
        <v>-2810276.3689710046</v>
      </c>
      <c r="BB167" s="20">
        <v>-1060318</v>
      </c>
      <c r="BC167" s="20">
        <v>-16804</v>
      </c>
      <c r="BD167" s="20">
        <v>-487374</v>
      </c>
      <c r="BE167" s="6">
        <v>-817582</v>
      </c>
    </row>
    <row r="168" spans="1:57" x14ac:dyDescent="0.2">
      <c r="A168" s="99">
        <v>338</v>
      </c>
      <c r="B168" s="100">
        <v>4118</v>
      </c>
      <c r="C168" s="101"/>
      <c r="D168" s="102" t="s">
        <v>159</v>
      </c>
      <c r="E168" s="103">
        <v>1568.3333333333333</v>
      </c>
      <c r="F168" s="103">
        <v>2214551</v>
      </c>
      <c r="G168" s="104">
        <v>1.3500000000000003</v>
      </c>
      <c r="H168" s="103">
        <v>276761</v>
      </c>
      <c r="I168" s="104">
        <v>1.3500000000000003</v>
      </c>
      <c r="J168" s="103">
        <v>1640408.1481481481</v>
      </c>
      <c r="K168" s="103">
        <v>205008.14814814812</v>
      </c>
      <c r="L168" s="103">
        <v>293301</v>
      </c>
      <c r="M168" s="3">
        <v>0</v>
      </c>
      <c r="N168" s="61">
        <v>1.65</v>
      </c>
      <c r="O168" s="61">
        <v>1.65</v>
      </c>
      <c r="P168" s="103">
        <v>2706673.444444444</v>
      </c>
      <c r="Q168" s="103">
        <v>338263.44444444444</v>
      </c>
      <c r="R168" s="103">
        <v>323843.86000000004</v>
      </c>
      <c r="S168" s="103">
        <v>15285</v>
      </c>
      <c r="T168" s="103">
        <v>0</v>
      </c>
      <c r="U168" s="103">
        <v>3384065.7488888889</v>
      </c>
      <c r="V168" s="105">
        <v>2157.7464923839889</v>
      </c>
      <c r="W168" s="105">
        <v>3048.1214594052285</v>
      </c>
      <c r="X168" s="105">
        <v>70.789386877156261</v>
      </c>
      <c r="Y168" s="106">
        <v>516669.7537796417</v>
      </c>
      <c r="Z168" s="107">
        <v>329.43873779785872</v>
      </c>
      <c r="AA168" s="108">
        <v>81.597313732608455</v>
      </c>
      <c r="AB168" s="106">
        <v>210469</v>
      </c>
      <c r="AC168" s="107">
        <v>134.19914984059511</v>
      </c>
      <c r="AD168" s="109">
        <v>85.999997537301098</v>
      </c>
      <c r="AE168" s="110">
        <v>0</v>
      </c>
      <c r="AF168" s="111">
        <v>0</v>
      </c>
      <c r="AG168" s="112">
        <v>210469</v>
      </c>
      <c r="AH168" s="113">
        <v>134.19914984059511</v>
      </c>
      <c r="AI168" s="114">
        <v>85.999997537301098</v>
      </c>
      <c r="AJ168" s="106">
        <v>727138.7537796417</v>
      </c>
      <c r="AK168" s="107">
        <v>463.63788763845383</v>
      </c>
      <c r="AL168" s="109">
        <v>85.999997537301098</v>
      </c>
      <c r="AM168" s="105"/>
      <c r="AN168" s="115">
        <v>0</v>
      </c>
      <c r="AO168" s="105"/>
      <c r="AP168" s="106">
        <v>0</v>
      </c>
      <c r="AQ168" s="107">
        <v>70.789386877156261</v>
      </c>
      <c r="AR168" s="107">
        <v>0</v>
      </c>
      <c r="AS168" s="116">
        <v>0</v>
      </c>
      <c r="AT168" s="117">
        <v>0</v>
      </c>
      <c r="AU168" s="9"/>
      <c r="AV168" s="115">
        <v>20463.768706443236</v>
      </c>
      <c r="AW168" s="118"/>
      <c r="AX168" s="115">
        <v>184541.62962962958</v>
      </c>
      <c r="AZ168" s="161"/>
      <c r="BA168" s="20">
        <v>-986800.21807184804</v>
      </c>
      <c r="BB168" s="20">
        <v>-372320</v>
      </c>
      <c r="BC168" s="20">
        <v>-5900</v>
      </c>
      <c r="BD168" s="20">
        <v>-139051</v>
      </c>
      <c r="BE168" s="6">
        <v>-287086</v>
      </c>
    </row>
    <row r="169" spans="1:57" x14ac:dyDescent="0.2">
      <c r="A169" s="99">
        <v>339</v>
      </c>
      <c r="B169" s="100">
        <v>4119</v>
      </c>
      <c r="C169" s="101"/>
      <c r="D169" s="102" t="s">
        <v>160</v>
      </c>
      <c r="E169" s="103">
        <v>378.66666666666669</v>
      </c>
      <c r="F169" s="103">
        <v>666279.33333333337</v>
      </c>
      <c r="G169" s="104">
        <v>1.9400000000000002</v>
      </c>
      <c r="H169" s="103">
        <v>21235.666666666668</v>
      </c>
      <c r="I169" s="104">
        <v>1.9400000000000002</v>
      </c>
      <c r="J169" s="103">
        <v>343442.95532646048</v>
      </c>
      <c r="K169" s="103">
        <v>10946.219931271478</v>
      </c>
      <c r="L169" s="103">
        <v>63910.333333333336</v>
      </c>
      <c r="M169" s="3">
        <v>0</v>
      </c>
      <c r="N169" s="61">
        <v>1.65</v>
      </c>
      <c r="O169" s="61">
        <v>1.65</v>
      </c>
      <c r="P169" s="103">
        <v>566680.87628865975</v>
      </c>
      <c r="Q169" s="103">
        <v>18061.262886597939</v>
      </c>
      <c r="R169" s="103">
        <v>63795.643333333333</v>
      </c>
      <c r="S169" s="103">
        <v>1041</v>
      </c>
      <c r="T169" s="103">
        <v>0</v>
      </c>
      <c r="U169" s="103">
        <v>649578.78250859107</v>
      </c>
      <c r="V169" s="105">
        <v>1715.4369256388848</v>
      </c>
      <c r="W169" s="105">
        <v>3048.1214594052285</v>
      </c>
      <c r="X169" s="105">
        <v>56.278496394747116</v>
      </c>
      <c r="Y169" s="106">
        <v>186717.98774422324</v>
      </c>
      <c r="Z169" s="107">
        <v>493.09327749354725</v>
      </c>
      <c r="AA169" s="108">
        <v>72.455452728690673</v>
      </c>
      <c r="AB169" s="106">
        <v>156334</v>
      </c>
      <c r="AC169" s="107">
        <v>412.85387323943661</v>
      </c>
      <c r="AD169" s="109">
        <v>85.999987575408881</v>
      </c>
      <c r="AE169" s="110">
        <v>0</v>
      </c>
      <c r="AF169" s="111">
        <v>0</v>
      </c>
      <c r="AG169" s="112">
        <v>156334</v>
      </c>
      <c r="AH169" s="113">
        <v>412.85387323943661</v>
      </c>
      <c r="AI169" s="114">
        <v>85.999987575408881</v>
      </c>
      <c r="AJ169" s="106">
        <v>343051.98774422321</v>
      </c>
      <c r="AK169" s="107">
        <v>905.9471507329838</v>
      </c>
      <c r="AL169" s="109">
        <v>85.999987575408881</v>
      </c>
      <c r="AM169" s="105"/>
      <c r="AN169" s="115">
        <v>0</v>
      </c>
      <c r="AO169" s="105"/>
      <c r="AP169" s="106">
        <v>101803.34113495282</v>
      </c>
      <c r="AQ169" s="107">
        <v>56.278496394747116</v>
      </c>
      <c r="AR169" s="107">
        <v>0</v>
      </c>
      <c r="AS169" s="116">
        <v>0</v>
      </c>
      <c r="AT169" s="117">
        <v>101803.34113495282</v>
      </c>
      <c r="AU169" s="9"/>
      <c r="AV169" s="115">
        <v>3215.1274345763068</v>
      </c>
      <c r="AW169" s="118"/>
      <c r="AX169" s="115">
        <v>35438.917525773199</v>
      </c>
      <c r="AZ169" s="161"/>
      <c r="BA169" s="20">
        <v>-239319.46727267606</v>
      </c>
      <c r="BB169" s="20">
        <v>-90295</v>
      </c>
      <c r="BC169" s="20">
        <v>-1431</v>
      </c>
      <c r="BD169" s="20">
        <v>-18337</v>
      </c>
      <c r="BE169" s="6">
        <v>-69624</v>
      </c>
    </row>
    <row r="170" spans="1:57" x14ac:dyDescent="0.2">
      <c r="A170" s="99">
        <v>340</v>
      </c>
      <c r="B170" s="100">
        <v>4120</v>
      </c>
      <c r="C170" s="101"/>
      <c r="D170" s="102" t="s">
        <v>161</v>
      </c>
      <c r="E170" s="103">
        <v>580.66666666666663</v>
      </c>
      <c r="F170" s="103">
        <v>962021.66666666663</v>
      </c>
      <c r="G170" s="104">
        <v>1.6000000000000003</v>
      </c>
      <c r="H170" s="103">
        <v>10841</v>
      </c>
      <c r="I170" s="104">
        <v>1.6000000000000003</v>
      </c>
      <c r="J170" s="103">
        <v>601263.54166666663</v>
      </c>
      <c r="K170" s="103">
        <v>6775.625</v>
      </c>
      <c r="L170" s="103">
        <v>97251.333333333328</v>
      </c>
      <c r="M170" s="3">
        <v>0</v>
      </c>
      <c r="N170" s="61">
        <v>1.65</v>
      </c>
      <c r="O170" s="61">
        <v>1.65</v>
      </c>
      <c r="P170" s="103">
        <v>992084.84375</v>
      </c>
      <c r="Q170" s="103">
        <v>11179.78125</v>
      </c>
      <c r="R170" s="103">
        <v>115838.34333333334</v>
      </c>
      <c r="S170" s="103">
        <v>567.66666666666663</v>
      </c>
      <c r="T170" s="103">
        <v>0</v>
      </c>
      <c r="U170" s="103">
        <v>1119670.635</v>
      </c>
      <c r="V170" s="105">
        <v>1928.2502324913894</v>
      </c>
      <c r="W170" s="105">
        <v>3048.1214594052285</v>
      </c>
      <c r="X170" s="105">
        <v>63.26028205147847</v>
      </c>
      <c r="Y170" s="106">
        <v>240600.60019834858</v>
      </c>
      <c r="Z170" s="107">
        <v>414.35235395812043</v>
      </c>
      <c r="AA170" s="108">
        <v>76.853977692431428</v>
      </c>
      <c r="AB170" s="106">
        <v>161879</v>
      </c>
      <c r="AC170" s="107">
        <v>278.78128587830082</v>
      </c>
      <c r="AD170" s="109">
        <v>85.999980881316773</v>
      </c>
      <c r="AE170" s="110">
        <v>0</v>
      </c>
      <c r="AF170" s="111">
        <v>0</v>
      </c>
      <c r="AG170" s="112">
        <v>161879</v>
      </c>
      <c r="AH170" s="113">
        <v>278.78128587830082</v>
      </c>
      <c r="AI170" s="114">
        <v>85.999980881316773</v>
      </c>
      <c r="AJ170" s="106">
        <v>402479.60019834858</v>
      </c>
      <c r="AK170" s="107">
        <v>693.13363983642125</v>
      </c>
      <c r="AL170" s="109">
        <v>85.999980881316773</v>
      </c>
      <c r="AM170" s="105"/>
      <c r="AN170" s="115">
        <v>0</v>
      </c>
      <c r="AO170" s="105"/>
      <c r="AP170" s="106">
        <v>13695.173905991804</v>
      </c>
      <c r="AQ170" s="107">
        <v>63.26028205147847</v>
      </c>
      <c r="AR170" s="107">
        <v>0</v>
      </c>
      <c r="AS170" s="116">
        <v>0</v>
      </c>
      <c r="AT170" s="117">
        <v>13695.173905991804</v>
      </c>
      <c r="AU170" s="9"/>
      <c r="AV170" s="115">
        <v>3053.7703259273085</v>
      </c>
      <c r="AW170" s="118"/>
      <c r="AX170" s="115">
        <v>60803.916666666664</v>
      </c>
      <c r="AZ170" s="161"/>
      <c r="BA170" s="20">
        <v>-369343.42980664968</v>
      </c>
      <c r="BB170" s="20">
        <v>-139353</v>
      </c>
      <c r="BC170" s="20">
        <v>-2208</v>
      </c>
      <c r="BD170" s="20">
        <v>-28300</v>
      </c>
      <c r="BE170" s="6">
        <v>-107452</v>
      </c>
    </row>
    <row r="171" spans="1:57" x14ac:dyDescent="0.2">
      <c r="A171" s="99">
        <v>341</v>
      </c>
      <c r="B171" s="100">
        <v>4121</v>
      </c>
      <c r="C171" s="101"/>
      <c r="D171" s="102" t="s">
        <v>162</v>
      </c>
      <c r="E171" s="103">
        <v>526.33333333333337</v>
      </c>
      <c r="F171" s="103">
        <v>1102748.3333333333</v>
      </c>
      <c r="G171" s="104">
        <v>1.6000000000000003</v>
      </c>
      <c r="H171" s="103">
        <v>96332</v>
      </c>
      <c r="I171" s="104">
        <v>1.6000000000000003</v>
      </c>
      <c r="J171" s="103">
        <v>689217.70833333337</v>
      </c>
      <c r="K171" s="103">
        <v>60207.5</v>
      </c>
      <c r="L171" s="103">
        <v>91554</v>
      </c>
      <c r="M171" s="3">
        <v>0</v>
      </c>
      <c r="N171" s="61">
        <v>1.65</v>
      </c>
      <c r="O171" s="61">
        <v>1.65</v>
      </c>
      <c r="P171" s="103">
        <v>1137209.21875</v>
      </c>
      <c r="Q171" s="103">
        <v>99342.375</v>
      </c>
      <c r="R171" s="103">
        <v>111970.91666666667</v>
      </c>
      <c r="S171" s="103">
        <v>8433</v>
      </c>
      <c r="T171" s="103">
        <v>0</v>
      </c>
      <c r="U171" s="103">
        <v>1356955.5104166667</v>
      </c>
      <c r="V171" s="105">
        <v>2578.1295321405951</v>
      </c>
      <c r="W171" s="105">
        <v>3048.1214594052285</v>
      </c>
      <c r="X171" s="105">
        <v>84.580931779656126</v>
      </c>
      <c r="Y171" s="106">
        <v>91527.794555272267</v>
      </c>
      <c r="Z171" s="107">
        <v>173.89701308791436</v>
      </c>
      <c r="AA171" s="108">
        <v>90.28598702118336</v>
      </c>
      <c r="AB171" s="106">
        <v>0</v>
      </c>
      <c r="AC171" s="107">
        <v>0</v>
      </c>
      <c r="AD171" s="109">
        <v>90.28598702118336</v>
      </c>
      <c r="AE171" s="110">
        <v>0</v>
      </c>
      <c r="AF171" s="111">
        <v>0</v>
      </c>
      <c r="AG171" s="112">
        <v>0</v>
      </c>
      <c r="AH171" s="113">
        <v>0</v>
      </c>
      <c r="AI171" s="114">
        <v>90.28598702118336</v>
      </c>
      <c r="AJ171" s="106">
        <v>91527.794555272267</v>
      </c>
      <c r="AK171" s="107">
        <v>173.89701308791436</v>
      </c>
      <c r="AL171" s="109">
        <v>90.28598702118336</v>
      </c>
      <c r="AM171" s="105"/>
      <c r="AN171" s="115">
        <v>0</v>
      </c>
      <c r="AO171" s="105"/>
      <c r="AP171" s="106">
        <v>32572.496351007721</v>
      </c>
      <c r="AQ171" s="107">
        <v>84.580931779656126</v>
      </c>
      <c r="AR171" s="107">
        <v>0</v>
      </c>
      <c r="AS171" s="116">
        <v>0</v>
      </c>
      <c r="AT171" s="117">
        <v>32572.496351007721</v>
      </c>
      <c r="AU171" s="9"/>
      <c r="AV171" s="115">
        <v>3424.3753674907252</v>
      </c>
      <c r="AW171" s="118"/>
      <c r="AX171" s="115">
        <v>74942.520833333328</v>
      </c>
      <c r="AZ171" s="161"/>
      <c r="BA171" s="20">
        <v>-331027.18963963329</v>
      </c>
      <c r="BB171" s="20">
        <v>-124897</v>
      </c>
      <c r="BC171" s="20">
        <v>-1979</v>
      </c>
      <c r="BD171" s="20">
        <v>-28209</v>
      </c>
      <c r="BE171" s="6">
        <v>-96304</v>
      </c>
    </row>
    <row r="172" spans="1:57" x14ac:dyDescent="0.2">
      <c r="A172" s="99">
        <v>342</v>
      </c>
      <c r="B172" s="100">
        <v>4122</v>
      </c>
      <c r="C172" s="101"/>
      <c r="D172" s="102" t="s">
        <v>163</v>
      </c>
      <c r="E172" s="103">
        <v>3552.3333333333335</v>
      </c>
      <c r="F172" s="103">
        <v>7363908.666666667</v>
      </c>
      <c r="G172" s="104">
        <v>1.7266666666666666</v>
      </c>
      <c r="H172" s="103">
        <v>1509704.3333333333</v>
      </c>
      <c r="I172" s="104">
        <v>1.7266666666666666</v>
      </c>
      <c r="J172" s="103">
        <v>4263750.2753910553</v>
      </c>
      <c r="K172" s="103">
        <v>866454.11985018721</v>
      </c>
      <c r="L172" s="103">
        <v>722812.33333333337</v>
      </c>
      <c r="M172" s="3">
        <v>0</v>
      </c>
      <c r="N172" s="61">
        <v>1.65</v>
      </c>
      <c r="O172" s="61">
        <v>1.65</v>
      </c>
      <c r="P172" s="103">
        <v>7035187.9543952411</v>
      </c>
      <c r="Q172" s="103">
        <v>1429649.2977528088</v>
      </c>
      <c r="R172" s="103">
        <v>863712.07</v>
      </c>
      <c r="S172" s="103">
        <v>41058.666666666664</v>
      </c>
      <c r="T172" s="103">
        <v>0</v>
      </c>
      <c r="U172" s="103">
        <v>9369607.9888147172</v>
      </c>
      <c r="V172" s="105">
        <v>2637.5925651162756</v>
      </c>
      <c r="W172" s="105">
        <v>3048.1214594052285</v>
      </c>
      <c r="X172" s="105">
        <v>86.53174095073436</v>
      </c>
      <c r="Y172" s="106">
        <v>539584.1259272754</v>
      </c>
      <c r="Z172" s="107">
        <v>151.89569088691246</v>
      </c>
      <c r="AA172" s="108">
        <v>91.514996798962628</v>
      </c>
      <c r="AB172" s="106">
        <v>0</v>
      </c>
      <c r="AC172" s="107">
        <v>0</v>
      </c>
      <c r="AD172" s="109">
        <v>91.514996798962628</v>
      </c>
      <c r="AE172" s="110">
        <v>0</v>
      </c>
      <c r="AF172" s="111">
        <v>0</v>
      </c>
      <c r="AG172" s="112">
        <v>0</v>
      </c>
      <c r="AH172" s="113">
        <v>0</v>
      </c>
      <c r="AI172" s="114">
        <v>91.514996798962628</v>
      </c>
      <c r="AJ172" s="106">
        <v>539584.1259272754</v>
      </c>
      <c r="AK172" s="107">
        <v>151.89569088691246</v>
      </c>
      <c r="AL172" s="109">
        <v>91.514996798962628</v>
      </c>
      <c r="AM172" s="105"/>
      <c r="AN172" s="115">
        <v>0</v>
      </c>
      <c r="AO172" s="105"/>
      <c r="AP172" s="106">
        <v>4268.4360610957847</v>
      </c>
      <c r="AQ172" s="107">
        <v>86.53174095073436</v>
      </c>
      <c r="AR172" s="107">
        <v>0</v>
      </c>
      <c r="AS172" s="116">
        <v>0</v>
      </c>
      <c r="AT172" s="117">
        <v>4268.4360610957847</v>
      </c>
      <c r="AU172" s="9"/>
      <c r="AV172" s="115">
        <v>56831.969820085527</v>
      </c>
      <c r="AW172" s="118"/>
      <c r="AX172" s="115">
        <v>513020.43952412432</v>
      </c>
      <c r="AZ172" s="161"/>
      <c r="BA172" s="20">
        <v>-2266939.5207010182</v>
      </c>
      <c r="BB172" s="20">
        <v>-855317</v>
      </c>
      <c r="BC172" s="20">
        <v>-13555</v>
      </c>
      <c r="BD172" s="20">
        <v>-337874</v>
      </c>
      <c r="BE172" s="6">
        <v>-659511</v>
      </c>
    </row>
    <row r="173" spans="1:57" x14ac:dyDescent="0.2">
      <c r="A173" s="99">
        <v>344</v>
      </c>
      <c r="B173" s="100">
        <v>4124</v>
      </c>
      <c r="C173" s="101"/>
      <c r="D173" s="102" t="s">
        <v>164</v>
      </c>
      <c r="E173" s="103">
        <v>899</v>
      </c>
      <c r="F173" s="103">
        <v>1496734.3333333333</v>
      </c>
      <c r="G173" s="104">
        <v>1.75</v>
      </c>
      <c r="H173" s="103">
        <v>205658</v>
      </c>
      <c r="I173" s="104">
        <v>1.75</v>
      </c>
      <c r="J173" s="103">
        <v>855276.76190476201</v>
      </c>
      <c r="K173" s="103">
        <v>117518.85714285716</v>
      </c>
      <c r="L173" s="103">
        <v>207444</v>
      </c>
      <c r="M173" s="3">
        <v>0</v>
      </c>
      <c r="N173" s="61">
        <v>1.65</v>
      </c>
      <c r="O173" s="61">
        <v>1.65</v>
      </c>
      <c r="P173" s="103">
        <v>1411206.6571428571</v>
      </c>
      <c r="Q173" s="103">
        <v>193906.11428571425</v>
      </c>
      <c r="R173" s="103">
        <v>164512.89333333334</v>
      </c>
      <c r="S173" s="103">
        <v>5330.666666666667</v>
      </c>
      <c r="T173" s="103">
        <v>0</v>
      </c>
      <c r="U173" s="103">
        <v>1774956.3314285714</v>
      </c>
      <c r="V173" s="105">
        <v>1974.3674431908469</v>
      </c>
      <c r="W173" s="105">
        <v>3048.1214594052285</v>
      </c>
      <c r="X173" s="105">
        <v>64.773253608342088</v>
      </c>
      <c r="Y173" s="106">
        <v>357162.79841338983</v>
      </c>
      <c r="Z173" s="107">
        <v>397.28898599932126</v>
      </c>
      <c r="AA173" s="108">
        <v>77.807149773255503</v>
      </c>
      <c r="AB173" s="106">
        <v>224505</v>
      </c>
      <c r="AC173" s="107">
        <v>249.72747497219132</v>
      </c>
      <c r="AD173" s="109">
        <v>85.99998192571573</v>
      </c>
      <c r="AE173" s="110">
        <v>0</v>
      </c>
      <c r="AF173" s="111">
        <v>0</v>
      </c>
      <c r="AG173" s="112">
        <v>224505</v>
      </c>
      <c r="AH173" s="113">
        <v>249.72747497219132</v>
      </c>
      <c r="AI173" s="114">
        <v>85.99998192571573</v>
      </c>
      <c r="AJ173" s="106">
        <v>581667.79841338983</v>
      </c>
      <c r="AK173" s="107">
        <v>647.01646097151252</v>
      </c>
      <c r="AL173" s="109">
        <v>85.99998192571573</v>
      </c>
      <c r="AM173" s="105"/>
      <c r="AN173" s="115">
        <v>0</v>
      </c>
      <c r="AO173" s="105"/>
      <c r="AP173" s="106">
        <v>82823.025482034718</v>
      </c>
      <c r="AQ173" s="107">
        <v>64.773253608342088</v>
      </c>
      <c r="AR173" s="107">
        <v>0</v>
      </c>
      <c r="AS173" s="116">
        <v>0</v>
      </c>
      <c r="AT173" s="117">
        <v>82823.025482034718</v>
      </c>
      <c r="AU173" s="9"/>
      <c r="AV173" s="115">
        <v>5681.4742748377757</v>
      </c>
      <c r="AW173" s="118"/>
      <c r="AX173" s="115">
        <v>97279.561904761897</v>
      </c>
      <c r="AZ173" s="161"/>
      <c r="BA173" s="20">
        <v>-569090.38674289896</v>
      </c>
      <c r="BB173" s="20">
        <v>-214718</v>
      </c>
      <c r="BC173" s="20">
        <v>-3403</v>
      </c>
      <c r="BD173" s="20">
        <v>-46777</v>
      </c>
      <c r="BE173" s="6">
        <v>-165563</v>
      </c>
    </row>
    <row r="174" spans="1:57" x14ac:dyDescent="0.2">
      <c r="A174" s="99">
        <v>345</v>
      </c>
      <c r="B174" s="100">
        <v>4125</v>
      </c>
      <c r="C174" s="101"/>
      <c r="D174" s="102" t="s">
        <v>165</v>
      </c>
      <c r="E174" s="103">
        <v>1702</v>
      </c>
      <c r="F174" s="103">
        <v>3496360</v>
      </c>
      <c r="G174" s="104">
        <v>1.8</v>
      </c>
      <c r="H174" s="103">
        <v>726018.33333333337</v>
      </c>
      <c r="I174" s="104">
        <v>1.8</v>
      </c>
      <c r="J174" s="103">
        <v>1942422.222222222</v>
      </c>
      <c r="K174" s="103">
        <v>403343.51851851848</v>
      </c>
      <c r="L174" s="103">
        <v>333098</v>
      </c>
      <c r="M174" s="3">
        <v>0</v>
      </c>
      <c r="N174" s="61">
        <v>1.65</v>
      </c>
      <c r="O174" s="61">
        <v>1.65</v>
      </c>
      <c r="P174" s="103">
        <v>3204996.666666666</v>
      </c>
      <c r="Q174" s="103">
        <v>665516.8055555555</v>
      </c>
      <c r="R174" s="103">
        <v>337627.79</v>
      </c>
      <c r="S174" s="103">
        <v>45925.333333333336</v>
      </c>
      <c r="T174" s="103">
        <v>0</v>
      </c>
      <c r="U174" s="103">
        <v>4254066.5955555551</v>
      </c>
      <c r="V174" s="105">
        <v>2499.4515837576705</v>
      </c>
      <c r="W174" s="105">
        <v>3048.1214594052285</v>
      </c>
      <c r="X174" s="105">
        <v>81.99973711826371</v>
      </c>
      <c r="Y174" s="106">
        <v>345519.36749029311</v>
      </c>
      <c r="Z174" s="107">
        <v>203.00785398959641</v>
      </c>
      <c r="AA174" s="108">
        <v>88.659834384506141</v>
      </c>
      <c r="AB174" s="106">
        <v>0</v>
      </c>
      <c r="AC174" s="107">
        <v>0</v>
      </c>
      <c r="AD174" s="109">
        <v>88.659834384506141</v>
      </c>
      <c r="AE174" s="110">
        <v>0</v>
      </c>
      <c r="AF174" s="111">
        <v>0</v>
      </c>
      <c r="AG174" s="112">
        <v>0</v>
      </c>
      <c r="AH174" s="113">
        <v>0</v>
      </c>
      <c r="AI174" s="114">
        <v>88.659834384506141</v>
      </c>
      <c r="AJ174" s="106">
        <v>345519.36749029311</v>
      </c>
      <c r="AK174" s="107">
        <v>203.00785398959641</v>
      </c>
      <c r="AL174" s="109">
        <v>88.659834384506141</v>
      </c>
      <c r="AM174" s="105"/>
      <c r="AN174" s="115">
        <v>0</v>
      </c>
      <c r="AO174" s="105"/>
      <c r="AP174" s="106">
        <v>0</v>
      </c>
      <c r="AQ174" s="107">
        <v>81.99973711826371</v>
      </c>
      <c r="AR174" s="107">
        <v>0</v>
      </c>
      <c r="AS174" s="116">
        <v>0</v>
      </c>
      <c r="AT174" s="117">
        <v>0</v>
      </c>
      <c r="AU174" s="9"/>
      <c r="AV174" s="115">
        <v>26435.790795017932</v>
      </c>
      <c r="AW174" s="118"/>
      <c r="AX174" s="115">
        <v>234576.57407407407</v>
      </c>
      <c r="AZ174" s="161"/>
      <c r="BA174" s="20">
        <v>-1064688.9685752911</v>
      </c>
      <c r="BB174" s="20">
        <v>-401707</v>
      </c>
      <c r="BC174" s="20">
        <v>-6366</v>
      </c>
      <c r="BD174" s="20">
        <v>-113780</v>
      </c>
      <c r="BE174" s="6">
        <v>-309745</v>
      </c>
    </row>
    <row r="175" spans="1:57" x14ac:dyDescent="0.2">
      <c r="A175" s="99">
        <v>401</v>
      </c>
      <c r="B175" s="100">
        <v>4201</v>
      </c>
      <c r="C175" s="101"/>
      <c r="D175" s="102" t="s">
        <v>166</v>
      </c>
      <c r="E175" s="103">
        <v>1143.3333333333333</v>
      </c>
      <c r="F175" s="103">
        <v>2477437</v>
      </c>
      <c r="G175" s="104">
        <v>1.8833333333333331</v>
      </c>
      <c r="H175" s="103">
        <v>145610.33333333334</v>
      </c>
      <c r="I175" s="104">
        <v>1.8833333333333331</v>
      </c>
      <c r="J175" s="103">
        <v>1314334.4646873595</v>
      </c>
      <c r="K175" s="103">
        <v>77969.307242465133</v>
      </c>
      <c r="L175" s="103">
        <v>211904</v>
      </c>
      <c r="M175" s="3">
        <v>0</v>
      </c>
      <c r="N175" s="61">
        <v>1.65</v>
      </c>
      <c r="O175" s="61">
        <v>1.65</v>
      </c>
      <c r="P175" s="103">
        <v>2168651.8667341429</v>
      </c>
      <c r="Q175" s="103">
        <v>128649.35695006745</v>
      </c>
      <c r="R175" s="103">
        <v>253026.6</v>
      </c>
      <c r="S175" s="103">
        <v>4032.3333333333335</v>
      </c>
      <c r="T175" s="103">
        <v>0</v>
      </c>
      <c r="U175" s="103">
        <v>2554360.1570175439</v>
      </c>
      <c r="V175" s="105">
        <v>2234.134248120301</v>
      </c>
      <c r="W175" s="105">
        <v>3048.1214594052285</v>
      </c>
      <c r="X175" s="105">
        <v>73.295446978554509</v>
      </c>
      <c r="Y175" s="106">
        <v>344343.72328056698</v>
      </c>
      <c r="Z175" s="107">
        <v>301.17526817542301</v>
      </c>
      <c r="AA175" s="108">
        <v>83.176131596489327</v>
      </c>
      <c r="AB175" s="106">
        <v>98412</v>
      </c>
      <c r="AC175" s="107">
        <v>86.074635568513131</v>
      </c>
      <c r="AD175" s="109">
        <v>85.999990052093949</v>
      </c>
      <c r="AE175" s="110">
        <v>0</v>
      </c>
      <c r="AF175" s="111">
        <v>0</v>
      </c>
      <c r="AG175" s="112">
        <v>98412</v>
      </c>
      <c r="AH175" s="113">
        <v>86.074635568513131</v>
      </c>
      <c r="AI175" s="114">
        <v>85.999990052093949</v>
      </c>
      <c r="AJ175" s="106">
        <v>442755.72328056698</v>
      </c>
      <c r="AK175" s="107">
        <v>387.24990374393616</v>
      </c>
      <c r="AL175" s="109">
        <v>85.999990052093949</v>
      </c>
      <c r="AM175" s="105"/>
      <c r="AN175" s="115">
        <v>0</v>
      </c>
      <c r="AO175" s="105"/>
      <c r="AP175" s="106">
        <v>0</v>
      </c>
      <c r="AQ175" s="107">
        <v>73.295446978554509</v>
      </c>
      <c r="AR175" s="107">
        <v>0</v>
      </c>
      <c r="AS175" s="116">
        <v>0</v>
      </c>
      <c r="AT175" s="117">
        <v>0</v>
      </c>
      <c r="AU175" s="9"/>
      <c r="AV175" s="115">
        <v>12252.378199833076</v>
      </c>
      <c r="AW175" s="118"/>
      <c r="AX175" s="115">
        <v>139230.37719298247</v>
      </c>
      <c r="AZ175" s="161"/>
      <c r="BA175" s="20">
        <v>-724867.88774978521</v>
      </c>
      <c r="BB175" s="20">
        <v>-273493</v>
      </c>
      <c r="BC175" s="20">
        <v>-4334</v>
      </c>
      <c r="BD175" s="20">
        <v>-112226</v>
      </c>
      <c r="BE175" s="6">
        <v>-210883</v>
      </c>
    </row>
    <row r="176" spans="1:57" x14ac:dyDescent="0.2">
      <c r="A176" s="99">
        <v>402</v>
      </c>
      <c r="B176" s="100">
        <v>4202</v>
      </c>
      <c r="C176" s="101"/>
      <c r="D176" s="102" t="s">
        <v>167</v>
      </c>
      <c r="E176" s="103">
        <v>630</v>
      </c>
      <c r="F176" s="103">
        <v>1493180</v>
      </c>
      <c r="G176" s="104">
        <v>1.7833333333333332</v>
      </c>
      <c r="H176" s="103">
        <v>42546.666666666664</v>
      </c>
      <c r="I176" s="104">
        <v>1.7833333333333332</v>
      </c>
      <c r="J176" s="103">
        <v>839795.83011583006</v>
      </c>
      <c r="K176" s="103">
        <v>23994.759330759331</v>
      </c>
      <c r="L176" s="103">
        <v>100665.33333333333</v>
      </c>
      <c r="M176" s="3">
        <v>0</v>
      </c>
      <c r="N176" s="61">
        <v>1.65</v>
      </c>
      <c r="O176" s="61">
        <v>1.65</v>
      </c>
      <c r="P176" s="103">
        <v>1385663.1196911195</v>
      </c>
      <c r="Q176" s="103">
        <v>39591.352895752891</v>
      </c>
      <c r="R176" s="103">
        <v>121169.17666666665</v>
      </c>
      <c r="S176" s="103">
        <v>2193.6666666666665</v>
      </c>
      <c r="T176" s="103">
        <v>0</v>
      </c>
      <c r="U176" s="103">
        <v>1548617.3159202058</v>
      </c>
      <c r="V176" s="105">
        <v>2458.1227236828663</v>
      </c>
      <c r="W176" s="105">
        <v>3048.1214594052285</v>
      </c>
      <c r="X176" s="105">
        <v>80.643857419071253</v>
      </c>
      <c r="Y176" s="106">
        <v>137528.70529688263</v>
      </c>
      <c r="Z176" s="107">
        <v>218.29953221727402</v>
      </c>
      <c r="AA176" s="108">
        <v>87.805630174014908</v>
      </c>
      <c r="AB176" s="106">
        <v>0</v>
      </c>
      <c r="AC176" s="107">
        <v>0</v>
      </c>
      <c r="AD176" s="109">
        <v>87.805630174014908</v>
      </c>
      <c r="AE176" s="110">
        <v>0</v>
      </c>
      <c r="AF176" s="111">
        <v>0</v>
      </c>
      <c r="AG176" s="112">
        <v>0</v>
      </c>
      <c r="AH176" s="113">
        <v>0</v>
      </c>
      <c r="AI176" s="114">
        <v>87.805630174014908</v>
      </c>
      <c r="AJ176" s="106">
        <v>137528.70529688263</v>
      </c>
      <c r="AK176" s="107">
        <v>218.29953221727402</v>
      </c>
      <c r="AL176" s="109">
        <v>87.805630174014908</v>
      </c>
      <c r="AM176" s="105"/>
      <c r="AN176" s="115">
        <v>0</v>
      </c>
      <c r="AO176" s="105"/>
      <c r="AP176" s="106">
        <v>38873.05078252856</v>
      </c>
      <c r="AQ176" s="107">
        <v>80.643857419071253</v>
      </c>
      <c r="AR176" s="107">
        <v>0</v>
      </c>
      <c r="AS176" s="116">
        <v>0</v>
      </c>
      <c r="AT176" s="117">
        <v>38873.05078252856</v>
      </c>
      <c r="AU176" s="9"/>
      <c r="AV176" s="115">
        <v>3655.4377397556586</v>
      </c>
      <c r="AW176" s="118"/>
      <c r="AX176" s="115">
        <v>86379.058944658944</v>
      </c>
      <c r="AZ176" s="161"/>
      <c r="BA176" s="20">
        <v>-394468.83319485711</v>
      </c>
      <c r="BB176" s="20">
        <v>-148833</v>
      </c>
      <c r="BC176" s="20">
        <v>-2359</v>
      </c>
      <c r="BD176" s="20">
        <v>-55459</v>
      </c>
      <c r="BE176" s="6">
        <v>-114761</v>
      </c>
    </row>
    <row r="177" spans="1:57" x14ac:dyDescent="0.2">
      <c r="A177" s="99">
        <v>404</v>
      </c>
      <c r="B177" s="100">
        <v>4204</v>
      </c>
      <c r="C177" s="101"/>
      <c r="D177" s="102" t="s">
        <v>168</v>
      </c>
      <c r="E177" s="103">
        <v>17234</v>
      </c>
      <c r="F177" s="103">
        <v>35319291</v>
      </c>
      <c r="G177" s="104">
        <v>1.63</v>
      </c>
      <c r="H177" s="103">
        <v>6251135.666666667</v>
      </c>
      <c r="I177" s="104">
        <v>1.63</v>
      </c>
      <c r="J177" s="103">
        <v>21668276.687116563</v>
      </c>
      <c r="K177" s="103">
        <v>3835052.5562372189</v>
      </c>
      <c r="L177" s="103">
        <v>3880544.3333333335</v>
      </c>
      <c r="M177" s="3">
        <v>5975666.666666667</v>
      </c>
      <c r="N177" s="61">
        <v>1.65</v>
      </c>
      <c r="O177" s="61">
        <v>1.65</v>
      </c>
      <c r="P177" s="103">
        <v>29703668.803680982</v>
      </c>
      <c r="Q177" s="103">
        <v>6327836.7177914111</v>
      </c>
      <c r="R177" s="103">
        <v>4578567.8733333331</v>
      </c>
      <c r="S177" s="103">
        <v>390060</v>
      </c>
      <c r="T177" s="103">
        <v>0</v>
      </c>
      <c r="U177" s="103">
        <v>41000133.394805729</v>
      </c>
      <c r="V177" s="105">
        <v>2379.0259600096165</v>
      </c>
      <c r="W177" s="105">
        <v>3048.1214594052285</v>
      </c>
      <c r="X177" s="105">
        <v>78.048922646075567</v>
      </c>
      <c r="Y177" s="106">
        <v>4266540.9795360714</v>
      </c>
      <c r="Z177" s="107">
        <v>247.56533477637643</v>
      </c>
      <c r="AA177" s="108">
        <v>86.170821267027605</v>
      </c>
      <c r="AB177" s="106">
        <v>0</v>
      </c>
      <c r="AC177" s="107">
        <v>0</v>
      </c>
      <c r="AD177" s="109">
        <v>86.170821267027605</v>
      </c>
      <c r="AE177" s="110">
        <v>0</v>
      </c>
      <c r="AF177" s="111">
        <v>0</v>
      </c>
      <c r="AG177" s="112">
        <v>0</v>
      </c>
      <c r="AH177" s="113">
        <v>0</v>
      </c>
      <c r="AI177" s="114">
        <v>86.170821267027605</v>
      </c>
      <c r="AJ177" s="106">
        <v>4266540.9795360714</v>
      </c>
      <c r="AK177" s="107">
        <v>247.56533477637643</v>
      </c>
      <c r="AL177" s="109">
        <v>86.170821267027605</v>
      </c>
      <c r="AM177" s="105"/>
      <c r="AN177" s="115">
        <v>0</v>
      </c>
      <c r="AO177" s="105"/>
      <c r="AP177" s="106">
        <v>0</v>
      </c>
      <c r="AQ177" s="107">
        <v>78.048922646075567</v>
      </c>
      <c r="AR177" s="107">
        <v>0</v>
      </c>
      <c r="AS177" s="116">
        <v>0</v>
      </c>
      <c r="AT177" s="117">
        <v>0</v>
      </c>
      <c r="AU177" s="9"/>
      <c r="AV177" s="115">
        <v>420022.22088699805</v>
      </c>
      <c r="AW177" s="118"/>
      <c r="AX177" s="115">
        <v>2550332.9243353787</v>
      </c>
      <c r="AZ177" s="161"/>
      <c r="BA177" s="20">
        <v>-10948394.526411401</v>
      </c>
      <c r="BB177" s="20">
        <v>-4130831</v>
      </c>
      <c r="BC177" s="20">
        <v>-65465</v>
      </c>
      <c r="BD177" s="20">
        <v>-2898655</v>
      </c>
      <c r="BE177" s="6">
        <v>-3185170</v>
      </c>
    </row>
    <row r="178" spans="1:57" x14ac:dyDescent="0.2">
      <c r="A178" s="99">
        <v>405</v>
      </c>
      <c r="B178" s="100">
        <v>4205</v>
      </c>
      <c r="C178" s="101"/>
      <c r="D178" s="102" t="s">
        <v>169</v>
      </c>
      <c r="E178" s="103">
        <v>2040.6666666666667</v>
      </c>
      <c r="F178" s="103">
        <v>4623027</v>
      </c>
      <c r="G178" s="104">
        <v>1.7</v>
      </c>
      <c r="H178" s="103">
        <v>239885.33333333334</v>
      </c>
      <c r="I178" s="104">
        <v>1.7</v>
      </c>
      <c r="J178" s="103">
        <v>2719427.6470588236</v>
      </c>
      <c r="K178" s="103">
        <v>141109.01960784313</v>
      </c>
      <c r="L178" s="103">
        <v>464349.66666666669</v>
      </c>
      <c r="M178" s="3">
        <v>0</v>
      </c>
      <c r="N178" s="61">
        <v>1.65</v>
      </c>
      <c r="O178" s="61">
        <v>1.65</v>
      </c>
      <c r="P178" s="103">
        <v>4487055.6176470583</v>
      </c>
      <c r="Q178" s="103">
        <v>232829.88235294117</v>
      </c>
      <c r="R178" s="103">
        <v>470647.61666666664</v>
      </c>
      <c r="S178" s="103">
        <v>10377</v>
      </c>
      <c r="T178" s="103">
        <v>0</v>
      </c>
      <c r="U178" s="103">
        <v>5200910.1166666662</v>
      </c>
      <c r="V178" s="105">
        <v>2548.6328569095062</v>
      </c>
      <c r="W178" s="105">
        <v>3048.1214594052285</v>
      </c>
      <c r="X178" s="105">
        <v>83.613231652744375</v>
      </c>
      <c r="Y178" s="106">
        <v>377137.20435238676</v>
      </c>
      <c r="Z178" s="107">
        <v>184.81078292341724</v>
      </c>
      <c r="AA178" s="108">
        <v>89.676335941228984</v>
      </c>
      <c r="AB178" s="106">
        <v>0</v>
      </c>
      <c r="AC178" s="107">
        <v>0</v>
      </c>
      <c r="AD178" s="109">
        <v>89.676335941228984</v>
      </c>
      <c r="AE178" s="110">
        <v>0</v>
      </c>
      <c r="AF178" s="111">
        <v>0</v>
      </c>
      <c r="AG178" s="112">
        <v>0</v>
      </c>
      <c r="AH178" s="113">
        <v>0</v>
      </c>
      <c r="AI178" s="114">
        <v>89.676335941228984</v>
      </c>
      <c r="AJ178" s="106">
        <v>377137.20435238676</v>
      </c>
      <c r="AK178" s="107">
        <v>184.81078292341724</v>
      </c>
      <c r="AL178" s="109">
        <v>89.676335941228984</v>
      </c>
      <c r="AM178" s="105"/>
      <c r="AN178" s="115">
        <v>0</v>
      </c>
      <c r="AO178" s="105"/>
      <c r="AP178" s="106">
        <v>96312.564330924317</v>
      </c>
      <c r="AQ178" s="107">
        <v>83.613231652744375</v>
      </c>
      <c r="AR178" s="107">
        <v>0</v>
      </c>
      <c r="AS178" s="116">
        <v>0</v>
      </c>
      <c r="AT178" s="117">
        <v>96312.564330924317</v>
      </c>
      <c r="AU178" s="9"/>
      <c r="AV178" s="115">
        <v>11355.832610431482</v>
      </c>
      <c r="AW178" s="118"/>
      <c r="AX178" s="115">
        <v>286053.66666666669</v>
      </c>
      <c r="AZ178" s="161"/>
      <c r="BA178" s="20">
        <v>-1272601.6816127079</v>
      </c>
      <c r="BB178" s="20">
        <v>-480153</v>
      </c>
      <c r="BC178" s="20">
        <v>-7609</v>
      </c>
      <c r="BD178" s="20">
        <v>-185557</v>
      </c>
      <c r="BE178" s="6">
        <v>-370233</v>
      </c>
    </row>
    <row r="179" spans="1:57" x14ac:dyDescent="0.2">
      <c r="A179" s="99">
        <v>406</v>
      </c>
      <c r="B179" s="100">
        <v>4206</v>
      </c>
      <c r="C179" s="101"/>
      <c r="D179" s="120" t="s">
        <v>170</v>
      </c>
      <c r="E179" s="103">
        <v>3341.3333333333335</v>
      </c>
      <c r="F179" s="103">
        <v>6607258</v>
      </c>
      <c r="G179" s="104">
        <v>1.79</v>
      </c>
      <c r="H179" s="103">
        <v>440796</v>
      </c>
      <c r="I179" s="104">
        <v>1.79</v>
      </c>
      <c r="J179" s="103">
        <v>3691205.5865921788</v>
      </c>
      <c r="K179" s="103">
        <v>246254.74860335197</v>
      </c>
      <c r="L179" s="103">
        <v>709645.66666666663</v>
      </c>
      <c r="M179" s="3">
        <v>0</v>
      </c>
      <c r="N179" s="61">
        <v>1.65</v>
      </c>
      <c r="O179" s="61">
        <v>1.65</v>
      </c>
      <c r="P179" s="103">
        <v>6090489.2178770946</v>
      </c>
      <c r="Q179" s="103">
        <v>406320.33519553067</v>
      </c>
      <c r="R179" s="103">
        <v>668394.07333333336</v>
      </c>
      <c r="S179" s="103">
        <v>31492.333333333332</v>
      </c>
      <c r="T179" s="103">
        <v>0</v>
      </c>
      <c r="U179" s="103">
        <v>7196695.959739293</v>
      </c>
      <c r="V179" s="105">
        <v>2153.8395729467156</v>
      </c>
      <c r="W179" s="105">
        <v>3048.1214594052285</v>
      </c>
      <c r="X179" s="105">
        <v>70.66121221320978</v>
      </c>
      <c r="Y179" s="106">
        <v>1105594.7343494166</v>
      </c>
      <c r="Z179" s="107">
        <v>330.88429798964978</v>
      </c>
      <c r="AA179" s="108">
        <v>81.516563694322173</v>
      </c>
      <c r="AB179" s="106">
        <v>456629</v>
      </c>
      <c r="AC179" s="107">
        <v>136.66071428571428</v>
      </c>
      <c r="AD179" s="109">
        <v>86.00000426930437</v>
      </c>
      <c r="AE179" s="110">
        <v>0</v>
      </c>
      <c r="AF179" s="111">
        <v>0</v>
      </c>
      <c r="AG179" s="112">
        <v>456629</v>
      </c>
      <c r="AH179" s="113">
        <v>136.66071428571428</v>
      </c>
      <c r="AI179" s="114">
        <v>86.00000426930437</v>
      </c>
      <c r="AJ179" s="106">
        <v>1562223.7343494166</v>
      </c>
      <c r="AK179" s="107">
        <v>467.54501227536406</v>
      </c>
      <c r="AL179" s="109">
        <v>86.00000426930437</v>
      </c>
      <c r="AM179" s="105"/>
      <c r="AN179" s="115">
        <v>0</v>
      </c>
      <c r="AO179" s="105"/>
      <c r="AP179" s="106">
        <v>121478.77698883746</v>
      </c>
      <c r="AQ179" s="107">
        <v>70.66121221320978</v>
      </c>
      <c r="AR179" s="107">
        <v>0</v>
      </c>
      <c r="AS179" s="116">
        <v>0</v>
      </c>
      <c r="AT179" s="117">
        <v>121478.77698883746</v>
      </c>
      <c r="AU179" s="9"/>
      <c r="AV179" s="115">
        <v>50002.945534235681</v>
      </c>
      <c r="AW179" s="118"/>
      <c r="AX179" s="115">
        <v>393746.03351955302</v>
      </c>
      <c r="AZ179" s="161"/>
      <c r="BA179" s="20">
        <v>-2095458.6425765022</v>
      </c>
      <c r="BB179" s="20">
        <v>-790617</v>
      </c>
      <c r="BC179" s="20">
        <v>-12530</v>
      </c>
      <c r="BD179" s="20">
        <v>-337550</v>
      </c>
      <c r="BE179" s="6">
        <v>-609623</v>
      </c>
    </row>
    <row r="180" spans="1:57" x14ac:dyDescent="0.2">
      <c r="A180" s="99">
        <v>407</v>
      </c>
      <c r="B180" s="100">
        <v>4207</v>
      </c>
      <c r="C180" s="101"/>
      <c r="D180" s="120" t="s">
        <v>171</v>
      </c>
      <c r="E180" s="103">
        <v>1628.6666666666667</v>
      </c>
      <c r="F180" s="103">
        <v>3171882.6666666665</v>
      </c>
      <c r="G180" s="104">
        <v>1.84</v>
      </c>
      <c r="H180" s="103">
        <v>58846.333333333336</v>
      </c>
      <c r="I180" s="104">
        <v>1.84</v>
      </c>
      <c r="J180" s="103">
        <v>1723849.2753623191</v>
      </c>
      <c r="K180" s="103">
        <v>31981.70289855072</v>
      </c>
      <c r="L180" s="103">
        <v>273076</v>
      </c>
      <c r="M180" s="3">
        <v>0</v>
      </c>
      <c r="N180" s="61">
        <v>1.65</v>
      </c>
      <c r="O180" s="61">
        <v>1.65</v>
      </c>
      <c r="P180" s="103">
        <v>2844351.3043478257</v>
      </c>
      <c r="Q180" s="103">
        <v>52769.809782608681</v>
      </c>
      <c r="R180" s="103">
        <v>262175.5633333333</v>
      </c>
      <c r="S180" s="103">
        <v>2624.6666666666665</v>
      </c>
      <c r="T180" s="103">
        <v>0</v>
      </c>
      <c r="U180" s="103">
        <v>3161921.3441304341</v>
      </c>
      <c r="V180" s="105">
        <v>1941.4171167399309</v>
      </c>
      <c r="W180" s="105">
        <v>3048.1214594052285</v>
      </c>
      <c r="X180" s="105">
        <v>63.692249229423894</v>
      </c>
      <c r="Y180" s="106">
        <v>666907.41491905937</v>
      </c>
      <c r="Z180" s="107">
        <v>409.48060678616008</v>
      </c>
      <c r="AA180" s="108">
        <v>77.126117014537044</v>
      </c>
      <c r="AB180" s="106">
        <v>440533</v>
      </c>
      <c r="AC180" s="107">
        <v>270.48690135079818</v>
      </c>
      <c r="AD180" s="109">
        <v>86.000005570263355</v>
      </c>
      <c r="AE180" s="110">
        <v>0</v>
      </c>
      <c r="AF180" s="111">
        <v>0</v>
      </c>
      <c r="AG180" s="112">
        <v>440533</v>
      </c>
      <c r="AH180" s="113">
        <v>270.48690135079818</v>
      </c>
      <c r="AI180" s="114">
        <v>86.000005570263355</v>
      </c>
      <c r="AJ180" s="106">
        <v>1107440.4149190593</v>
      </c>
      <c r="AK180" s="107">
        <v>679.96750813695826</v>
      </c>
      <c r="AL180" s="109">
        <v>86.000005570263355</v>
      </c>
      <c r="AM180" s="105"/>
      <c r="AN180" s="115">
        <v>0</v>
      </c>
      <c r="AO180" s="105"/>
      <c r="AP180" s="106">
        <v>295185.03002687311</v>
      </c>
      <c r="AQ180" s="107">
        <v>63.692249229423894</v>
      </c>
      <c r="AR180" s="107">
        <v>0</v>
      </c>
      <c r="AS180" s="116">
        <v>0</v>
      </c>
      <c r="AT180" s="117">
        <v>295185.03002687311</v>
      </c>
      <c r="AU180" s="9"/>
      <c r="AV180" s="115">
        <v>12349.859256801903</v>
      </c>
      <c r="AW180" s="118"/>
      <c r="AX180" s="115">
        <v>175583.09782608695</v>
      </c>
      <c r="AZ180" s="161"/>
      <c r="BA180" s="20">
        <v>-1015694.4319682866</v>
      </c>
      <c r="BB180" s="20">
        <v>-383222</v>
      </c>
      <c r="BC180" s="20">
        <v>-6073</v>
      </c>
      <c r="BD180" s="20">
        <v>-111852</v>
      </c>
      <c r="BE180" s="6">
        <v>-295492</v>
      </c>
    </row>
    <row r="181" spans="1:57" x14ac:dyDescent="0.2">
      <c r="A181" s="99">
        <v>408</v>
      </c>
      <c r="B181" s="100">
        <v>4208</v>
      </c>
      <c r="C181" s="101"/>
      <c r="D181" s="120" t="s">
        <v>172</v>
      </c>
      <c r="E181" s="103">
        <v>209</v>
      </c>
      <c r="F181" s="103">
        <v>348001.66666666669</v>
      </c>
      <c r="G181" s="104">
        <v>1.8</v>
      </c>
      <c r="H181" s="103">
        <v>52907.333333333336</v>
      </c>
      <c r="I181" s="104">
        <v>1.8</v>
      </c>
      <c r="J181" s="103">
        <v>193334.25925925924</v>
      </c>
      <c r="K181" s="103">
        <v>29392.962962962964</v>
      </c>
      <c r="L181" s="103">
        <v>36944.666666666664</v>
      </c>
      <c r="M181" s="3">
        <v>0</v>
      </c>
      <c r="N181" s="61">
        <v>1.65</v>
      </c>
      <c r="O181" s="61">
        <v>1.65</v>
      </c>
      <c r="P181" s="103">
        <v>319001.52777777775</v>
      </c>
      <c r="Q181" s="103">
        <v>48498.388888888883</v>
      </c>
      <c r="R181" s="103">
        <v>42852.713333333333</v>
      </c>
      <c r="S181" s="103">
        <v>4150.333333333333</v>
      </c>
      <c r="T181" s="103">
        <v>0</v>
      </c>
      <c r="U181" s="103">
        <v>414502.96333333332</v>
      </c>
      <c r="V181" s="105">
        <v>1983.2677671451354</v>
      </c>
      <c r="W181" s="105">
        <v>3048.1214594052285</v>
      </c>
      <c r="X181" s="105">
        <v>65.065247351794341</v>
      </c>
      <c r="Y181" s="106">
        <v>82345.136022473002</v>
      </c>
      <c r="Z181" s="107">
        <v>393.99586613623444</v>
      </c>
      <c r="AA181" s="108">
        <v>77.991105831630435</v>
      </c>
      <c r="AB181" s="106">
        <v>51021</v>
      </c>
      <c r="AC181" s="107">
        <v>244.11961722488039</v>
      </c>
      <c r="AD181" s="109">
        <v>85.999960481159889</v>
      </c>
      <c r="AE181" s="110">
        <v>0</v>
      </c>
      <c r="AF181" s="111">
        <v>0</v>
      </c>
      <c r="AG181" s="112">
        <v>51021</v>
      </c>
      <c r="AH181" s="113">
        <v>244.11961722488039</v>
      </c>
      <c r="AI181" s="114">
        <v>85.999960481159889</v>
      </c>
      <c r="AJ181" s="106">
        <v>133366.13602247299</v>
      </c>
      <c r="AK181" s="107">
        <v>638.1154833611148</v>
      </c>
      <c r="AL181" s="109">
        <v>85.999960481159889</v>
      </c>
      <c r="AM181" s="105"/>
      <c r="AN181" s="115">
        <v>0</v>
      </c>
      <c r="AO181" s="105"/>
      <c r="AP181" s="106">
        <v>6800.2822395312742</v>
      </c>
      <c r="AQ181" s="107">
        <v>65.065247351794341</v>
      </c>
      <c r="AR181" s="107">
        <v>0</v>
      </c>
      <c r="AS181" s="116">
        <v>0</v>
      </c>
      <c r="AT181" s="117">
        <v>6800.2822395312742</v>
      </c>
      <c r="AU181" s="9"/>
      <c r="AV181" s="115">
        <v>724.58412034260448</v>
      </c>
      <c r="AW181" s="118"/>
      <c r="AX181" s="115">
        <v>22272.722222222219</v>
      </c>
      <c r="AZ181" s="161"/>
      <c r="BA181" s="20">
        <v>-130652.0976186788</v>
      </c>
      <c r="BB181" s="20">
        <v>-49295</v>
      </c>
      <c r="BC181" s="20">
        <v>-781</v>
      </c>
      <c r="BD181" s="20">
        <v>-10318</v>
      </c>
      <c r="BE181" s="6">
        <v>-38010</v>
      </c>
    </row>
    <row r="182" spans="1:57" x14ac:dyDescent="0.2">
      <c r="A182" s="99">
        <v>409</v>
      </c>
      <c r="B182" s="100">
        <v>4209</v>
      </c>
      <c r="C182" s="101"/>
      <c r="D182" s="120" t="s">
        <v>173</v>
      </c>
      <c r="E182" s="103">
        <v>2805</v>
      </c>
      <c r="F182" s="103">
        <v>5932679</v>
      </c>
      <c r="G182" s="104">
        <v>1.59</v>
      </c>
      <c r="H182" s="103">
        <v>390832.66666666669</v>
      </c>
      <c r="I182" s="104">
        <v>1.59</v>
      </c>
      <c r="J182" s="103">
        <v>3731244.6540880501</v>
      </c>
      <c r="K182" s="103">
        <v>245806.70859538778</v>
      </c>
      <c r="L182" s="103">
        <v>500883.66666666669</v>
      </c>
      <c r="M182" s="3">
        <v>0</v>
      </c>
      <c r="N182" s="61">
        <v>1.65</v>
      </c>
      <c r="O182" s="61">
        <v>1.65</v>
      </c>
      <c r="P182" s="103">
        <v>6156553.679245282</v>
      </c>
      <c r="Q182" s="103">
        <v>405581.06918238988</v>
      </c>
      <c r="R182" s="103">
        <v>600673.78999999992</v>
      </c>
      <c r="S182" s="103">
        <v>28094.333333333332</v>
      </c>
      <c r="T182" s="103">
        <v>0</v>
      </c>
      <c r="U182" s="103">
        <v>7190902.8717610054</v>
      </c>
      <c r="V182" s="105">
        <v>2563.6017368131925</v>
      </c>
      <c r="W182" s="105">
        <v>3048.1214594052285</v>
      </c>
      <c r="X182" s="105">
        <v>84.1043170672543</v>
      </c>
      <c r="Y182" s="106">
        <v>502858.79409214458</v>
      </c>
      <c r="Z182" s="107">
        <v>179.27229735905334</v>
      </c>
      <c r="AA182" s="108">
        <v>89.985719752370215</v>
      </c>
      <c r="AB182" s="106">
        <v>0</v>
      </c>
      <c r="AC182" s="107">
        <v>0</v>
      </c>
      <c r="AD182" s="109">
        <v>89.985719752370215</v>
      </c>
      <c r="AE182" s="110">
        <v>0</v>
      </c>
      <c r="AF182" s="111">
        <v>0</v>
      </c>
      <c r="AG182" s="112">
        <v>0</v>
      </c>
      <c r="AH182" s="113">
        <v>0</v>
      </c>
      <c r="AI182" s="114">
        <v>89.985719752370215</v>
      </c>
      <c r="AJ182" s="106">
        <v>502858.79409214458</v>
      </c>
      <c r="AK182" s="107">
        <v>179.27229735905334</v>
      </c>
      <c r="AL182" s="109">
        <v>89.985719752370215</v>
      </c>
      <c r="AM182" s="105"/>
      <c r="AN182" s="115">
        <v>0</v>
      </c>
      <c r="AO182" s="105"/>
      <c r="AP182" s="106">
        <v>0</v>
      </c>
      <c r="AQ182" s="107">
        <v>84.1043170672543</v>
      </c>
      <c r="AR182" s="107">
        <v>0</v>
      </c>
      <c r="AS182" s="116">
        <v>0</v>
      </c>
      <c r="AT182" s="117">
        <v>0</v>
      </c>
      <c r="AU182" s="9"/>
      <c r="AV182" s="115">
        <v>42159.114817254966</v>
      </c>
      <c r="AW182" s="118"/>
      <c r="AX182" s="115">
        <v>397705.13626834378</v>
      </c>
      <c r="AZ182" s="161"/>
      <c r="BA182" s="20">
        <v>-1759406.3722592276</v>
      </c>
      <c r="BB182" s="20">
        <v>-663824</v>
      </c>
      <c r="BC182" s="20">
        <v>-10520</v>
      </c>
      <c r="BD182" s="20">
        <v>-262037</v>
      </c>
      <c r="BE182" s="6">
        <v>-511857</v>
      </c>
    </row>
    <row r="183" spans="1:57" x14ac:dyDescent="0.2">
      <c r="A183" s="99">
        <v>410</v>
      </c>
      <c r="B183" s="100">
        <v>4210</v>
      </c>
      <c r="C183" s="101"/>
      <c r="D183" s="120" t="s">
        <v>174</v>
      </c>
      <c r="E183" s="103">
        <v>257.33333333333331</v>
      </c>
      <c r="F183" s="103">
        <v>545892.66666666663</v>
      </c>
      <c r="G183" s="104">
        <v>1.75</v>
      </c>
      <c r="H183" s="103">
        <v>33837.333333333336</v>
      </c>
      <c r="I183" s="104">
        <v>1.75</v>
      </c>
      <c r="J183" s="103">
        <v>311938.66666666669</v>
      </c>
      <c r="K183" s="103">
        <v>19335.61904761905</v>
      </c>
      <c r="L183" s="103">
        <v>46478.666666666664</v>
      </c>
      <c r="M183" s="3">
        <v>0</v>
      </c>
      <c r="N183" s="61">
        <v>1.65</v>
      </c>
      <c r="O183" s="61">
        <v>1.65</v>
      </c>
      <c r="P183" s="103">
        <v>514698.8</v>
      </c>
      <c r="Q183" s="103">
        <v>31903.771428571428</v>
      </c>
      <c r="R183" s="103">
        <v>56867.803333333337</v>
      </c>
      <c r="S183" s="103">
        <v>1637</v>
      </c>
      <c r="T183" s="103">
        <v>0</v>
      </c>
      <c r="U183" s="103">
        <v>605107.37476190471</v>
      </c>
      <c r="V183" s="105">
        <v>2351.4535288675056</v>
      </c>
      <c r="W183" s="105">
        <v>3048.1214594052285</v>
      </c>
      <c r="X183" s="105">
        <v>77.144351371297986</v>
      </c>
      <c r="Y183" s="106">
        <v>66332.075892931724</v>
      </c>
      <c r="Z183" s="107">
        <v>257.7671342989575</v>
      </c>
      <c r="AA183" s="108">
        <v>85.600941363917713</v>
      </c>
      <c r="AB183" s="106">
        <v>3130</v>
      </c>
      <c r="AC183" s="107">
        <v>12.163212435233161</v>
      </c>
      <c r="AD183" s="109">
        <v>85.999980988723422</v>
      </c>
      <c r="AE183" s="110">
        <v>0</v>
      </c>
      <c r="AF183" s="111">
        <v>0</v>
      </c>
      <c r="AG183" s="112">
        <v>3130</v>
      </c>
      <c r="AH183" s="113">
        <v>12.163212435233161</v>
      </c>
      <c r="AI183" s="114">
        <v>85.999980988723422</v>
      </c>
      <c r="AJ183" s="106">
        <v>69462.075892931724</v>
      </c>
      <c r="AK183" s="107">
        <v>269.93034673419066</v>
      </c>
      <c r="AL183" s="109">
        <v>85.999980988723422</v>
      </c>
      <c r="AM183" s="105"/>
      <c r="AN183" s="115">
        <v>0</v>
      </c>
      <c r="AO183" s="105"/>
      <c r="AP183" s="106">
        <v>14534.740460049412</v>
      </c>
      <c r="AQ183" s="107">
        <v>77.144351371297986</v>
      </c>
      <c r="AR183" s="107">
        <v>0</v>
      </c>
      <c r="AS183" s="116">
        <v>0</v>
      </c>
      <c r="AT183" s="117">
        <v>14534.740460049412</v>
      </c>
      <c r="AU183" s="9"/>
      <c r="AV183" s="115">
        <v>3002.2237598498123</v>
      </c>
      <c r="AW183" s="118"/>
      <c r="AX183" s="115">
        <v>33127.428571428572</v>
      </c>
      <c r="AZ183" s="161"/>
      <c r="BA183" s="20">
        <v>-158918.17643041219</v>
      </c>
      <c r="BB183" s="20">
        <v>-59960</v>
      </c>
      <c r="BC183" s="20">
        <v>-950</v>
      </c>
      <c r="BD183" s="20">
        <v>-12484</v>
      </c>
      <c r="BE183" s="6">
        <v>-46233</v>
      </c>
    </row>
    <row r="184" spans="1:57" x14ac:dyDescent="0.2">
      <c r="A184" s="99">
        <v>411</v>
      </c>
      <c r="B184" s="100">
        <v>4211</v>
      </c>
      <c r="C184" s="121"/>
      <c r="D184" s="120" t="s">
        <v>175</v>
      </c>
      <c r="E184" s="2">
        <v>535.33333333333337</v>
      </c>
      <c r="F184" s="2">
        <v>1004675.6666666666</v>
      </c>
      <c r="G184" s="1">
        <v>1.4566666666666668</v>
      </c>
      <c r="H184" s="2">
        <v>30478.333333333332</v>
      </c>
      <c r="I184" s="1">
        <v>1.4566666666666668</v>
      </c>
      <c r="J184" s="2">
        <v>689674.85320356849</v>
      </c>
      <c r="K184" s="2">
        <v>21265.347931873479</v>
      </c>
      <c r="L184" s="2">
        <v>92380.666666666672</v>
      </c>
      <c r="M184" s="3">
        <v>0</v>
      </c>
      <c r="N184" s="61">
        <v>1.65</v>
      </c>
      <c r="O184" s="61">
        <v>1.65</v>
      </c>
      <c r="P184" s="2">
        <v>1137963.5077858879</v>
      </c>
      <c r="Q184" s="2">
        <v>35087.824087591238</v>
      </c>
      <c r="R184" s="2">
        <v>113337.77</v>
      </c>
      <c r="S184" s="2">
        <v>1397.6666666666667</v>
      </c>
      <c r="T184" s="2">
        <v>0</v>
      </c>
      <c r="U184" s="2">
        <v>1287786.7685401458</v>
      </c>
      <c r="V184" s="4">
        <v>2405.5792687549424</v>
      </c>
      <c r="W184" s="4">
        <v>3048.1214594052285</v>
      </c>
      <c r="X184" s="4">
        <v>78.920059479005687</v>
      </c>
      <c r="Y184" s="5">
        <v>127270.47350940433</v>
      </c>
      <c r="Z184" s="122">
        <v>237.74061054060581</v>
      </c>
      <c r="AA184" s="123">
        <v>86.719637471773581</v>
      </c>
      <c r="AB184" s="5">
        <v>0</v>
      </c>
      <c r="AC184" s="122">
        <v>0</v>
      </c>
      <c r="AD184" s="124">
        <v>86.719637471773581</v>
      </c>
      <c r="AE184" s="125">
        <v>0</v>
      </c>
      <c r="AF184" s="126">
        <v>0</v>
      </c>
      <c r="AG184" s="127">
        <v>0</v>
      </c>
      <c r="AH184" s="128">
        <v>0</v>
      </c>
      <c r="AI184" s="129">
        <v>86.719637471773581</v>
      </c>
      <c r="AJ184" s="5">
        <v>127270.47350940433</v>
      </c>
      <c r="AK184" s="122">
        <v>237.74061054060581</v>
      </c>
      <c r="AL184" s="124">
        <v>86.719637471773581</v>
      </c>
      <c r="AM184" s="4"/>
      <c r="AN184" s="7">
        <v>0</v>
      </c>
      <c r="AO184" s="4"/>
      <c r="AP184" s="5">
        <v>21370.532557830105</v>
      </c>
      <c r="AQ184" s="122">
        <v>78.920059479005687</v>
      </c>
      <c r="AR184" s="122">
        <v>0</v>
      </c>
      <c r="AS184" s="130">
        <v>0</v>
      </c>
      <c r="AT184" s="6">
        <v>21370.532557830105</v>
      </c>
      <c r="AV184" s="7">
        <v>2113.2400285143576</v>
      </c>
      <c r="AW184" s="24"/>
      <c r="AX184" s="7">
        <v>71094.020113544204</v>
      </c>
      <c r="AZ184" s="161"/>
      <c r="BA184" s="20">
        <v>-329142.78438551776</v>
      </c>
      <c r="BB184" s="20">
        <v>-124186</v>
      </c>
      <c r="BC184" s="20">
        <v>-1968</v>
      </c>
      <c r="BD184" s="20">
        <v>-33371</v>
      </c>
      <c r="BE184" s="6">
        <v>-95756</v>
      </c>
    </row>
    <row r="185" spans="1:57" x14ac:dyDescent="0.2">
      <c r="A185" s="99">
        <v>412</v>
      </c>
      <c r="B185" s="100">
        <v>4212</v>
      </c>
      <c r="C185" s="101"/>
      <c r="D185" s="120" t="s">
        <v>176</v>
      </c>
      <c r="E185" s="103">
        <v>5961.333333333333</v>
      </c>
      <c r="F185" s="103">
        <v>13061124</v>
      </c>
      <c r="G185" s="104">
        <v>1.5566666666666666</v>
      </c>
      <c r="H185" s="103">
        <v>2100563.3333333335</v>
      </c>
      <c r="I185" s="104">
        <v>1.5566666666666666</v>
      </c>
      <c r="J185" s="103">
        <v>8380253.5111786472</v>
      </c>
      <c r="K185" s="103">
        <v>1346556.4560381577</v>
      </c>
      <c r="L185" s="103">
        <v>1606791</v>
      </c>
      <c r="M185" s="3">
        <v>0</v>
      </c>
      <c r="N185" s="61">
        <v>1.65</v>
      </c>
      <c r="O185" s="61">
        <v>1.65</v>
      </c>
      <c r="P185" s="103">
        <v>13827418.293444768</v>
      </c>
      <c r="Q185" s="103">
        <v>2221818.1524629607</v>
      </c>
      <c r="R185" s="103">
        <v>1625346.47</v>
      </c>
      <c r="S185" s="103">
        <v>110369</v>
      </c>
      <c r="T185" s="103">
        <v>0</v>
      </c>
      <c r="U185" s="103">
        <v>17784951.915907729</v>
      </c>
      <c r="V185" s="105">
        <v>2983.3849109664052</v>
      </c>
      <c r="W185" s="105">
        <v>3048.1214594052285</v>
      </c>
      <c r="X185" s="105">
        <v>97.876182123941504</v>
      </c>
      <c r="Y185" s="106">
        <v>142788.97331452309</v>
      </c>
      <c r="Z185" s="107">
        <v>23.952522922364643</v>
      </c>
      <c r="AA185" s="108">
        <v>98.661994738083166</v>
      </c>
      <c r="AB185" s="106">
        <v>0</v>
      </c>
      <c r="AC185" s="107">
        <v>0</v>
      </c>
      <c r="AD185" s="109">
        <v>98.661994738083166</v>
      </c>
      <c r="AE185" s="110">
        <v>0</v>
      </c>
      <c r="AF185" s="111">
        <v>0</v>
      </c>
      <c r="AG185" s="112">
        <v>0</v>
      </c>
      <c r="AH185" s="113">
        <v>0</v>
      </c>
      <c r="AI185" s="114">
        <v>98.661994738083166</v>
      </c>
      <c r="AJ185" s="106">
        <v>142788.97331452309</v>
      </c>
      <c r="AK185" s="107">
        <v>23.952522922364643</v>
      </c>
      <c r="AL185" s="109">
        <v>98.661994738083166</v>
      </c>
      <c r="AM185" s="105"/>
      <c r="AN185" s="115">
        <v>0</v>
      </c>
      <c r="AO185" s="105"/>
      <c r="AP185" s="106">
        <v>0</v>
      </c>
      <c r="AQ185" s="107">
        <v>97.876182123941504</v>
      </c>
      <c r="AR185" s="107">
        <v>0</v>
      </c>
      <c r="AS185" s="116">
        <v>0</v>
      </c>
      <c r="AT185" s="117">
        <v>0</v>
      </c>
      <c r="AU185" s="9"/>
      <c r="AV185" s="115">
        <v>81901.639619765323</v>
      </c>
      <c r="AW185" s="118"/>
      <c r="AX185" s="115">
        <v>972680.99672168063</v>
      </c>
      <c r="AZ185" s="161"/>
      <c r="BA185" s="20">
        <v>-3742428.8346735011</v>
      </c>
      <c r="BB185" s="20">
        <v>-1412019</v>
      </c>
      <c r="BC185" s="20">
        <v>-22377</v>
      </c>
      <c r="BD185" s="20">
        <v>-642636</v>
      </c>
      <c r="BE185" s="6">
        <v>-1088769</v>
      </c>
    </row>
    <row r="186" spans="1:57" x14ac:dyDescent="0.2">
      <c r="A186" s="99">
        <v>413</v>
      </c>
      <c r="B186" s="100">
        <v>4213</v>
      </c>
      <c r="C186" s="101"/>
      <c r="D186" s="120" t="s">
        <v>177</v>
      </c>
      <c r="E186" s="103">
        <v>2243.6666666666665</v>
      </c>
      <c r="F186" s="103">
        <v>4640156.333333333</v>
      </c>
      <c r="G186" s="104">
        <v>1.6499999999999997</v>
      </c>
      <c r="H186" s="103">
        <v>469199.66666666669</v>
      </c>
      <c r="I186" s="104">
        <v>1.6499999999999997</v>
      </c>
      <c r="J186" s="103">
        <v>2812215.9595959596</v>
      </c>
      <c r="K186" s="103">
        <v>284363.4343434344</v>
      </c>
      <c r="L186" s="103">
        <v>487312.33333333331</v>
      </c>
      <c r="M186" s="3">
        <v>0</v>
      </c>
      <c r="N186" s="61">
        <v>1.65</v>
      </c>
      <c r="O186" s="61">
        <v>1.65</v>
      </c>
      <c r="P186" s="103">
        <v>4640156.333333333</v>
      </c>
      <c r="Q186" s="103">
        <v>469199.66666666669</v>
      </c>
      <c r="R186" s="103">
        <v>582031.5</v>
      </c>
      <c r="S186" s="103">
        <v>20392.666666666668</v>
      </c>
      <c r="T186" s="103">
        <v>0</v>
      </c>
      <c r="U186" s="103">
        <v>5711780.166666667</v>
      </c>
      <c r="V186" s="105">
        <v>2545.7347348090925</v>
      </c>
      <c r="W186" s="105">
        <v>3048.1214594052285</v>
      </c>
      <c r="X186" s="105">
        <v>83.518152695458355</v>
      </c>
      <c r="Y186" s="106">
        <v>417059.68866831297</v>
      </c>
      <c r="Z186" s="107">
        <v>185.88308810057035</v>
      </c>
      <c r="AA186" s="108">
        <v>89.616436198138771</v>
      </c>
      <c r="AB186" s="106">
        <v>0</v>
      </c>
      <c r="AC186" s="107">
        <v>0</v>
      </c>
      <c r="AD186" s="109">
        <v>89.616436198138771</v>
      </c>
      <c r="AE186" s="110">
        <v>0</v>
      </c>
      <c r="AF186" s="111">
        <v>0</v>
      </c>
      <c r="AG186" s="112">
        <v>0</v>
      </c>
      <c r="AH186" s="113">
        <v>0</v>
      </c>
      <c r="AI186" s="114">
        <v>89.616436198138771</v>
      </c>
      <c r="AJ186" s="106">
        <v>417059.68866831297</v>
      </c>
      <c r="AK186" s="107">
        <v>185.88308810057035</v>
      </c>
      <c r="AL186" s="109">
        <v>89.616436198138771</v>
      </c>
      <c r="AM186" s="105"/>
      <c r="AN186" s="115">
        <v>0</v>
      </c>
      <c r="AO186" s="105"/>
      <c r="AP186" s="106">
        <v>0</v>
      </c>
      <c r="AQ186" s="107">
        <v>83.518152695458355</v>
      </c>
      <c r="AR186" s="107">
        <v>0</v>
      </c>
      <c r="AS186" s="116">
        <v>0</v>
      </c>
      <c r="AT186" s="117">
        <v>0</v>
      </c>
      <c r="AU186" s="9"/>
      <c r="AV186" s="115">
        <v>21663.018371006539</v>
      </c>
      <c r="AW186" s="118"/>
      <c r="AX186" s="115">
        <v>309657.93939393939</v>
      </c>
      <c r="AZ186" s="161"/>
      <c r="BA186" s="20">
        <v>-1412047.6704172592</v>
      </c>
      <c r="BB186" s="20">
        <v>-532766</v>
      </c>
      <c r="BC186" s="20">
        <v>-8443</v>
      </c>
      <c r="BD186" s="20">
        <v>-211006</v>
      </c>
      <c r="BE186" s="6">
        <v>-410801</v>
      </c>
    </row>
    <row r="187" spans="1:57" x14ac:dyDescent="0.2">
      <c r="A187" s="99">
        <v>414</v>
      </c>
      <c r="B187" s="100">
        <v>4214</v>
      </c>
      <c r="C187" s="101"/>
      <c r="D187" s="120" t="s">
        <v>178</v>
      </c>
      <c r="E187" s="103">
        <v>2388</v>
      </c>
      <c r="F187" s="103">
        <v>5666480.333333333</v>
      </c>
      <c r="G187" s="104">
        <v>1.79</v>
      </c>
      <c r="H187" s="103">
        <v>81545.666666666672</v>
      </c>
      <c r="I187" s="104">
        <v>1.79</v>
      </c>
      <c r="J187" s="103">
        <v>3165631.4711359404</v>
      </c>
      <c r="K187" s="103">
        <v>45556.238361266289</v>
      </c>
      <c r="L187" s="103">
        <v>527470</v>
      </c>
      <c r="M187" s="3">
        <v>0</v>
      </c>
      <c r="N187" s="61">
        <v>1.65</v>
      </c>
      <c r="O187" s="61">
        <v>1.65</v>
      </c>
      <c r="P187" s="103">
        <v>5223291.9273743005</v>
      </c>
      <c r="Q187" s="103">
        <v>75167.793296089381</v>
      </c>
      <c r="R187" s="103">
        <v>532865.80333333334</v>
      </c>
      <c r="S187" s="103">
        <v>3348.3333333333335</v>
      </c>
      <c r="T187" s="103">
        <v>0</v>
      </c>
      <c r="U187" s="103">
        <v>5834673.8573370576</v>
      </c>
      <c r="V187" s="105">
        <v>2443.3307610289185</v>
      </c>
      <c r="W187" s="105">
        <v>3048.1214594052285</v>
      </c>
      <c r="X187" s="105">
        <v>80.158576144983371</v>
      </c>
      <c r="Y187" s="106">
        <v>534368.86945737246</v>
      </c>
      <c r="Z187" s="107">
        <v>223.7725583992347</v>
      </c>
      <c r="AA187" s="108">
        <v>87.499902971339523</v>
      </c>
      <c r="AB187" s="106">
        <v>0</v>
      </c>
      <c r="AC187" s="107">
        <v>0</v>
      </c>
      <c r="AD187" s="109">
        <v>87.499902971339523</v>
      </c>
      <c r="AE187" s="110">
        <v>0</v>
      </c>
      <c r="AF187" s="111">
        <v>0</v>
      </c>
      <c r="AG187" s="112">
        <v>0</v>
      </c>
      <c r="AH187" s="113">
        <v>0</v>
      </c>
      <c r="AI187" s="114">
        <v>87.499902971339523</v>
      </c>
      <c r="AJ187" s="106">
        <v>534368.86945737246</v>
      </c>
      <c r="AK187" s="107">
        <v>223.7725583992347</v>
      </c>
      <c r="AL187" s="109">
        <v>87.499902971339523</v>
      </c>
      <c r="AM187" s="105"/>
      <c r="AN187" s="115">
        <v>0</v>
      </c>
      <c r="AO187" s="105"/>
      <c r="AP187" s="106">
        <v>128298.66900872525</v>
      </c>
      <c r="AQ187" s="107">
        <v>80.158576144983371</v>
      </c>
      <c r="AR187" s="107">
        <v>0</v>
      </c>
      <c r="AS187" s="116">
        <v>0</v>
      </c>
      <c r="AT187" s="117">
        <v>128298.66900872525</v>
      </c>
      <c r="AU187" s="9"/>
      <c r="AV187" s="115">
        <v>19439.671410279243</v>
      </c>
      <c r="AW187" s="118"/>
      <c r="AX187" s="115">
        <v>321118.77094972064</v>
      </c>
      <c r="AZ187" s="161"/>
      <c r="BA187" s="20">
        <v>-1491192.6910901128</v>
      </c>
      <c r="BB187" s="20">
        <v>-562627</v>
      </c>
      <c r="BC187" s="20">
        <v>-8916</v>
      </c>
      <c r="BD187" s="20">
        <v>-196923</v>
      </c>
      <c r="BE187" s="6">
        <v>-433826</v>
      </c>
    </row>
    <row r="188" spans="1:57" x14ac:dyDescent="0.2">
      <c r="A188" s="99">
        <v>415</v>
      </c>
      <c r="B188" s="100">
        <v>4215</v>
      </c>
      <c r="C188" s="101"/>
      <c r="D188" s="120" t="s">
        <v>179</v>
      </c>
      <c r="E188" s="103">
        <v>1469</v>
      </c>
      <c r="F188" s="103">
        <v>2833453.3333333335</v>
      </c>
      <c r="G188" s="104">
        <v>1.4233333333333331</v>
      </c>
      <c r="H188" s="103">
        <v>1260088.3333333333</v>
      </c>
      <c r="I188" s="104">
        <v>1.4233333333333331</v>
      </c>
      <c r="J188" s="103">
        <v>1992022.3552701464</v>
      </c>
      <c r="K188" s="103">
        <v>881838.54795358365</v>
      </c>
      <c r="L188" s="103">
        <v>796293.66666666663</v>
      </c>
      <c r="M188" s="3">
        <v>0</v>
      </c>
      <c r="N188" s="61">
        <v>1.65</v>
      </c>
      <c r="O188" s="61">
        <v>1.65</v>
      </c>
      <c r="P188" s="103">
        <v>3286836.8861957416</v>
      </c>
      <c r="Q188" s="103">
        <v>1455033.6041234126</v>
      </c>
      <c r="R188" s="103">
        <v>691686.39333333343</v>
      </c>
      <c r="S188" s="103">
        <v>126825</v>
      </c>
      <c r="T188" s="103">
        <v>0</v>
      </c>
      <c r="U188" s="103">
        <v>5560381.8836524868</v>
      </c>
      <c r="V188" s="105">
        <v>3785.1476403352531</v>
      </c>
      <c r="W188" s="105">
        <v>3048.1214594052285</v>
      </c>
      <c r="X188" s="105">
        <v>124.17968544710939</v>
      </c>
      <c r="Y188" s="106">
        <v>-400595.84012089617</v>
      </c>
      <c r="Z188" s="107">
        <v>-272.69968694410903</v>
      </c>
      <c r="AA188" s="108">
        <v>115.23320183167894</v>
      </c>
      <c r="AB188" s="106">
        <v>0</v>
      </c>
      <c r="AC188" s="107">
        <v>0</v>
      </c>
      <c r="AD188" s="109">
        <v>115.23320183167894</v>
      </c>
      <c r="AE188" s="110">
        <v>0</v>
      </c>
      <c r="AF188" s="111">
        <v>0</v>
      </c>
      <c r="AG188" s="112">
        <v>0</v>
      </c>
      <c r="AH188" s="113">
        <v>0</v>
      </c>
      <c r="AI188" s="114">
        <v>115.23320183167894</v>
      </c>
      <c r="AJ188" s="106">
        <v>-400595.84012089617</v>
      </c>
      <c r="AK188" s="107">
        <v>-272.69968694410903</v>
      </c>
      <c r="AL188" s="109">
        <v>115.23320183167894</v>
      </c>
      <c r="AM188" s="105"/>
      <c r="AN188" s="115">
        <v>0</v>
      </c>
      <c r="AO188" s="105"/>
      <c r="AP188" s="106">
        <v>1685.27797960107</v>
      </c>
      <c r="AQ188" s="107">
        <v>124.17968544710939</v>
      </c>
      <c r="AR188" s="107">
        <v>0</v>
      </c>
      <c r="AS188" s="116">
        <v>0</v>
      </c>
      <c r="AT188" s="117">
        <v>1685.27797960107</v>
      </c>
      <c r="AU188" s="9"/>
      <c r="AV188" s="115">
        <v>20628.522286729556</v>
      </c>
      <c r="AW188" s="118"/>
      <c r="AX188" s="115">
        <v>287386.09032237297</v>
      </c>
      <c r="AZ188" s="161"/>
      <c r="BA188" s="20">
        <v>-929011.79027897085</v>
      </c>
      <c r="BB188" s="20">
        <v>-350516</v>
      </c>
      <c r="BC188" s="20">
        <v>-5555</v>
      </c>
      <c r="BD188" s="20">
        <v>-307798</v>
      </c>
      <c r="BE188" s="6">
        <v>-270273</v>
      </c>
    </row>
    <row r="189" spans="1:57" x14ac:dyDescent="0.2">
      <c r="A189" s="99">
        <v>418</v>
      </c>
      <c r="B189" s="100">
        <v>4218</v>
      </c>
      <c r="C189" s="101"/>
      <c r="D189" s="120" t="s">
        <v>180</v>
      </c>
      <c r="E189" s="103">
        <v>2919.6666666666665</v>
      </c>
      <c r="F189" s="103">
        <v>5859344.333333333</v>
      </c>
      <c r="G189" s="104">
        <v>1.88</v>
      </c>
      <c r="H189" s="103">
        <v>431478.33333333331</v>
      </c>
      <c r="I189" s="104">
        <v>1.88</v>
      </c>
      <c r="J189" s="103">
        <v>3116672.5177304968</v>
      </c>
      <c r="K189" s="103">
        <v>229509.75177304968</v>
      </c>
      <c r="L189" s="103">
        <v>522835</v>
      </c>
      <c r="M189" s="3">
        <v>0</v>
      </c>
      <c r="N189" s="61">
        <v>1.65</v>
      </c>
      <c r="O189" s="61">
        <v>1.65</v>
      </c>
      <c r="P189" s="103">
        <v>5142509.6542553194</v>
      </c>
      <c r="Q189" s="103">
        <v>378691.09042553185</v>
      </c>
      <c r="R189" s="103">
        <v>554611.12333333341</v>
      </c>
      <c r="S189" s="103">
        <v>13748</v>
      </c>
      <c r="T189" s="103">
        <v>0</v>
      </c>
      <c r="U189" s="103">
        <v>6089559.8680141838</v>
      </c>
      <c r="V189" s="105">
        <v>2085.7038022653901</v>
      </c>
      <c r="W189" s="105">
        <v>3048.1214594052285</v>
      </c>
      <c r="X189" s="105">
        <v>68.425875741590943</v>
      </c>
      <c r="Y189" s="106">
        <v>1039677.3385961674</v>
      </c>
      <c r="Z189" s="107">
        <v>356.09453314174021</v>
      </c>
      <c r="AA189" s="108">
        <v>80.108301717202295</v>
      </c>
      <c r="AB189" s="106">
        <v>524332</v>
      </c>
      <c r="AC189" s="107">
        <v>179.58625413860031</v>
      </c>
      <c r="AD189" s="109">
        <v>86.000004411150812</v>
      </c>
      <c r="AE189" s="110">
        <v>0</v>
      </c>
      <c r="AF189" s="111">
        <v>0</v>
      </c>
      <c r="AG189" s="112">
        <v>524332</v>
      </c>
      <c r="AH189" s="113">
        <v>179.58625413860031</v>
      </c>
      <c r="AI189" s="114">
        <v>86.000004411150812</v>
      </c>
      <c r="AJ189" s="106">
        <v>1564009.3385961675</v>
      </c>
      <c r="AK189" s="107">
        <v>535.6807872803405</v>
      </c>
      <c r="AL189" s="109">
        <v>86.000004411150812</v>
      </c>
      <c r="AM189" s="105"/>
      <c r="AN189" s="115">
        <v>0</v>
      </c>
      <c r="AO189" s="105"/>
      <c r="AP189" s="106">
        <v>8789.4748191373401</v>
      </c>
      <c r="AQ189" s="107">
        <v>68.425875741590943</v>
      </c>
      <c r="AR189" s="107">
        <v>0</v>
      </c>
      <c r="AS189" s="116">
        <v>0</v>
      </c>
      <c r="AT189" s="117">
        <v>8789.4748191373401</v>
      </c>
      <c r="AU189" s="9"/>
      <c r="AV189" s="115">
        <v>95080.164283233651</v>
      </c>
      <c r="AW189" s="118"/>
      <c r="AX189" s="115">
        <v>334618.22695035464</v>
      </c>
      <c r="AZ189" s="161"/>
      <c r="BA189" s="20">
        <v>-1854882.9051344157</v>
      </c>
      <c r="BB189" s="20">
        <v>-699848</v>
      </c>
      <c r="BC189" s="20">
        <v>-11091</v>
      </c>
      <c r="BD189" s="20">
        <v>-314588</v>
      </c>
      <c r="BE189" s="6">
        <v>-539633</v>
      </c>
    </row>
    <row r="190" spans="1:57" x14ac:dyDescent="0.2">
      <c r="A190" s="99">
        <v>420</v>
      </c>
      <c r="B190" s="100">
        <v>4220</v>
      </c>
      <c r="C190" s="101"/>
      <c r="D190" s="120" t="s">
        <v>181</v>
      </c>
      <c r="E190" s="103">
        <v>2434.3333333333335</v>
      </c>
      <c r="F190" s="103">
        <v>4063645.6666666665</v>
      </c>
      <c r="G190" s="104">
        <v>1.45</v>
      </c>
      <c r="H190" s="103">
        <v>519036.33333333331</v>
      </c>
      <c r="I190" s="104">
        <v>1.45</v>
      </c>
      <c r="J190" s="103">
        <v>2802514.2528735637</v>
      </c>
      <c r="K190" s="103">
        <v>357956.09195402294</v>
      </c>
      <c r="L190" s="103">
        <v>612781.66666666663</v>
      </c>
      <c r="M190" s="3">
        <v>0</v>
      </c>
      <c r="N190" s="61">
        <v>1.65</v>
      </c>
      <c r="O190" s="61">
        <v>1.65</v>
      </c>
      <c r="P190" s="103">
        <v>4624148.5172413792</v>
      </c>
      <c r="Q190" s="103">
        <v>590627.55172413785</v>
      </c>
      <c r="R190" s="103">
        <v>616020.6166666667</v>
      </c>
      <c r="S190" s="103">
        <v>12801</v>
      </c>
      <c r="T190" s="103">
        <v>0</v>
      </c>
      <c r="U190" s="103">
        <v>5843597.6856321841</v>
      </c>
      <c r="V190" s="105">
        <v>2400.4919973841643</v>
      </c>
      <c r="W190" s="105">
        <v>3048.1214594052285</v>
      </c>
      <c r="X190" s="105">
        <v>78.753160901028053</v>
      </c>
      <c r="Y190" s="106">
        <v>583322.01520724618</v>
      </c>
      <c r="Z190" s="107">
        <v>239.62290094779385</v>
      </c>
      <c r="AA190" s="108">
        <v>86.614491367647673</v>
      </c>
      <c r="AB190" s="106">
        <v>0</v>
      </c>
      <c r="AC190" s="107">
        <v>0</v>
      </c>
      <c r="AD190" s="109">
        <v>86.614491367647673</v>
      </c>
      <c r="AE190" s="110">
        <v>0</v>
      </c>
      <c r="AF190" s="111">
        <v>0</v>
      </c>
      <c r="AG190" s="112">
        <v>0</v>
      </c>
      <c r="AH190" s="113">
        <v>0</v>
      </c>
      <c r="AI190" s="114">
        <v>86.614491367647673</v>
      </c>
      <c r="AJ190" s="106">
        <v>583322.01520724618</v>
      </c>
      <c r="AK190" s="107">
        <v>239.62290094779385</v>
      </c>
      <c r="AL190" s="109">
        <v>86.614491367647673</v>
      </c>
      <c r="AM190" s="105"/>
      <c r="AN190" s="115">
        <v>0</v>
      </c>
      <c r="AO190" s="105"/>
      <c r="AP190" s="106">
        <v>0</v>
      </c>
      <c r="AQ190" s="107">
        <v>78.753160901028053</v>
      </c>
      <c r="AR190" s="107">
        <v>0</v>
      </c>
      <c r="AS190" s="116">
        <v>0</v>
      </c>
      <c r="AT190" s="117">
        <v>0</v>
      </c>
      <c r="AU190" s="9"/>
      <c r="AV190" s="115">
        <v>59121.591041174281</v>
      </c>
      <c r="AW190" s="118"/>
      <c r="AX190" s="115">
        <v>316047.03448275855</v>
      </c>
      <c r="AZ190" s="161"/>
      <c r="BA190" s="20">
        <v>-1537674.6873582967</v>
      </c>
      <c r="BB190" s="20">
        <v>-580165</v>
      </c>
      <c r="BC190" s="20">
        <v>-9194</v>
      </c>
      <c r="BD190" s="20">
        <v>-263264</v>
      </c>
      <c r="BE190" s="6">
        <v>-447349</v>
      </c>
    </row>
    <row r="191" spans="1:57" x14ac:dyDescent="0.2">
      <c r="A191" s="99">
        <v>421</v>
      </c>
      <c r="B191" s="100">
        <v>4221</v>
      </c>
      <c r="C191" s="101"/>
      <c r="D191" s="120" t="s">
        <v>182</v>
      </c>
      <c r="E191" s="103">
        <v>87.333333333333329</v>
      </c>
      <c r="F191" s="103">
        <v>102839</v>
      </c>
      <c r="G191" s="104">
        <v>1</v>
      </c>
      <c r="H191" s="103">
        <v>9841.6666666666661</v>
      </c>
      <c r="I191" s="104">
        <v>1</v>
      </c>
      <c r="J191" s="103">
        <v>102839</v>
      </c>
      <c r="K191" s="103">
        <v>9841.6666666666661</v>
      </c>
      <c r="L191" s="103">
        <v>23464.333333333332</v>
      </c>
      <c r="M191" s="3">
        <v>0</v>
      </c>
      <c r="N191" s="61">
        <v>1.65</v>
      </c>
      <c r="O191" s="61">
        <v>1.65</v>
      </c>
      <c r="P191" s="103">
        <v>169684.34999999998</v>
      </c>
      <c r="Q191" s="103">
        <v>16238.749999999998</v>
      </c>
      <c r="R191" s="103">
        <v>28562.663333333334</v>
      </c>
      <c r="S191" s="103">
        <v>957.66666666666663</v>
      </c>
      <c r="T191" s="103">
        <v>0</v>
      </c>
      <c r="U191" s="103">
        <v>215443.43000000002</v>
      </c>
      <c r="V191" s="105">
        <v>2466.9095038167943</v>
      </c>
      <c r="W191" s="105">
        <v>3048.1214594052285</v>
      </c>
      <c r="X191" s="105">
        <v>80.932126120005577</v>
      </c>
      <c r="Y191" s="106">
        <v>18780.895658247609</v>
      </c>
      <c r="Z191" s="107">
        <v>215.04842356772073</v>
      </c>
      <c r="AA191" s="108">
        <v>87.987239455603515</v>
      </c>
      <c r="AB191" s="106">
        <v>0</v>
      </c>
      <c r="AC191" s="107">
        <v>0</v>
      </c>
      <c r="AD191" s="109">
        <v>87.987239455603515</v>
      </c>
      <c r="AE191" s="110">
        <v>0</v>
      </c>
      <c r="AF191" s="111">
        <v>0</v>
      </c>
      <c r="AG191" s="112">
        <v>0</v>
      </c>
      <c r="AH191" s="113">
        <v>0</v>
      </c>
      <c r="AI191" s="114">
        <v>87.987239455603515</v>
      </c>
      <c r="AJ191" s="106">
        <v>18780.895658247609</v>
      </c>
      <c r="AK191" s="107">
        <v>215.04842356772073</v>
      </c>
      <c r="AL191" s="109">
        <v>87.987239455603515</v>
      </c>
      <c r="AM191" s="105"/>
      <c r="AN191" s="115">
        <v>0</v>
      </c>
      <c r="AO191" s="105"/>
      <c r="AP191" s="106">
        <v>68538.119089230735</v>
      </c>
      <c r="AQ191" s="107">
        <v>80.932126120005577</v>
      </c>
      <c r="AR191" s="107">
        <v>0</v>
      </c>
      <c r="AS191" s="116">
        <v>0</v>
      </c>
      <c r="AT191" s="117">
        <v>68538.119089230735</v>
      </c>
      <c r="AU191" s="9"/>
      <c r="AV191" s="115">
        <v>18.391199644617558</v>
      </c>
      <c r="AW191" s="118"/>
      <c r="AX191" s="115">
        <v>11268.066666666666</v>
      </c>
      <c r="AZ191" s="161"/>
      <c r="BA191" s="20">
        <v>-58416.56287758235</v>
      </c>
      <c r="BB191" s="20">
        <v>-22041</v>
      </c>
      <c r="BC191" s="20">
        <v>-349</v>
      </c>
      <c r="BD191" s="20">
        <v>-4476</v>
      </c>
      <c r="BE191" s="6">
        <v>-16995</v>
      </c>
    </row>
    <row r="192" spans="1:57" x14ac:dyDescent="0.2">
      <c r="A192" s="99">
        <v>422</v>
      </c>
      <c r="B192" s="100">
        <v>4222</v>
      </c>
      <c r="C192" s="101"/>
      <c r="D192" s="120" t="s">
        <v>183</v>
      </c>
      <c r="E192" s="103">
        <v>161.66666666666666</v>
      </c>
      <c r="F192" s="103">
        <v>349240</v>
      </c>
      <c r="G192" s="104">
        <v>1.79</v>
      </c>
      <c r="H192" s="103">
        <v>2759</v>
      </c>
      <c r="I192" s="104">
        <v>1.79</v>
      </c>
      <c r="J192" s="103">
        <v>195106.14525139667</v>
      </c>
      <c r="K192" s="103">
        <v>1541.3407821229048</v>
      </c>
      <c r="L192" s="103">
        <v>30324</v>
      </c>
      <c r="M192" s="3">
        <v>0</v>
      </c>
      <c r="N192" s="61">
        <v>1.65</v>
      </c>
      <c r="O192" s="61">
        <v>1.65</v>
      </c>
      <c r="P192" s="103">
        <v>321925.1396648045</v>
      </c>
      <c r="Q192" s="103">
        <v>2543.2122905027932</v>
      </c>
      <c r="R192" s="103">
        <v>29653.686666666665</v>
      </c>
      <c r="S192" s="103">
        <v>40</v>
      </c>
      <c r="T192" s="103">
        <v>0</v>
      </c>
      <c r="U192" s="103">
        <v>354162.03862197394</v>
      </c>
      <c r="V192" s="105">
        <v>2190.6930224039625</v>
      </c>
      <c r="W192" s="105">
        <v>3048.1214594052285</v>
      </c>
      <c r="X192" s="105">
        <v>71.870266706216697</v>
      </c>
      <c r="Y192" s="106">
        <v>51288.511006625733</v>
      </c>
      <c r="Z192" s="107">
        <v>317.24852169046846</v>
      </c>
      <c r="AA192" s="108">
        <v>82.278268024916528</v>
      </c>
      <c r="AB192" s="106">
        <v>18340</v>
      </c>
      <c r="AC192" s="107">
        <v>113.44329896907217</v>
      </c>
      <c r="AD192" s="109">
        <v>86.000012728331583</v>
      </c>
      <c r="AE192" s="110">
        <v>0</v>
      </c>
      <c r="AF192" s="111">
        <v>0</v>
      </c>
      <c r="AG192" s="112">
        <v>18340</v>
      </c>
      <c r="AH192" s="113">
        <v>113.44329896907217</v>
      </c>
      <c r="AI192" s="114">
        <v>86.000012728331583</v>
      </c>
      <c r="AJ192" s="106">
        <v>69628.511006625733</v>
      </c>
      <c r="AK192" s="107">
        <v>430.69182065954067</v>
      </c>
      <c r="AL192" s="109">
        <v>86.000012728331583</v>
      </c>
      <c r="AM192" s="105"/>
      <c r="AN192" s="115">
        <v>0</v>
      </c>
      <c r="AO192" s="105"/>
      <c r="AP192" s="106">
        <v>7026.9203613223435</v>
      </c>
      <c r="AQ192" s="107">
        <v>71.870266706216697</v>
      </c>
      <c r="AR192" s="107">
        <v>0</v>
      </c>
      <c r="AS192" s="116">
        <v>0</v>
      </c>
      <c r="AT192" s="117">
        <v>7026.9203613223435</v>
      </c>
      <c r="AU192" s="9"/>
      <c r="AV192" s="115">
        <v>1273.3060736821033</v>
      </c>
      <c r="AW192" s="118"/>
      <c r="AX192" s="115">
        <v>19664.748603351956</v>
      </c>
      <c r="AZ192" s="161"/>
      <c r="BA192" s="20">
        <v>-99873.478468124653</v>
      </c>
      <c r="BB192" s="20">
        <v>-37682</v>
      </c>
      <c r="BC192" s="20">
        <v>-597</v>
      </c>
      <c r="BD192" s="20">
        <v>-7652</v>
      </c>
      <c r="BE192" s="6">
        <v>-29056</v>
      </c>
    </row>
    <row r="193" spans="1:57" x14ac:dyDescent="0.2">
      <c r="A193" s="99">
        <v>423</v>
      </c>
      <c r="B193" s="100">
        <v>4223</v>
      </c>
      <c r="C193" s="101"/>
      <c r="D193" s="120" t="s">
        <v>184</v>
      </c>
      <c r="E193" s="103">
        <v>192.66666666666666</v>
      </c>
      <c r="F193" s="103">
        <v>439676.66666666669</v>
      </c>
      <c r="G193" s="104">
        <v>1.656666666666667</v>
      </c>
      <c r="H193" s="103">
        <v>25507.666666666668</v>
      </c>
      <c r="I193" s="104">
        <v>1.656666666666667</v>
      </c>
      <c r="J193" s="103">
        <v>265636.29935618327</v>
      </c>
      <c r="K193" s="103">
        <v>15456.361877116593</v>
      </c>
      <c r="L193" s="103">
        <v>35044.666666666664</v>
      </c>
      <c r="M193" s="3">
        <v>0</v>
      </c>
      <c r="N193" s="61">
        <v>1.65</v>
      </c>
      <c r="O193" s="61">
        <v>1.65</v>
      </c>
      <c r="P193" s="103">
        <v>438299.89393770229</v>
      </c>
      <c r="Q193" s="103">
        <v>25502.99709724238</v>
      </c>
      <c r="R193" s="103">
        <v>42359.823333333334</v>
      </c>
      <c r="S193" s="103">
        <v>936</v>
      </c>
      <c r="T193" s="103">
        <v>0</v>
      </c>
      <c r="U193" s="103">
        <v>507098.71436827799</v>
      </c>
      <c r="V193" s="105">
        <v>2632.0002475862179</v>
      </c>
      <c r="W193" s="105">
        <v>3048.1214594052285</v>
      </c>
      <c r="X193" s="105">
        <v>86.348273277134865</v>
      </c>
      <c r="Y193" s="106">
        <v>29663.89411987118</v>
      </c>
      <c r="Z193" s="107">
        <v>153.96484837303382</v>
      </c>
      <c r="AA193" s="108">
        <v>91.399412164594949</v>
      </c>
      <c r="AB193" s="106">
        <v>0</v>
      </c>
      <c r="AC193" s="107">
        <v>0</v>
      </c>
      <c r="AD193" s="109">
        <v>91.399412164594949</v>
      </c>
      <c r="AE193" s="110">
        <v>0</v>
      </c>
      <c r="AF193" s="111">
        <v>0</v>
      </c>
      <c r="AG193" s="112">
        <v>0</v>
      </c>
      <c r="AH193" s="113">
        <v>0</v>
      </c>
      <c r="AI193" s="114">
        <v>91.399412164594949</v>
      </c>
      <c r="AJ193" s="106">
        <v>29663.89411987118</v>
      </c>
      <c r="AK193" s="107">
        <v>153.96484837303382</v>
      </c>
      <c r="AL193" s="109">
        <v>91.399412164594949</v>
      </c>
      <c r="AM193" s="105"/>
      <c r="AN193" s="115">
        <v>0</v>
      </c>
      <c r="AO193" s="105"/>
      <c r="AP193" s="106">
        <v>17082.597184269907</v>
      </c>
      <c r="AQ193" s="107">
        <v>86.348273277134865</v>
      </c>
      <c r="AR193" s="107">
        <v>0</v>
      </c>
      <c r="AS193" s="116">
        <v>0</v>
      </c>
      <c r="AT193" s="117">
        <v>17082.597184269907</v>
      </c>
      <c r="AU193" s="9"/>
      <c r="AV193" s="115">
        <v>984.36151359908115</v>
      </c>
      <c r="AW193" s="118"/>
      <c r="AX193" s="115">
        <v>28109.266123329988</v>
      </c>
      <c r="AZ193" s="161"/>
      <c r="BA193" s="20">
        <v>-123742.61168692175</v>
      </c>
      <c r="BB193" s="20">
        <v>-46688</v>
      </c>
      <c r="BC193" s="20">
        <v>-740</v>
      </c>
      <c r="BD193" s="20">
        <v>-9481</v>
      </c>
      <c r="BE193" s="6">
        <v>-36000</v>
      </c>
    </row>
    <row r="194" spans="1:57" x14ac:dyDescent="0.2">
      <c r="A194" s="99">
        <v>424</v>
      </c>
      <c r="B194" s="100">
        <v>4224</v>
      </c>
      <c r="C194" s="101"/>
      <c r="D194" s="120" t="s">
        <v>185</v>
      </c>
      <c r="E194" s="103">
        <v>2088.3333333333335</v>
      </c>
      <c r="F194" s="103">
        <v>3967454</v>
      </c>
      <c r="G194" s="104">
        <v>1.75</v>
      </c>
      <c r="H194" s="103">
        <v>287890.33333333331</v>
      </c>
      <c r="I194" s="104">
        <v>1.75</v>
      </c>
      <c r="J194" s="103">
        <v>2267116.5714285714</v>
      </c>
      <c r="K194" s="103">
        <v>164508.76190476192</v>
      </c>
      <c r="L194" s="103">
        <v>306295</v>
      </c>
      <c r="M194" s="3">
        <v>0</v>
      </c>
      <c r="N194" s="61">
        <v>1.65</v>
      </c>
      <c r="O194" s="61">
        <v>1.65</v>
      </c>
      <c r="P194" s="103">
        <v>3740742.3428571429</v>
      </c>
      <c r="Q194" s="103">
        <v>271439.45714285714</v>
      </c>
      <c r="R194" s="103">
        <v>369434.91666666669</v>
      </c>
      <c r="S194" s="103">
        <v>20965.666666666668</v>
      </c>
      <c r="T194" s="103">
        <v>0</v>
      </c>
      <c r="U194" s="103">
        <v>4402582.3833333328</v>
      </c>
      <c r="V194" s="105">
        <v>2108.1799122106941</v>
      </c>
      <c r="W194" s="105">
        <v>3048.1214594052285</v>
      </c>
      <c r="X194" s="105">
        <v>69.163251539919202</v>
      </c>
      <c r="Y194" s="106">
        <v>726277.16782476334</v>
      </c>
      <c r="Z194" s="107">
        <v>347.77837246197765</v>
      </c>
      <c r="AA194" s="108">
        <v>80.572848470149083</v>
      </c>
      <c r="AB194" s="106">
        <v>345465</v>
      </c>
      <c r="AC194" s="107">
        <v>165.42617717478052</v>
      </c>
      <c r="AD194" s="109">
        <v>86.000000221741686</v>
      </c>
      <c r="AE194" s="110">
        <v>0</v>
      </c>
      <c r="AF194" s="111">
        <v>0</v>
      </c>
      <c r="AG194" s="112">
        <v>345465</v>
      </c>
      <c r="AH194" s="113">
        <v>165.42617717478052</v>
      </c>
      <c r="AI194" s="114">
        <v>86.000000221741686</v>
      </c>
      <c r="AJ194" s="106">
        <v>1071742.1678247633</v>
      </c>
      <c r="AK194" s="107">
        <v>513.2045496367582</v>
      </c>
      <c r="AL194" s="109">
        <v>86.000000221741686</v>
      </c>
      <c r="AM194" s="105"/>
      <c r="AN194" s="115">
        <v>0</v>
      </c>
      <c r="AO194" s="105"/>
      <c r="AP194" s="106">
        <v>390140.69819144299</v>
      </c>
      <c r="AQ194" s="107">
        <v>69.163251539919202</v>
      </c>
      <c r="AR194" s="107">
        <v>0</v>
      </c>
      <c r="AS194" s="116">
        <v>0</v>
      </c>
      <c r="AT194" s="117">
        <v>390140.69819144299</v>
      </c>
      <c r="AU194" s="9"/>
      <c r="AV194" s="115">
        <v>17802.245931176734</v>
      </c>
      <c r="AW194" s="118"/>
      <c r="AX194" s="115">
        <v>243162.53333333333</v>
      </c>
      <c r="AZ194" s="161"/>
      <c r="BA194" s="20">
        <v>-1320339.948050302</v>
      </c>
      <c r="BB194" s="20">
        <v>-498164</v>
      </c>
      <c r="BC194" s="20">
        <v>-7895</v>
      </c>
      <c r="BD194" s="20">
        <v>-185755</v>
      </c>
      <c r="BE194" s="6">
        <v>-384121</v>
      </c>
    </row>
    <row r="195" spans="1:57" x14ac:dyDescent="0.2">
      <c r="A195" s="99">
        <v>533</v>
      </c>
      <c r="B195" s="100">
        <v>4225</v>
      </c>
      <c r="C195" s="101"/>
      <c r="D195" s="120" t="s">
        <v>186</v>
      </c>
      <c r="E195" s="103">
        <v>3372</v>
      </c>
      <c r="F195" s="103">
        <v>7480657.666666667</v>
      </c>
      <c r="G195" s="104">
        <v>1.7333333333333334</v>
      </c>
      <c r="H195" s="103">
        <v>248774.33333333334</v>
      </c>
      <c r="I195" s="104">
        <v>1.7333333333333334</v>
      </c>
      <c r="J195" s="103">
        <v>4312795.206971678</v>
      </c>
      <c r="K195" s="103">
        <v>143496.02396514162</v>
      </c>
      <c r="L195" s="103">
        <v>740924.66666666663</v>
      </c>
      <c r="M195" s="3">
        <v>0</v>
      </c>
      <c r="N195" s="61">
        <v>1.65</v>
      </c>
      <c r="O195" s="61">
        <v>1.65</v>
      </c>
      <c r="P195" s="103">
        <v>7116112.0915032672</v>
      </c>
      <c r="Q195" s="103">
        <v>236768.43954248365</v>
      </c>
      <c r="R195" s="103">
        <v>820996.33333333337</v>
      </c>
      <c r="S195" s="103">
        <v>9637.6666666666661</v>
      </c>
      <c r="T195" s="103">
        <v>0</v>
      </c>
      <c r="U195" s="103">
        <v>8183514.5310457507</v>
      </c>
      <c r="V195" s="105">
        <v>2426.9022927181941</v>
      </c>
      <c r="W195" s="105">
        <v>3048.1214594052285</v>
      </c>
      <c r="X195" s="105">
        <v>79.619605879870306</v>
      </c>
      <c r="Y195" s="106">
        <v>775057.88112541183</v>
      </c>
      <c r="Z195" s="107">
        <v>229.85109167420279</v>
      </c>
      <c r="AA195" s="108">
        <v>87.160351704318302</v>
      </c>
      <c r="AB195" s="106">
        <v>0</v>
      </c>
      <c r="AC195" s="107">
        <v>0</v>
      </c>
      <c r="AD195" s="109">
        <v>87.160351704318302</v>
      </c>
      <c r="AE195" s="110">
        <v>0</v>
      </c>
      <c r="AF195" s="111">
        <v>0</v>
      </c>
      <c r="AG195" s="112">
        <v>0</v>
      </c>
      <c r="AH195" s="113">
        <v>0</v>
      </c>
      <c r="AI195" s="114">
        <v>87.160351704318302</v>
      </c>
      <c r="AJ195" s="106">
        <v>775057.88112541183</v>
      </c>
      <c r="AK195" s="107">
        <v>229.85109167420279</v>
      </c>
      <c r="AL195" s="109">
        <v>87.160351704318302</v>
      </c>
      <c r="AM195" s="105"/>
      <c r="AN195" s="115">
        <v>0</v>
      </c>
      <c r="AO195" s="105"/>
      <c r="AP195" s="106">
        <v>0</v>
      </c>
      <c r="AQ195" s="107">
        <v>79.619605879870306</v>
      </c>
      <c r="AR195" s="107">
        <v>0</v>
      </c>
      <c r="AS195" s="116">
        <v>0</v>
      </c>
      <c r="AT195" s="117">
        <v>0</v>
      </c>
      <c r="AU195" s="9"/>
      <c r="AV195" s="115">
        <v>35301.139773495488</v>
      </c>
      <c r="AW195" s="118"/>
      <c r="AX195" s="115">
        <v>445629.12309368188</v>
      </c>
      <c r="AZ195" s="161"/>
      <c r="BA195" s="20">
        <v>-2118699.6407105941</v>
      </c>
      <c r="BB195" s="20">
        <v>-799386</v>
      </c>
      <c r="BC195" s="20">
        <v>-12669</v>
      </c>
      <c r="BD195" s="20">
        <v>-301043</v>
      </c>
      <c r="BE195" s="6">
        <v>-616384</v>
      </c>
    </row>
    <row r="196" spans="1:57" x14ac:dyDescent="0.2">
      <c r="A196" s="99">
        <v>552</v>
      </c>
      <c r="B196" s="100">
        <v>4226</v>
      </c>
      <c r="C196" s="101"/>
      <c r="D196" s="120" t="s">
        <v>187</v>
      </c>
      <c r="E196" s="103">
        <v>4508.666666666667</v>
      </c>
      <c r="F196" s="103">
        <v>9557082</v>
      </c>
      <c r="G196" s="104">
        <v>1.72</v>
      </c>
      <c r="H196" s="103">
        <v>715329.66666666663</v>
      </c>
      <c r="I196" s="104">
        <v>1.72</v>
      </c>
      <c r="J196" s="103">
        <v>5556443.0232558139</v>
      </c>
      <c r="K196" s="103">
        <v>415889.34108527127</v>
      </c>
      <c r="L196" s="103">
        <v>962014.33333333337</v>
      </c>
      <c r="M196" s="3">
        <v>0</v>
      </c>
      <c r="N196" s="61">
        <v>1.65</v>
      </c>
      <c r="O196" s="61">
        <v>1.65</v>
      </c>
      <c r="P196" s="103">
        <v>9168130.9883720931</v>
      </c>
      <c r="Q196" s="103">
        <v>686217.41279069765</v>
      </c>
      <c r="R196" s="103">
        <v>1149869.18</v>
      </c>
      <c r="S196" s="103">
        <v>31014</v>
      </c>
      <c r="T196" s="103">
        <v>0</v>
      </c>
      <c r="U196" s="103">
        <v>11035231.581162792</v>
      </c>
      <c r="V196" s="105">
        <v>2447.5598657022306</v>
      </c>
      <c r="W196" s="105">
        <v>3048.1214594052285</v>
      </c>
      <c r="X196" s="105">
        <v>80.297320769488508</v>
      </c>
      <c r="Y196" s="106">
        <v>1001860.8543592989</v>
      </c>
      <c r="Z196" s="107">
        <v>222.20778967010918</v>
      </c>
      <c r="AA196" s="108">
        <v>87.587312084777764</v>
      </c>
      <c r="AB196" s="106">
        <v>0</v>
      </c>
      <c r="AC196" s="107">
        <v>0</v>
      </c>
      <c r="AD196" s="109">
        <v>87.587312084777764</v>
      </c>
      <c r="AE196" s="110">
        <v>0</v>
      </c>
      <c r="AF196" s="111">
        <v>0</v>
      </c>
      <c r="AG196" s="112">
        <v>0</v>
      </c>
      <c r="AH196" s="113">
        <v>0</v>
      </c>
      <c r="AI196" s="114">
        <v>87.587312084777764</v>
      </c>
      <c r="AJ196" s="106">
        <v>1001860.8543592989</v>
      </c>
      <c r="AK196" s="107">
        <v>222.20778967010918</v>
      </c>
      <c r="AL196" s="109">
        <v>87.587312084777764</v>
      </c>
      <c r="AM196" s="105"/>
      <c r="AN196" s="115">
        <v>0</v>
      </c>
      <c r="AO196" s="105"/>
      <c r="AP196" s="106">
        <v>0</v>
      </c>
      <c r="AQ196" s="107">
        <v>80.297320769488508</v>
      </c>
      <c r="AR196" s="107">
        <v>0</v>
      </c>
      <c r="AS196" s="116">
        <v>0</v>
      </c>
      <c r="AT196" s="117">
        <v>0</v>
      </c>
      <c r="AU196" s="9"/>
      <c r="AV196" s="115">
        <v>51268.826744136131</v>
      </c>
      <c r="AW196" s="118"/>
      <c r="AX196" s="115">
        <v>597233.23643410858</v>
      </c>
      <c r="AZ196" s="161"/>
      <c r="BA196" s="20">
        <v>-2814673.3145639407</v>
      </c>
      <c r="BB196" s="20">
        <v>-1061977</v>
      </c>
      <c r="BC196" s="20">
        <v>-16830</v>
      </c>
      <c r="BD196" s="20">
        <v>-321054</v>
      </c>
      <c r="BE196" s="6">
        <v>-818861</v>
      </c>
    </row>
    <row r="197" spans="1:57" x14ac:dyDescent="0.2">
      <c r="A197" s="99">
        <v>554</v>
      </c>
      <c r="B197" s="100">
        <v>4227</v>
      </c>
      <c r="C197" s="101"/>
      <c r="D197" s="120" t="s">
        <v>188</v>
      </c>
      <c r="E197" s="103">
        <v>1036</v>
      </c>
      <c r="F197" s="103">
        <v>2160314.6666666665</v>
      </c>
      <c r="G197" s="104">
        <v>1.7</v>
      </c>
      <c r="H197" s="103">
        <v>442740.66666666669</v>
      </c>
      <c r="I197" s="104">
        <v>1.7</v>
      </c>
      <c r="J197" s="103">
        <v>1270773.3333333333</v>
      </c>
      <c r="K197" s="103">
        <v>260435.68627450979</v>
      </c>
      <c r="L197" s="103">
        <v>265975.66666666669</v>
      </c>
      <c r="M197" s="3">
        <v>0</v>
      </c>
      <c r="N197" s="61">
        <v>1.65</v>
      </c>
      <c r="O197" s="61">
        <v>1.65</v>
      </c>
      <c r="P197" s="103">
        <v>2096776</v>
      </c>
      <c r="Q197" s="103">
        <v>429718.8823529412</v>
      </c>
      <c r="R197" s="103">
        <v>276419.82666666666</v>
      </c>
      <c r="S197" s="103">
        <v>37240.666666666664</v>
      </c>
      <c r="T197" s="103">
        <v>0</v>
      </c>
      <c r="U197" s="103">
        <v>2840155.3756862744</v>
      </c>
      <c r="V197" s="105">
        <v>2741.4627178438941</v>
      </c>
      <c r="W197" s="105">
        <v>3048.1214594052285</v>
      </c>
      <c r="X197" s="105">
        <v>89.939418568275428</v>
      </c>
      <c r="Y197" s="106">
        <v>117548.42881529072</v>
      </c>
      <c r="Z197" s="107">
        <v>113.46373437769375</v>
      </c>
      <c r="AA197" s="108">
        <v>93.661833698013524</v>
      </c>
      <c r="AB197" s="106">
        <v>0</v>
      </c>
      <c r="AC197" s="107">
        <v>0</v>
      </c>
      <c r="AD197" s="109">
        <v>93.661833698013524</v>
      </c>
      <c r="AE197" s="110">
        <v>0</v>
      </c>
      <c r="AF197" s="111">
        <v>0</v>
      </c>
      <c r="AG197" s="112">
        <v>0</v>
      </c>
      <c r="AH197" s="113">
        <v>0</v>
      </c>
      <c r="AI197" s="114">
        <v>93.661833698013524</v>
      </c>
      <c r="AJ197" s="106">
        <v>117548.42881529072</v>
      </c>
      <c r="AK197" s="107">
        <v>113.46373437769375</v>
      </c>
      <c r="AL197" s="109">
        <v>93.661833698013524</v>
      </c>
      <c r="AM197" s="105"/>
      <c r="AN197" s="115">
        <v>0</v>
      </c>
      <c r="AO197" s="105"/>
      <c r="AP197" s="106">
        <v>0</v>
      </c>
      <c r="AQ197" s="107">
        <v>89.939418568275428</v>
      </c>
      <c r="AR197" s="107">
        <v>0</v>
      </c>
      <c r="AS197" s="116">
        <v>0</v>
      </c>
      <c r="AT197" s="117">
        <v>0</v>
      </c>
      <c r="AU197" s="9"/>
      <c r="AV197" s="115">
        <v>12640.385639909902</v>
      </c>
      <c r="AW197" s="118"/>
      <c r="AX197" s="115">
        <v>153120.90196078431</v>
      </c>
      <c r="AZ197" s="161"/>
      <c r="BA197" s="20">
        <v>-653260.48809339397</v>
      </c>
      <c r="BB197" s="20">
        <v>-246475</v>
      </c>
      <c r="BC197" s="20">
        <v>-3906</v>
      </c>
      <c r="BD197" s="20">
        <v>-119262</v>
      </c>
      <c r="BE197" s="6">
        <v>-190050</v>
      </c>
    </row>
    <row r="198" spans="1:57" x14ac:dyDescent="0.2">
      <c r="A198" s="99">
        <v>556</v>
      </c>
      <c r="B198" s="100">
        <v>4228</v>
      </c>
      <c r="C198" s="101"/>
      <c r="D198" s="120" t="s">
        <v>189</v>
      </c>
      <c r="E198" s="103">
        <v>329</v>
      </c>
      <c r="F198" s="103">
        <v>570655.66666666663</v>
      </c>
      <c r="G198" s="104">
        <v>1.5</v>
      </c>
      <c r="H198" s="103">
        <v>6052.333333333333</v>
      </c>
      <c r="I198" s="104">
        <v>1.5</v>
      </c>
      <c r="J198" s="103">
        <v>380437.11111111118</v>
      </c>
      <c r="K198" s="103">
        <v>4034.8888888888887</v>
      </c>
      <c r="L198" s="103">
        <v>73325.333333333328</v>
      </c>
      <c r="M198" s="3">
        <v>0</v>
      </c>
      <c r="N198" s="61">
        <v>1.65</v>
      </c>
      <c r="O198" s="61">
        <v>1.65</v>
      </c>
      <c r="P198" s="103">
        <v>627721.23333333328</v>
      </c>
      <c r="Q198" s="103">
        <v>6657.5666666666657</v>
      </c>
      <c r="R198" s="103">
        <v>75483.963333333333</v>
      </c>
      <c r="S198" s="103">
        <v>0</v>
      </c>
      <c r="T198" s="103">
        <v>0</v>
      </c>
      <c r="U198" s="103">
        <v>709862.76333333331</v>
      </c>
      <c r="V198" s="105">
        <v>2157.6375785207701</v>
      </c>
      <c r="W198" s="105">
        <v>3048.1214594052285</v>
      </c>
      <c r="X198" s="105">
        <v>70.785813730066522</v>
      </c>
      <c r="Y198" s="106">
        <v>108398.60282006512</v>
      </c>
      <c r="Z198" s="107">
        <v>329.47903592724958</v>
      </c>
      <c r="AA198" s="108">
        <v>81.595062649941895</v>
      </c>
      <c r="AB198" s="106">
        <v>44174</v>
      </c>
      <c r="AC198" s="107">
        <v>134.26747720364742</v>
      </c>
      <c r="AD198" s="109">
        <v>85.999988076694635</v>
      </c>
      <c r="AE198" s="110">
        <v>8.9669399203686933</v>
      </c>
      <c r="AF198" s="111">
        <v>-3961.0560404236676</v>
      </c>
      <c r="AG198" s="112">
        <v>40212.943959576332</v>
      </c>
      <c r="AH198" s="113">
        <v>122.22779319020162</v>
      </c>
      <c r="AI198" s="114">
        <v>85.605001060140665</v>
      </c>
      <c r="AJ198" s="106">
        <v>148611.54677964145</v>
      </c>
      <c r="AK198" s="107">
        <v>451.70682911745121</v>
      </c>
      <c r="AL198" s="109">
        <v>85.605001060140665</v>
      </c>
      <c r="AM198" s="105"/>
      <c r="AN198" s="115">
        <v>0</v>
      </c>
      <c r="AO198" s="105"/>
      <c r="AP198" s="106">
        <v>17218.862185080972</v>
      </c>
      <c r="AQ198" s="107">
        <v>70.785813730066522</v>
      </c>
      <c r="AR198" s="107">
        <v>0</v>
      </c>
      <c r="AS198" s="116">
        <v>0</v>
      </c>
      <c r="AT198" s="117">
        <v>17218.862185080972</v>
      </c>
      <c r="AU198" s="9"/>
      <c r="AV198" s="115">
        <v>3676.2229428260671</v>
      </c>
      <c r="AW198" s="118"/>
      <c r="AX198" s="115">
        <v>38447.200000000004</v>
      </c>
      <c r="AZ198" s="161"/>
      <c r="BA198" s="20">
        <v>-207284.57795271155</v>
      </c>
      <c r="BB198" s="20">
        <v>-78209</v>
      </c>
      <c r="BC198" s="20">
        <v>-1239</v>
      </c>
      <c r="BD198" s="20">
        <v>-22419</v>
      </c>
      <c r="BE198" s="6">
        <v>-60304</v>
      </c>
    </row>
    <row r="199" spans="1:57" x14ac:dyDescent="0.2">
      <c r="A199" s="99">
        <v>901</v>
      </c>
      <c r="B199" s="100">
        <v>4301</v>
      </c>
      <c r="C199" s="101"/>
      <c r="D199" s="120" t="s">
        <v>190</v>
      </c>
      <c r="E199" s="103">
        <v>2426.6666666666665</v>
      </c>
      <c r="F199" s="103">
        <v>3422260.6666666665</v>
      </c>
      <c r="G199" s="104">
        <v>1.8</v>
      </c>
      <c r="H199" s="103">
        <v>240354.66666666666</v>
      </c>
      <c r="I199" s="104">
        <v>1.8</v>
      </c>
      <c r="J199" s="103">
        <v>1901255.9259259261</v>
      </c>
      <c r="K199" s="103">
        <v>133530.37037037036</v>
      </c>
      <c r="L199" s="103">
        <v>476560.33333333331</v>
      </c>
      <c r="M199" s="3">
        <v>0</v>
      </c>
      <c r="N199" s="61">
        <v>1.65</v>
      </c>
      <c r="O199" s="61">
        <v>1.65</v>
      </c>
      <c r="P199" s="103">
        <v>3137072.2777777775</v>
      </c>
      <c r="Q199" s="103">
        <v>220325.11111111109</v>
      </c>
      <c r="R199" s="103">
        <v>386130.97</v>
      </c>
      <c r="S199" s="103">
        <v>12307</v>
      </c>
      <c r="T199" s="103">
        <v>0</v>
      </c>
      <c r="U199" s="103">
        <v>3755835.3588888887</v>
      </c>
      <c r="V199" s="105">
        <v>1547.7343511904762</v>
      </c>
      <c r="W199" s="105">
        <v>3048.1214594052285</v>
      </c>
      <c r="X199" s="105">
        <v>50.776662669225828</v>
      </c>
      <c r="Y199" s="106">
        <v>1347147.5715624189</v>
      </c>
      <c r="Z199" s="107">
        <v>555.14323003945844</v>
      </c>
      <c r="AA199" s="108">
        <v>68.989297481612269</v>
      </c>
      <c r="AB199" s="106">
        <v>1258243</v>
      </c>
      <c r="AC199" s="107">
        <v>518.50673076923078</v>
      </c>
      <c r="AD199" s="109">
        <v>85.999995305655204</v>
      </c>
      <c r="AE199" s="110">
        <v>0</v>
      </c>
      <c r="AF199" s="111">
        <v>0</v>
      </c>
      <c r="AG199" s="112">
        <v>1258243</v>
      </c>
      <c r="AH199" s="113">
        <v>518.50673076923078</v>
      </c>
      <c r="AI199" s="114">
        <v>85.999995305655204</v>
      </c>
      <c r="AJ199" s="106">
        <v>2605390.5715624187</v>
      </c>
      <c r="AK199" s="107">
        <v>1073.6499608086892</v>
      </c>
      <c r="AL199" s="109">
        <v>85.999995305655204</v>
      </c>
      <c r="AM199" s="105"/>
      <c r="AN199" s="115">
        <v>0</v>
      </c>
      <c r="AO199" s="105"/>
      <c r="AP199" s="106">
        <v>921075.94023811247</v>
      </c>
      <c r="AQ199" s="107">
        <v>50.776662669225828</v>
      </c>
      <c r="AR199" s="107">
        <v>0</v>
      </c>
      <c r="AS199" s="116">
        <v>0</v>
      </c>
      <c r="AT199" s="117">
        <v>921075.94023811247</v>
      </c>
      <c r="AU199" s="9"/>
      <c r="AV199" s="115">
        <v>18623.478548772306</v>
      </c>
      <c r="AW199" s="118"/>
      <c r="AX199" s="115">
        <v>203478.62962962964</v>
      </c>
      <c r="AZ199" s="161"/>
      <c r="BA199" s="20">
        <v>-1524483.8505794876</v>
      </c>
      <c r="BB199" s="20">
        <v>-575188</v>
      </c>
      <c r="BC199" s="20">
        <v>-9115</v>
      </c>
      <c r="BD199" s="20">
        <v>-174482</v>
      </c>
      <c r="BE199" s="6">
        <v>-443512</v>
      </c>
    </row>
    <row r="200" spans="1:57" x14ac:dyDescent="0.2">
      <c r="A200" s="99">
        <v>902</v>
      </c>
      <c r="B200" s="100">
        <v>4302</v>
      </c>
      <c r="C200" s="101"/>
      <c r="D200" s="120" t="s">
        <v>191</v>
      </c>
      <c r="E200" s="103">
        <v>9448</v>
      </c>
      <c r="F200" s="103">
        <v>20544009.666666668</v>
      </c>
      <c r="G200" s="104">
        <v>1.9400000000000002</v>
      </c>
      <c r="H200" s="103">
        <v>2077232</v>
      </c>
      <c r="I200" s="104">
        <v>1.9400000000000002</v>
      </c>
      <c r="J200" s="103">
        <v>10589695.704467354</v>
      </c>
      <c r="K200" s="103">
        <v>1070738.1443298969</v>
      </c>
      <c r="L200" s="103">
        <v>2814548</v>
      </c>
      <c r="M200" s="3">
        <v>0</v>
      </c>
      <c r="N200" s="61">
        <v>1.65</v>
      </c>
      <c r="O200" s="61">
        <v>1.65</v>
      </c>
      <c r="P200" s="103">
        <v>17472997.912371133</v>
      </c>
      <c r="Q200" s="103">
        <v>1766717.9381443297</v>
      </c>
      <c r="R200" s="103">
        <v>2223391.4666666668</v>
      </c>
      <c r="S200" s="103">
        <v>147225</v>
      </c>
      <c r="T200" s="103">
        <v>0</v>
      </c>
      <c r="U200" s="103">
        <v>21610332.317182127</v>
      </c>
      <c r="V200" s="105">
        <v>2287.2917355188533</v>
      </c>
      <c r="W200" s="105">
        <v>3048.1214594052285</v>
      </c>
      <c r="X200" s="105">
        <v>75.039389538144135</v>
      </c>
      <c r="Y200" s="106">
        <v>2659678.1155730351</v>
      </c>
      <c r="Z200" s="107">
        <v>281.50699783795886</v>
      </c>
      <c r="AA200" s="108">
        <v>84.274815409030808</v>
      </c>
      <c r="AB200" s="106">
        <v>496830</v>
      </c>
      <c r="AC200" s="107">
        <v>52.585732430143949</v>
      </c>
      <c r="AD200" s="109">
        <v>86.00000035098536</v>
      </c>
      <c r="AE200" s="110">
        <v>0</v>
      </c>
      <c r="AF200" s="111">
        <v>0</v>
      </c>
      <c r="AG200" s="112">
        <v>496830</v>
      </c>
      <c r="AH200" s="113">
        <v>52.585732430143949</v>
      </c>
      <c r="AI200" s="114">
        <v>86.00000035098536</v>
      </c>
      <c r="AJ200" s="106">
        <v>3156508.1155730351</v>
      </c>
      <c r="AK200" s="107">
        <v>334.0927302681028</v>
      </c>
      <c r="AL200" s="109">
        <v>86.00000035098536</v>
      </c>
      <c r="AM200" s="105"/>
      <c r="AN200" s="115">
        <v>0</v>
      </c>
      <c r="AO200" s="105"/>
      <c r="AP200" s="106">
        <v>315164.59433958994</v>
      </c>
      <c r="AQ200" s="107">
        <v>75.039389538144135</v>
      </c>
      <c r="AR200" s="107">
        <v>0</v>
      </c>
      <c r="AS200" s="116">
        <v>0</v>
      </c>
      <c r="AT200" s="117">
        <v>315164.59433958994</v>
      </c>
      <c r="AU200" s="9"/>
      <c r="AV200" s="115">
        <v>151985.79901932631</v>
      </c>
      <c r="AW200" s="118"/>
      <c r="AX200" s="115">
        <v>1166043.3848797251</v>
      </c>
      <c r="AZ200" s="161"/>
      <c r="BA200" s="20">
        <v>-5984871.0870710174</v>
      </c>
      <c r="BB200" s="20">
        <v>-2258093</v>
      </c>
      <c r="BC200" s="20">
        <v>-35786</v>
      </c>
      <c r="BD200" s="20">
        <v>-1147097</v>
      </c>
      <c r="BE200" s="6">
        <v>-1741153</v>
      </c>
    </row>
    <row r="201" spans="1:57" x14ac:dyDescent="0.2">
      <c r="A201" s="99">
        <v>903</v>
      </c>
      <c r="B201" s="100">
        <v>4303</v>
      </c>
      <c r="C201" s="101"/>
      <c r="D201" s="120" t="s">
        <v>192</v>
      </c>
      <c r="E201" s="103">
        <v>2702.3333333333335</v>
      </c>
      <c r="F201" s="103">
        <v>5193020.333333333</v>
      </c>
      <c r="G201" s="104">
        <v>1.8500000000000003</v>
      </c>
      <c r="H201" s="103">
        <v>771151.33333333337</v>
      </c>
      <c r="I201" s="104">
        <v>1.8500000000000003</v>
      </c>
      <c r="J201" s="103">
        <v>2807038.018018018</v>
      </c>
      <c r="K201" s="103">
        <v>416838.55855855858</v>
      </c>
      <c r="L201" s="103">
        <v>437615</v>
      </c>
      <c r="M201" s="3">
        <v>0</v>
      </c>
      <c r="N201" s="61">
        <v>1.65</v>
      </c>
      <c r="O201" s="61">
        <v>1.65</v>
      </c>
      <c r="P201" s="103">
        <v>4631612.7297297297</v>
      </c>
      <c r="Q201" s="103">
        <v>687783.62162162166</v>
      </c>
      <c r="R201" s="103">
        <v>523474.02</v>
      </c>
      <c r="S201" s="103">
        <v>38765.333333333336</v>
      </c>
      <c r="T201" s="103">
        <v>0</v>
      </c>
      <c r="U201" s="103">
        <v>5881635.704684685</v>
      </c>
      <c r="V201" s="105">
        <v>2176.5026660977001</v>
      </c>
      <c r="W201" s="105">
        <v>3048.1214594052285</v>
      </c>
      <c r="X201" s="105">
        <v>71.40472238669895</v>
      </c>
      <c r="Y201" s="106">
        <v>871499.67207244318</v>
      </c>
      <c r="Z201" s="107">
        <v>322.49895352378553</v>
      </c>
      <c r="AA201" s="108">
        <v>81.984975103620343</v>
      </c>
      <c r="AB201" s="106">
        <v>330719</v>
      </c>
      <c r="AC201" s="107">
        <v>122.38275564327124</v>
      </c>
      <c r="AD201" s="109">
        <v>85.999997381215252</v>
      </c>
      <c r="AE201" s="110">
        <v>0</v>
      </c>
      <c r="AF201" s="111">
        <v>0</v>
      </c>
      <c r="AG201" s="112">
        <v>330719</v>
      </c>
      <c r="AH201" s="113">
        <v>122.38275564327124</v>
      </c>
      <c r="AI201" s="114">
        <v>85.999997381215252</v>
      </c>
      <c r="AJ201" s="106">
        <v>1202218.6720724432</v>
      </c>
      <c r="AK201" s="107">
        <v>444.88170916705678</v>
      </c>
      <c r="AL201" s="109">
        <v>85.999997381215252</v>
      </c>
      <c r="AM201" s="105"/>
      <c r="AN201" s="115">
        <v>0</v>
      </c>
      <c r="AO201" s="105"/>
      <c r="AP201" s="106">
        <v>285153.06156577956</v>
      </c>
      <c r="AQ201" s="107">
        <v>71.40472238669895</v>
      </c>
      <c r="AR201" s="107">
        <v>0</v>
      </c>
      <c r="AS201" s="116">
        <v>0</v>
      </c>
      <c r="AT201" s="117">
        <v>285153.06156577956</v>
      </c>
      <c r="AU201" s="9"/>
      <c r="AV201" s="115">
        <v>20897.744198584973</v>
      </c>
      <c r="AW201" s="118"/>
      <c r="AX201" s="115">
        <v>322387.65765765769</v>
      </c>
      <c r="AZ201" s="161"/>
      <c r="BA201" s="20">
        <v>-1701617.9444663504</v>
      </c>
      <c r="BB201" s="20">
        <v>-642021</v>
      </c>
      <c r="BC201" s="20">
        <v>-10175</v>
      </c>
      <c r="BD201" s="20">
        <v>-298865</v>
      </c>
      <c r="BE201" s="6">
        <v>-495044</v>
      </c>
    </row>
    <row r="202" spans="1:57" x14ac:dyDescent="0.2">
      <c r="A202" s="99">
        <v>904</v>
      </c>
      <c r="B202" s="100">
        <v>4304</v>
      </c>
      <c r="C202" s="101"/>
      <c r="D202" s="120" t="s">
        <v>193</v>
      </c>
      <c r="E202" s="103">
        <v>1194.3333333333333</v>
      </c>
      <c r="F202" s="103">
        <v>2021092.6666666667</v>
      </c>
      <c r="G202" s="104">
        <v>2</v>
      </c>
      <c r="H202" s="103">
        <v>57710.666666666664</v>
      </c>
      <c r="I202" s="104">
        <v>2</v>
      </c>
      <c r="J202" s="103">
        <v>1010546.3333333334</v>
      </c>
      <c r="K202" s="103">
        <v>28855.333333333332</v>
      </c>
      <c r="L202" s="103">
        <v>191886.33333333334</v>
      </c>
      <c r="M202" s="3">
        <v>0</v>
      </c>
      <c r="N202" s="61">
        <v>1.65</v>
      </c>
      <c r="O202" s="61">
        <v>1.65</v>
      </c>
      <c r="P202" s="103">
        <v>1667401.45</v>
      </c>
      <c r="Q202" s="103">
        <v>47611.299999999996</v>
      </c>
      <c r="R202" s="103">
        <v>176854.72666666665</v>
      </c>
      <c r="S202" s="103">
        <v>2225.6666666666665</v>
      </c>
      <c r="T202" s="103">
        <v>0</v>
      </c>
      <c r="U202" s="103">
        <v>1894093.1433333333</v>
      </c>
      <c r="V202" s="105">
        <v>1585.8999246441531</v>
      </c>
      <c r="W202" s="105">
        <v>3048.1214594052285</v>
      </c>
      <c r="X202" s="105">
        <v>52.028764134405769</v>
      </c>
      <c r="Y202" s="106">
        <v>646160.57028270164</v>
      </c>
      <c r="Z202" s="107">
        <v>541.02196786159789</v>
      </c>
      <c r="AA202" s="108">
        <v>69.77812140467563</v>
      </c>
      <c r="AB202" s="106">
        <v>590553</v>
      </c>
      <c r="AC202" s="107">
        <v>494.46246162433715</v>
      </c>
      <c r="AD202" s="109">
        <v>85.999996687848238</v>
      </c>
      <c r="AE202" s="110">
        <v>0</v>
      </c>
      <c r="AF202" s="111">
        <v>0</v>
      </c>
      <c r="AG202" s="112">
        <v>590553</v>
      </c>
      <c r="AH202" s="113">
        <v>494.46246162433715</v>
      </c>
      <c r="AI202" s="114">
        <v>85.999996687848238</v>
      </c>
      <c r="AJ202" s="106">
        <v>1236713.5702827016</v>
      </c>
      <c r="AK202" s="107">
        <v>1035.4844294859349</v>
      </c>
      <c r="AL202" s="109">
        <v>85.999996687848238</v>
      </c>
      <c r="AM202" s="105"/>
      <c r="AN202" s="115">
        <v>0</v>
      </c>
      <c r="AO202" s="105"/>
      <c r="AP202" s="106">
        <v>457372.08413002465</v>
      </c>
      <c r="AQ202" s="107">
        <v>52.028764134405769</v>
      </c>
      <c r="AR202" s="107">
        <v>0</v>
      </c>
      <c r="AS202" s="116">
        <v>0</v>
      </c>
      <c r="AT202" s="117">
        <v>457372.08413002465</v>
      </c>
      <c r="AU202" s="9"/>
      <c r="AV202" s="115">
        <v>9540.0015125897426</v>
      </c>
      <c r="AW202" s="118"/>
      <c r="AX202" s="115">
        <v>103940.16666666667</v>
      </c>
      <c r="AZ202" s="161"/>
      <c r="BA202" s="20">
        <v>-766324.80334032758</v>
      </c>
      <c r="BB202" s="20">
        <v>-289134</v>
      </c>
      <c r="BC202" s="20">
        <v>-4582</v>
      </c>
      <c r="BD202" s="20">
        <v>-78096</v>
      </c>
      <c r="BE202" s="6">
        <v>-222944</v>
      </c>
    </row>
    <row r="203" spans="1:57" x14ac:dyDescent="0.2">
      <c r="A203" s="99">
        <v>905</v>
      </c>
      <c r="B203" s="100">
        <v>4305</v>
      </c>
      <c r="C203" s="101"/>
      <c r="D203" s="120" t="s">
        <v>194</v>
      </c>
      <c r="E203" s="103">
        <v>2422</v>
      </c>
      <c r="F203" s="103">
        <v>4443603</v>
      </c>
      <c r="G203" s="104">
        <v>1.74</v>
      </c>
      <c r="H203" s="103">
        <v>216364.66666666666</v>
      </c>
      <c r="I203" s="104">
        <v>1.74</v>
      </c>
      <c r="J203" s="103">
        <v>2553794.8275862071</v>
      </c>
      <c r="K203" s="103">
        <v>124347.50957854406</v>
      </c>
      <c r="L203" s="103">
        <v>359541.66666666669</v>
      </c>
      <c r="M203" s="3">
        <v>0</v>
      </c>
      <c r="N203" s="61">
        <v>1.65</v>
      </c>
      <c r="O203" s="61">
        <v>1.65</v>
      </c>
      <c r="P203" s="103">
        <v>4213761.4655172415</v>
      </c>
      <c r="Q203" s="103">
        <v>205173.39080459767</v>
      </c>
      <c r="R203" s="103">
        <v>424317.60333333333</v>
      </c>
      <c r="S203" s="103">
        <v>9919.3333333333339</v>
      </c>
      <c r="T203" s="103">
        <v>0</v>
      </c>
      <c r="U203" s="103">
        <v>4853171.7929885052</v>
      </c>
      <c r="V203" s="105">
        <v>2003.7868674601591</v>
      </c>
      <c r="W203" s="105">
        <v>3048.1214594052285</v>
      </c>
      <c r="X203" s="105">
        <v>65.738419355872793</v>
      </c>
      <c r="Y203" s="106">
        <v>935870.00122565462</v>
      </c>
      <c r="Z203" s="107">
        <v>386.40379901967572</v>
      </c>
      <c r="AA203" s="108">
        <v>78.415204194199859</v>
      </c>
      <c r="AB203" s="106">
        <v>559951</v>
      </c>
      <c r="AC203" s="107">
        <v>231.19364161849711</v>
      </c>
      <c r="AD203" s="109">
        <v>85.999995177680205</v>
      </c>
      <c r="AE203" s="110">
        <v>0</v>
      </c>
      <c r="AF203" s="111">
        <v>0</v>
      </c>
      <c r="AG203" s="112">
        <v>559951</v>
      </c>
      <c r="AH203" s="113">
        <v>231.19364161849711</v>
      </c>
      <c r="AI203" s="114">
        <v>85.999995177680205</v>
      </c>
      <c r="AJ203" s="106">
        <v>1495821.0012256545</v>
      </c>
      <c r="AK203" s="107">
        <v>617.59744063817288</v>
      </c>
      <c r="AL203" s="109">
        <v>85.999995177680191</v>
      </c>
      <c r="AM203" s="105"/>
      <c r="AN203" s="115">
        <v>0</v>
      </c>
      <c r="AO203" s="105"/>
      <c r="AP203" s="106">
        <v>158715.41965209445</v>
      </c>
      <c r="AQ203" s="107">
        <v>65.738419355872793</v>
      </c>
      <c r="AR203" s="107">
        <v>0</v>
      </c>
      <c r="AS203" s="116">
        <v>0</v>
      </c>
      <c r="AT203" s="117">
        <v>158715.41965209445</v>
      </c>
      <c r="AU203" s="9"/>
      <c r="AV203" s="115">
        <v>27556.845270361599</v>
      </c>
      <c r="AW203" s="118"/>
      <c r="AX203" s="115">
        <v>267814.23371647514</v>
      </c>
      <c r="AZ203" s="161"/>
      <c r="BA203" s="20">
        <v>-1510664.8787159736</v>
      </c>
      <c r="BB203" s="20">
        <v>-569974</v>
      </c>
      <c r="BC203" s="20">
        <v>-9033</v>
      </c>
      <c r="BD203" s="20">
        <v>-173808</v>
      </c>
      <c r="BE203" s="6">
        <v>-439491</v>
      </c>
    </row>
    <row r="204" spans="1:57" x14ac:dyDescent="0.2">
      <c r="A204" s="99">
        <v>906</v>
      </c>
      <c r="B204" s="100">
        <v>4306</v>
      </c>
      <c r="C204" s="101"/>
      <c r="D204" s="120" t="s">
        <v>195</v>
      </c>
      <c r="E204" s="103">
        <v>918.66666666666663</v>
      </c>
      <c r="F204" s="103">
        <v>1503241.3333333333</v>
      </c>
      <c r="G204" s="104">
        <v>2.1</v>
      </c>
      <c r="H204" s="103">
        <v>101884.66666666667</v>
      </c>
      <c r="I204" s="104">
        <v>2.1</v>
      </c>
      <c r="J204" s="103">
        <v>715829.20634920627</v>
      </c>
      <c r="K204" s="103">
        <v>48516.507936507936</v>
      </c>
      <c r="L204" s="103">
        <v>169198.33333333334</v>
      </c>
      <c r="M204" s="3">
        <v>0</v>
      </c>
      <c r="N204" s="61">
        <v>1.65</v>
      </c>
      <c r="O204" s="61">
        <v>1.65</v>
      </c>
      <c r="P204" s="103">
        <v>1181118.1904761903</v>
      </c>
      <c r="Q204" s="103">
        <v>80052.238095238092</v>
      </c>
      <c r="R204" s="103">
        <v>132353.55333333332</v>
      </c>
      <c r="S204" s="103">
        <v>4316</v>
      </c>
      <c r="T204" s="103">
        <v>0</v>
      </c>
      <c r="U204" s="103">
        <v>1397839.9819047616</v>
      </c>
      <c r="V204" s="105">
        <v>1521.5964969935721</v>
      </c>
      <c r="W204" s="105">
        <v>3048.1214594052285</v>
      </c>
      <c r="X204" s="105">
        <v>49.919155691731426</v>
      </c>
      <c r="Y204" s="106">
        <v>518876.0115568047</v>
      </c>
      <c r="Z204" s="107">
        <v>564.81423609231285</v>
      </c>
      <c r="AA204" s="108">
        <v>68.449068085790799</v>
      </c>
      <c r="AB204" s="106">
        <v>491463</v>
      </c>
      <c r="AC204" s="107">
        <v>534.97423802612479</v>
      </c>
      <c r="AD204" s="109">
        <v>86.000016929230682</v>
      </c>
      <c r="AE204" s="110">
        <v>0</v>
      </c>
      <c r="AF204" s="111">
        <v>0</v>
      </c>
      <c r="AG204" s="112">
        <v>491463</v>
      </c>
      <c r="AH204" s="113">
        <v>534.97423802612479</v>
      </c>
      <c r="AI204" s="114">
        <v>86.000016929230682</v>
      </c>
      <c r="AJ204" s="106">
        <v>1010339.0115568046</v>
      </c>
      <c r="AK204" s="107">
        <v>1099.7884741184375</v>
      </c>
      <c r="AL204" s="109">
        <v>86.000016929230682</v>
      </c>
      <c r="AM204" s="105"/>
      <c r="AN204" s="115">
        <v>0</v>
      </c>
      <c r="AO204" s="105"/>
      <c r="AP204" s="106">
        <v>534786.73183772655</v>
      </c>
      <c r="AQ204" s="107">
        <v>49.919155691731426</v>
      </c>
      <c r="AR204" s="107">
        <v>0</v>
      </c>
      <c r="AS204" s="116">
        <v>0</v>
      </c>
      <c r="AT204" s="117">
        <v>534786.73183772655</v>
      </c>
      <c r="AU204" s="9"/>
      <c r="AV204" s="115">
        <v>7434.5594834111034</v>
      </c>
      <c r="AW204" s="118"/>
      <c r="AX204" s="115">
        <v>76434.571428571435</v>
      </c>
      <c r="AZ204" s="161"/>
      <c r="BA204" s="20">
        <v>-577256.14284406637</v>
      </c>
      <c r="BB204" s="20">
        <v>-217799</v>
      </c>
      <c r="BC204" s="20">
        <v>-3452</v>
      </c>
      <c r="BD204" s="20">
        <v>-77316</v>
      </c>
      <c r="BE204" s="6">
        <v>-167939</v>
      </c>
    </row>
    <row r="205" spans="1:57" x14ac:dyDescent="0.2">
      <c r="A205" s="99">
        <v>907</v>
      </c>
      <c r="B205" s="100">
        <v>4307</v>
      </c>
      <c r="C205" s="101"/>
      <c r="D205" s="120" t="s">
        <v>196</v>
      </c>
      <c r="E205" s="103">
        <v>2677</v>
      </c>
      <c r="F205" s="103">
        <v>5031284.666666667</v>
      </c>
      <c r="G205" s="104">
        <v>1.9400000000000002</v>
      </c>
      <c r="H205" s="103">
        <v>482039.33333333331</v>
      </c>
      <c r="I205" s="104">
        <v>1.9400000000000002</v>
      </c>
      <c r="J205" s="103">
        <v>2593445.7044673539</v>
      </c>
      <c r="K205" s="103">
        <v>248473.88316151206</v>
      </c>
      <c r="L205" s="103">
        <v>473597</v>
      </c>
      <c r="M205" s="3">
        <v>0</v>
      </c>
      <c r="N205" s="61">
        <v>1.65</v>
      </c>
      <c r="O205" s="61">
        <v>1.65</v>
      </c>
      <c r="P205" s="103">
        <v>4279185.4123711335</v>
      </c>
      <c r="Q205" s="103">
        <v>409981.90721649484</v>
      </c>
      <c r="R205" s="103">
        <v>475280.37333333335</v>
      </c>
      <c r="S205" s="103">
        <v>22059</v>
      </c>
      <c r="T205" s="103">
        <v>0</v>
      </c>
      <c r="U205" s="103">
        <v>5186506.6929209614</v>
      </c>
      <c r="V205" s="105">
        <v>1937.432459066478</v>
      </c>
      <c r="W205" s="105">
        <v>3048.1214594052285</v>
      </c>
      <c r="X205" s="105">
        <v>63.561524200040367</v>
      </c>
      <c r="Y205" s="106">
        <v>1100126.347945529</v>
      </c>
      <c r="Z205" s="107">
        <v>410.95493012533768</v>
      </c>
      <c r="AA205" s="108">
        <v>77.043760246025428</v>
      </c>
      <c r="AB205" s="106">
        <v>730813</v>
      </c>
      <c r="AC205" s="107">
        <v>272.99701158012698</v>
      </c>
      <c r="AD205" s="109">
        <v>85.999998218031848</v>
      </c>
      <c r="AE205" s="110">
        <v>0</v>
      </c>
      <c r="AF205" s="111">
        <v>0</v>
      </c>
      <c r="AG205" s="112">
        <v>730813</v>
      </c>
      <c r="AH205" s="113">
        <v>272.99701158012698</v>
      </c>
      <c r="AI205" s="114">
        <v>85.999998218031848</v>
      </c>
      <c r="AJ205" s="106">
        <v>1830939.347945529</v>
      </c>
      <c r="AK205" s="107">
        <v>683.95194170546461</v>
      </c>
      <c r="AL205" s="109">
        <v>85.999998218031848</v>
      </c>
      <c r="AM205" s="105"/>
      <c r="AN205" s="115">
        <v>0</v>
      </c>
      <c r="AO205" s="105"/>
      <c r="AP205" s="106">
        <v>217878.28051848651</v>
      </c>
      <c r="AQ205" s="107">
        <v>63.561524200040367</v>
      </c>
      <c r="AR205" s="107">
        <v>0</v>
      </c>
      <c r="AS205" s="116">
        <v>0</v>
      </c>
      <c r="AT205" s="117">
        <v>217878.28051848651</v>
      </c>
      <c r="AU205" s="9"/>
      <c r="AV205" s="115">
        <v>28239.577313316146</v>
      </c>
      <c r="AW205" s="118"/>
      <c r="AX205" s="115">
        <v>284191.95876288664</v>
      </c>
      <c r="AZ205" s="161"/>
      <c r="BA205" s="20">
        <v>-1690939.6480263621</v>
      </c>
      <c r="BB205" s="20">
        <v>-637992</v>
      </c>
      <c r="BC205" s="20">
        <v>-10111</v>
      </c>
      <c r="BD205" s="20">
        <v>-292241</v>
      </c>
      <c r="BE205" s="6">
        <v>-491938</v>
      </c>
    </row>
    <row r="206" spans="1:57" x14ac:dyDescent="0.2">
      <c r="A206" s="99">
        <v>908</v>
      </c>
      <c r="B206" s="100">
        <v>4308</v>
      </c>
      <c r="C206" s="101"/>
      <c r="D206" s="120" t="s">
        <v>197</v>
      </c>
      <c r="E206" s="103">
        <v>1283</v>
      </c>
      <c r="F206" s="103">
        <v>1715358.6666666667</v>
      </c>
      <c r="G206" s="104">
        <v>1.84</v>
      </c>
      <c r="H206" s="103">
        <v>56763.666666666664</v>
      </c>
      <c r="I206" s="104">
        <v>1.84</v>
      </c>
      <c r="J206" s="103">
        <v>932260.14492753614</v>
      </c>
      <c r="K206" s="103">
        <v>30849.818840579708</v>
      </c>
      <c r="L206" s="103">
        <v>222590.33333333334</v>
      </c>
      <c r="M206" s="3">
        <v>0</v>
      </c>
      <c r="N206" s="61">
        <v>1.65</v>
      </c>
      <c r="O206" s="61">
        <v>1.65</v>
      </c>
      <c r="P206" s="103">
        <v>1538229.2391304346</v>
      </c>
      <c r="Q206" s="103">
        <v>50902.20108695652</v>
      </c>
      <c r="R206" s="103">
        <v>189348.29666666663</v>
      </c>
      <c r="S206" s="103">
        <v>2592</v>
      </c>
      <c r="T206" s="103">
        <v>0</v>
      </c>
      <c r="U206" s="103">
        <v>1781071.7368840575</v>
      </c>
      <c r="V206" s="105">
        <v>1388.2086803461088</v>
      </c>
      <c r="W206" s="105">
        <v>3048.1214594052285</v>
      </c>
      <c r="X206" s="105">
        <v>45.5430893694435</v>
      </c>
      <c r="Y206" s="106">
        <v>787977.19534715475</v>
      </c>
      <c r="Z206" s="107">
        <v>614.16772825187434</v>
      </c>
      <c r="AA206" s="108">
        <v>65.692146302749407</v>
      </c>
      <c r="AB206" s="106">
        <v>794187</v>
      </c>
      <c r="AC206" s="107">
        <v>619.00779423226811</v>
      </c>
      <c r="AD206" s="109">
        <v>85.999991724140628</v>
      </c>
      <c r="AE206" s="110">
        <v>0</v>
      </c>
      <c r="AF206" s="111">
        <v>0</v>
      </c>
      <c r="AG206" s="112">
        <v>794187</v>
      </c>
      <c r="AH206" s="113">
        <v>619.00779423226811</v>
      </c>
      <c r="AI206" s="114">
        <v>85.999991724140628</v>
      </c>
      <c r="AJ206" s="106">
        <v>1582164.1953471547</v>
      </c>
      <c r="AK206" s="107">
        <v>1233.1755224841424</v>
      </c>
      <c r="AL206" s="109">
        <v>85.999991724140628</v>
      </c>
      <c r="AM206" s="105"/>
      <c r="AN206" s="115">
        <v>0</v>
      </c>
      <c r="AO206" s="105"/>
      <c r="AP206" s="106">
        <v>957927.76722632116</v>
      </c>
      <c r="AQ206" s="107">
        <v>45.5430893694435</v>
      </c>
      <c r="AR206" s="107">
        <v>0</v>
      </c>
      <c r="AS206" s="116">
        <v>0</v>
      </c>
      <c r="AT206" s="117">
        <v>957927.76722632116</v>
      </c>
      <c r="AU206" s="9"/>
      <c r="AV206" s="115">
        <v>9205.4923623575323</v>
      </c>
      <c r="AW206" s="118"/>
      <c r="AX206" s="115">
        <v>96310.996376811599</v>
      </c>
      <c r="AZ206" s="161"/>
      <c r="BA206" s="20">
        <v>-805897.31367675436</v>
      </c>
      <c r="BB206" s="20">
        <v>-304065</v>
      </c>
      <c r="BC206" s="20">
        <v>-4819</v>
      </c>
      <c r="BD206" s="20">
        <v>-131727</v>
      </c>
      <c r="BE206" s="6">
        <v>-234456</v>
      </c>
    </row>
    <row r="207" spans="1:57" x14ac:dyDescent="0.2">
      <c r="A207" s="99">
        <v>909</v>
      </c>
      <c r="B207" s="100">
        <v>4309</v>
      </c>
      <c r="C207" s="101"/>
      <c r="D207" s="120" t="s">
        <v>198</v>
      </c>
      <c r="E207" s="103">
        <v>1502.3333333333333</v>
      </c>
      <c r="F207" s="103">
        <v>2621525.3333333335</v>
      </c>
      <c r="G207" s="104">
        <v>1.99</v>
      </c>
      <c r="H207" s="103">
        <v>152235.66666666666</v>
      </c>
      <c r="I207" s="104">
        <v>1.99</v>
      </c>
      <c r="J207" s="103">
        <v>1317349.4137353434</v>
      </c>
      <c r="K207" s="103">
        <v>76500.335008375216</v>
      </c>
      <c r="L207" s="103">
        <v>375840.33333333331</v>
      </c>
      <c r="M207" s="3">
        <v>0</v>
      </c>
      <c r="N207" s="61">
        <v>1.65</v>
      </c>
      <c r="O207" s="61">
        <v>1.65</v>
      </c>
      <c r="P207" s="103">
        <v>2173626.5326633165</v>
      </c>
      <c r="Q207" s="103">
        <v>126225.55276381907</v>
      </c>
      <c r="R207" s="103">
        <v>298703.18</v>
      </c>
      <c r="S207" s="103">
        <v>6803</v>
      </c>
      <c r="T207" s="103">
        <v>0</v>
      </c>
      <c r="U207" s="103">
        <v>2605358.2654271354</v>
      </c>
      <c r="V207" s="105">
        <v>1734.2078536235649</v>
      </c>
      <c r="W207" s="105">
        <v>3048.1214594052285</v>
      </c>
      <c r="X207" s="105">
        <v>56.894315949009332</v>
      </c>
      <c r="Y207" s="106">
        <v>730356.39662181481</v>
      </c>
      <c r="Z207" s="107">
        <v>486.14803413921555</v>
      </c>
      <c r="AA207" s="108">
        <v>72.843419047875884</v>
      </c>
      <c r="AB207" s="106">
        <v>602479</v>
      </c>
      <c r="AC207" s="107">
        <v>401.02884402041269</v>
      </c>
      <c r="AD207" s="109">
        <v>86.00000907754827</v>
      </c>
      <c r="AE207" s="110">
        <v>0</v>
      </c>
      <c r="AF207" s="111">
        <v>0</v>
      </c>
      <c r="AG207" s="112">
        <v>602479</v>
      </c>
      <c r="AH207" s="113">
        <v>401.02884402041269</v>
      </c>
      <c r="AI207" s="114">
        <v>86.00000907754827</v>
      </c>
      <c r="AJ207" s="106">
        <v>1332835.3966218149</v>
      </c>
      <c r="AK207" s="107">
        <v>887.17687815962825</v>
      </c>
      <c r="AL207" s="109">
        <v>86.00000907754827</v>
      </c>
      <c r="AM207" s="105"/>
      <c r="AN207" s="115">
        <v>0</v>
      </c>
      <c r="AO207" s="105"/>
      <c r="AP207" s="106">
        <v>230735.4958188264</v>
      </c>
      <c r="AQ207" s="107">
        <v>56.894315949009332</v>
      </c>
      <c r="AR207" s="107">
        <v>0</v>
      </c>
      <c r="AS207" s="116">
        <v>0</v>
      </c>
      <c r="AT207" s="117">
        <v>230735.4958188264</v>
      </c>
      <c r="AU207" s="9"/>
      <c r="AV207" s="115">
        <v>22833.00196436909</v>
      </c>
      <c r="AW207" s="118"/>
      <c r="AX207" s="115">
        <v>139384.97487437187</v>
      </c>
      <c r="AZ207" s="161"/>
      <c r="BA207" s="20">
        <v>-950368.38315894722</v>
      </c>
      <c r="BB207" s="20">
        <v>-358574</v>
      </c>
      <c r="BC207" s="20">
        <v>-5683</v>
      </c>
      <c r="BD207" s="20">
        <v>-248492</v>
      </c>
      <c r="BE207" s="6">
        <v>-276487</v>
      </c>
    </row>
    <row r="208" spans="1:57" x14ac:dyDescent="0.2">
      <c r="A208" s="99">
        <v>951</v>
      </c>
      <c r="B208" s="100">
        <v>4401</v>
      </c>
      <c r="C208" s="101"/>
      <c r="D208" s="120" t="s">
        <v>199</v>
      </c>
      <c r="E208" s="103">
        <v>1215</v>
      </c>
      <c r="F208" s="103">
        <v>2259107.6666666665</v>
      </c>
      <c r="G208" s="104">
        <v>1.86</v>
      </c>
      <c r="H208" s="103">
        <v>208014.33333333334</v>
      </c>
      <c r="I208" s="104">
        <v>1.86</v>
      </c>
      <c r="J208" s="103">
        <v>1214574.0143369173</v>
      </c>
      <c r="K208" s="103">
        <v>111835.66308243728</v>
      </c>
      <c r="L208" s="103">
        <v>210327.66666666666</v>
      </c>
      <c r="M208" s="3">
        <v>0</v>
      </c>
      <c r="N208" s="61">
        <v>1.65</v>
      </c>
      <c r="O208" s="61">
        <v>1.65</v>
      </c>
      <c r="P208" s="103">
        <v>2004047.1236559136</v>
      </c>
      <c r="Q208" s="103">
        <v>184528.84408602151</v>
      </c>
      <c r="R208" s="103">
        <v>212921.32333333333</v>
      </c>
      <c r="S208" s="103">
        <v>11592.666666666666</v>
      </c>
      <c r="T208" s="103">
        <v>0</v>
      </c>
      <c r="U208" s="103">
        <v>2413089.9577419353</v>
      </c>
      <c r="V208" s="105">
        <v>1986.0822697464487</v>
      </c>
      <c r="W208" s="105">
        <v>3048.1214594052285</v>
      </c>
      <c r="X208" s="105">
        <v>65.157582996511806</v>
      </c>
      <c r="Y208" s="106">
        <v>477439.71771110443</v>
      </c>
      <c r="Z208" s="107">
        <v>392.9545001737485</v>
      </c>
      <c r="AA208" s="108">
        <v>78.049277287802454</v>
      </c>
      <c r="AB208" s="106">
        <v>294452</v>
      </c>
      <c r="AC208" s="107">
        <v>242.34732510288066</v>
      </c>
      <c r="AD208" s="109">
        <v>85.999988187300829</v>
      </c>
      <c r="AE208" s="110">
        <v>0</v>
      </c>
      <c r="AF208" s="111">
        <v>0</v>
      </c>
      <c r="AG208" s="112">
        <v>294452</v>
      </c>
      <c r="AH208" s="113">
        <v>242.34732510288066</v>
      </c>
      <c r="AI208" s="114">
        <v>85.999988187300829</v>
      </c>
      <c r="AJ208" s="106">
        <v>771891.71771110443</v>
      </c>
      <c r="AK208" s="107">
        <v>635.30182527662919</v>
      </c>
      <c r="AL208" s="109">
        <v>85.999988187300829</v>
      </c>
      <c r="AM208" s="105"/>
      <c r="AN208" s="115">
        <v>0</v>
      </c>
      <c r="AO208" s="105"/>
      <c r="AP208" s="106">
        <v>128766.96513942165</v>
      </c>
      <c r="AQ208" s="107">
        <v>65.157582996511806</v>
      </c>
      <c r="AR208" s="107">
        <v>0</v>
      </c>
      <c r="AS208" s="116">
        <v>0</v>
      </c>
      <c r="AT208" s="117">
        <v>128766.96513942165</v>
      </c>
      <c r="AU208" s="9"/>
      <c r="AV208" s="115">
        <v>12295.244714236745</v>
      </c>
      <c r="AW208" s="118"/>
      <c r="AX208" s="115">
        <v>132640.96774193548</v>
      </c>
      <c r="AZ208" s="161"/>
      <c r="BA208" s="20">
        <v>-766952.93842503277</v>
      </c>
      <c r="BB208" s="20">
        <v>-289371</v>
      </c>
      <c r="BC208" s="20">
        <v>-4586</v>
      </c>
      <c r="BD208" s="20">
        <v>-106058</v>
      </c>
      <c r="BE208" s="6">
        <v>-223126</v>
      </c>
    </row>
    <row r="209" spans="1:57" x14ac:dyDescent="0.2">
      <c r="A209" s="99">
        <v>952</v>
      </c>
      <c r="B209" s="100">
        <v>4402</v>
      </c>
      <c r="C209" s="101"/>
      <c r="D209" s="120" t="s">
        <v>200</v>
      </c>
      <c r="E209" s="103">
        <v>1076.3333333333333</v>
      </c>
      <c r="F209" s="103">
        <v>1803500.6666666667</v>
      </c>
      <c r="G209" s="104">
        <v>1.89</v>
      </c>
      <c r="H209" s="103">
        <v>45739.333333333336</v>
      </c>
      <c r="I209" s="104">
        <v>1.89</v>
      </c>
      <c r="J209" s="103">
        <v>954233.15696649032</v>
      </c>
      <c r="K209" s="103">
        <v>24200.70546737214</v>
      </c>
      <c r="L209" s="103">
        <v>188928.33333333334</v>
      </c>
      <c r="M209" s="3">
        <v>0</v>
      </c>
      <c r="N209" s="61">
        <v>1.65</v>
      </c>
      <c r="O209" s="61">
        <v>1.65</v>
      </c>
      <c r="P209" s="103">
        <v>1574484.708994709</v>
      </c>
      <c r="Q209" s="103">
        <v>39931.164021164019</v>
      </c>
      <c r="R209" s="103">
        <v>184889.52333333335</v>
      </c>
      <c r="S209" s="103">
        <v>4034.3333333333335</v>
      </c>
      <c r="T209" s="103">
        <v>0</v>
      </c>
      <c r="U209" s="103">
        <v>1803339.7296825396</v>
      </c>
      <c r="V209" s="105">
        <v>1675.4472558214986</v>
      </c>
      <c r="W209" s="105">
        <v>3048.1214594052285</v>
      </c>
      <c r="X209" s="105">
        <v>54.966551633031841</v>
      </c>
      <c r="Y209" s="106">
        <v>546658.35041586321</v>
      </c>
      <c r="Z209" s="107">
        <v>507.88945532598012</v>
      </c>
      <c r="AA209" s="108">
        <v>71.628927528810053</v>
      </c>
      <c r="AB209" s="106">
        <v>471485</v>
      </c>
      <c r="AC209" s="107">
        <v>438.0473830907402</v>
      </c>
      <c r="AD209" s="109">
        <v>85.999988161551883</v>
      </c>
      <c r="AE209" s="110">
        <v>0</v>
      </c>
      <c r="AF209" s="111">
        <v>0</v>
      </c>
      <c r="AG209" s="112">
        <v>471485</v>
      </c>
      <c r="AH209" s="113">
        <v>438.0473830907402</v>
      </c>
      <c r="AI209" s="114">
        <v>85.999988161551883</v>
      </c>
      <c r="AJ209" s="106">
        <v>1018143.3504158632</v>
      </c>
      <c r="AK209" s="107">
        <v>945.93683841672032</v>
      </c>
      <c r="AL209" s="109">
        <v>85.999988161551883</v>
      </c>
      <c r="AM209" s="105"/>
      <c r="AN209" s="115">
        <v>0</v>
      </c>
      <c r="AO209" s="105"/>
      <c r="AP209" s="106">
        <v>199440.26751321834</v>
      </c>
      <c r="AQ209" s="107">
        <v>54.966551633031841</v>
      </c>
      <c r="AR209" s="107">
        <v>0</v>
      </c>
      <c r="AS209" s="116">
        <v>0</v>
      </c>
      <c r="AT209" s="117">
        <v>199440.26751321834</v>
      </c>
      <c r="AU209" s="9"/>
      <c r="AV209" s="115">
        <v>5371.9703015558034</v>
      </c>
      <c r="AW209" s="118"/>
      <c r="AX209" s="115">
        <v>97843.386243386252</v>
      </c>
      <c r="AZ209" s="161"/>
      <c r="BA209" s="20">
        <v>-670848.27046513918</v>
      </c>
      <c r="BB209" s="20">
        <v>-253111</v>
      </c>
      <c r="BC209" s="20">
        <v>-4011</v>
      </c>
      <c r="BD209" s="20">
        <v>-79854</v>
      </c>
      <c r="BE209" s="6">
        <v>-195167</v>
      </c>
    </row>
    <row r="210" spans="1:57" x14ac:dyDescent="0.2">
      <c r="A210" s="99">
        <v>953</v>
      </c>
      <c r="B210" s="100">
        <v>4403</v>
      </c>
      <c r="C210" s="101"/>
      <c r="D210" s="120" t="s">
        <v>201</v>
      </c>
      <c r="E210" s="103">
        <v>1344.6666666666667</v>
      </c>
      <c r="F210" s="103">
        <v>2115128.6666666665</v>
      </c>
      <c r="G210" s="104">
        <v>1.79</v>
      </c>
      <c r="H210" s="103">
        <v>54176.333333333336</v>
      </c>
      <c r="I210" s="104">
        <v>1.79</v>
      </c>
      <c r="J210" s="103">
        <v>1181636.1266294227</v>
      </c>
      <c r="K210" s="103">
        <v>30266.108007448787</v>
      </c>
      <c r="L210" s="103">
        <v>216214.66666666666</v>
      </c>
      <c r="M210" s="3">
        <v>0</v>
      </c>
      <c r="N210" s="61">
        <v>1.65</v>
      </c>
      <c r="O210" s="61">
        <v>1.65</v>
      </c>
      <c r="P210" s="103">
        <v>1949699.6089385475</v>
      </c>
      <c r="Q210" s="103">
        <v>49939.0782122905</v>
      </c>
      <c r="R210" s="103">
        <v>219702.70666666667</v>
      </c>
      <c r="S210" s="103">
        <v>1954.6666666666667</v>
      </c>
      <c r="T210" s="103">
        <v>0</v>
      </c>
      <c r="U210" s="103">
        <v>2221296.0604841714</v>
      </c>
      <c r="V210" s="105">
        <v>1651.9306349659182</v>
      </c>
      <c r="W210" s="105">
        <v>3048.1214594052285</v>
      </c>
      <c r="X210" s="105">
        <v>54.195039697934305</v>
      </c>
      <c r="Y210" s="106">
        <v>694642.1669138755</v>
      </c>
      <c r="Z210" s="107">
        <v>516.59060504254501</v>
      </c>
      <c r="AA210" s="108">
        <v>71.142875009698614</v>
      </c>
      <c r="AB210" s="106">
        <v>608950</v>
      </c>
      <c r="AC210" s="107">
        <v>452.86316311353494</v>
      </c>
      <c r="AD210" s="109">
        <v>85.999998295130325</v>
      </c>
      <c r="AE210" s="110">
        <v>0</v>
      </c>
      <c r="AF210" s="111">
        <v>0</v>
      </c>
      <c r="AG210" s="112">
        <v>608950</v>
      </c>
      <c r="AH210" s="113">
        <v>452.86316311353494</v>
      </c>
      <c r="AI210" s="114">
        <v>85.999998295130325</v>
      </c>
      <c r="AJ210" s="106">
        <v>1303592.1669138754</v>
      </c>
      <c r="AK210" s="107">
        <v>969.45376815607995</v>
      </c>
      <c r="AL210" s="109">
        <v>85.999998295130325</v>
      </c>
      <c r="AM210" s="105"/>
      <c r="AN210" s="115">
        <v>0</v>
      </c>
      <c r="AO210" s="105"/>
      <c r="AP210" s="106">
        <v>98878.966202720578</v>
      </c>
      <c r="AQ210" s="107">
        <v>54.195039697934305</v>
      </c>
      <c r="AR210" s="107">
        <v>0</v>
      </c>
      <c r="AS210" s="116">
        <v>0</v>
      </c>
      <c r="AT210" s="117">
        <v>98878.966202720578</v>
      </c>
      <c r="AU210" s="9"/>
      <c r="AV210" s="115">
        <v>14435.712073744304</v>
      </c>
      <c r="AW210" s="118"/>
      <c r="AX210" s="115">
        <v>121190.22346368716</v>
      </c>
      <c r="AZ210" s="161"/>
      <c r="BA210" s="20">
        <v>-846726.09418259142</v>
      </c>
      <c r="BB210" s="20">
        <v>-319470</v>
      </c>
      <c r="BC210" s="20">
        <v>-5063</v>
      </c>
      <c r="BD210" s="20">
        <v>-128511</v>
      </c>
      <c r="BE210" s="6">
        <v>-246334</v>
      </c>
    </row>
    <row r="211" spans="1:57" x14ac:dyDescent="0.2">
      <c r="A211" s="99">
        <v>954</v>
      </c>
      <c r="B211" s="100">
        <v>4404</v>
      </c>
      <c r="C211" s="101"/>
      <c r="D211" s="120" t="s">
        <v>202</v>
      </c>
      <c r="E211" s="103">
        <v>5108.333333333333</v>
      </c>
      <c r="F211" s="103">
        <v>8914338.666666666</v>
      </c>
      <c r="G211" s="104">
        <v>1.6633333333333333</v>
      </c>
      <c r="H211" s="103">
        <v>1033265.3333333334</v>
      </c>
      <c r="I211" s="104">
        <v>1.6633333333333333</v>
      </c>
      <c r="J211" s="103">
        <v>5358524.272308887</v>
      </c>
      <c r="K211" s="103">
        <v>623478.78787878796</v>
      </c>
      <c r="L211" s="103">
        <v>1132928.3333333333</v>
      </c>
      <c r="M211" s="3">
        <v>0</v>
      </c>
      <c r="N211" s="61">
        <v>1.65</v>
      </c>
      <c r="O211" s="61">
        <v>1.65</v>
      </c>
      <c r="P211" s="103">
        <v>8841565.0493096653</v>
      </c>
      <c r="Q211" s="103">
        <v>1028740</v>
      </c>
      <c r="R211" s="103">
        <v>1144682.6533333333</v>
      </c>
      <c r="S211" s="103">
        <v>52585.666666666664</v>
      </c>
      <c r="T211" s="103">
        <v>0</v>
      </c>
      <c r="U211" s="103">
        <v>11067573.369309666</v>
      </c>
      <c r="V211" s="105">
        <v>2166.5722745793801</v>
      </c>
      <c r="W211" s="105">
        <v>3048.1214594052285</v>
      </c>
      <c r="X211" s="105">
        <v>71.078935122294553</v>
      </c>
      <c r="Y211" s="106">
        <v>1666201.421752922</v>
      </c>
      <c r="Z211" s="107">
        <v>326.17319838556386</v>
      </c>
      <c r="AA211" s="108">
        <v>81.779729127045556</v>
      </c>
      <c r="AB211" s="106">
        <v>657131</v>
      </c>
      <c r="AC211" s="107">
        <v>128.63902120717782</v>
      </c>
      <c r="AD211" s="109">
        <v>86.000001282220069</v>
      </c>
      <c r="AE211" s="110">
        <v>0</v>
      </c>
      <c r="AF211" s="111">
        <v>0</v>
      </c>
      <c r="AG211" s="112">
        <v>657131</v>
      </c>
      <c r="AH211" s="113">
        <v>128.63902120717782</v>
      </c>
      <c r="AI211" s="114">
        <v>86.000001282220069</v>
      </c>
      <c r="AJ211" s="106">
        <v>2323332.4217529222</v>
      </c>
      <c r="AK211" s="107">
        <v>454.81221959274171</v>
      </c>
      <c r="AL211" s="109">
        <v>86.000001282220069</v>
      </c>
      <c r="AM211" s="105"/>
      <c r="AN211" s="115">
        <v>0</v>
      </c>
      <c r="AO211" s="105"/>
      <c r="AP211" s="106">
        <v>0</v>
      </c>
      <c r="AQ211" s="107">
        <v>71.078935122294553</v>
      </c>
      <c r="AR211" s="107">
        <v>0</v>
      </c>
      <c r="AS211" s="116">
        <v>0</v>
      </c>
      <c r="AT211" s="117">
        <v>0</v>
      </c>
      <c r="AU211" s="9"/>
      <c r="AV211" s="115">
        <v>81248.475617703516</v>
      </c>
      <c r="AW211" s="118"/>
      <c r="AX211" s="115">
        <v>598200.30601876753</v>
      </c>
      <c r="AZ211" s="161"/>
      <c r="BA211" s="20">
        <v>-3235523.8213164159</v>
      </c>
      <c r="BB211" s="20">
        <v>-1220764</v>
      </c>
      <c r="BC211" s="20">
        <v>-19346</v>
      </c>
      <c r="BD211" s="20">
        <v>-414781</v>
      </c>
      <c r="BE211" s="6">
        <v>-941297</v>
      </c>
    </row>
    <row r="212" spans="1:57" x14ac:dyDescent="0.2">
      <c r="A212" s="99">
        <v>955</v>
      </c>
      <c r="B212" s="100">
        <v>4405</v>
      </c>
      <c r="C212" s="101"/>
      <c r="D212" s="120" t="s">
        <v>203</v>
      </c>
      <c r="E212" s="103">
        <v>4355</v>
      </c>
      <c r="F212" s="103">
        <v>8214644.666666667</v>
      </c>
      <c r="G212" s="104">
        <v>1.74</v>
      </c>
      <c r="H212" s="103">
        <v>590044.66666666663</v>
      </c>
      <c r="I212" s="104">
        <v>1.74</v>
      </c>
      <c r="J212" s="103">
        <v>4721060.153256705</v>
      </c>
      <c r="K212" s="103">
        <v>339106.13026819919</v>
      </c>
      <c r="L212" s="103">
        <v>661606.33333333337</v>
      </c>
      <c r="M212" s="3">
        <v>0</v>
      </c>
      <c r="N212" s="61">
        <v>1.65</v>
      </c>
      <c r="O212" s="61">
        <v>1.65</v>
      </c>
      <c r="P212" s="103">
        <v>7789749.2528735623</v>
      </c>
      <c r="Q212" s="103">
        <v>559525.11494252866</v>
      </c>
      <c r="R212" s="103">
        <v>796426.7533333333</v>
      </c>
      <c r="S212" s="103">
        <v>33302.666666666664</v>
      </c>
      <c r="T212" s="103">
        <v>0</v>
      </c>
      <c r="U212" s="103">
        <v>9179003.7878160924</v>
      </c>
      <c r="V212" s="105">
        <v>2107.6931774549007</v>
      </c>
      <c r="W212" s="105">
        <v>3048.1214594052285</v>
      </c>
      <c r="X212" s="105">
        <v>69.147283188189263</v>
      </c>
      <c r="Y212" s="106">
        <v>1515359.112120661</v>
      </c>
      <c r="Z212" s="107">
        <v>347.95846432162136</v>
      </c>
      <c r="AA212" s="108">
        <v>80.562788408559243</v>
      </c>
      <c r="AB212" s="106">
        <v>721766</v>
      </c>
      <c r="AC212" s="107">
        <v>165.73272101033294</v>
      </c>
      <c r="AD212" s="109">
        <v>85.999996971851587</v>
      </c>
      <c r="AE212" s="110">
        <v>0</v>
      </c>
      <c r="AF212" s="111">
        <v>0</v>
      </c>
      <c r="AG212" s="112">
        <v>721766</v>
      </c>
      <c r="AH212" s="113">
        <v>165.73272101033294</v>
      </c>
      <c r="AI212" s="114">
        <v>85.999996971851587</v>
      </c>
      <c r="AJ212" s="106">
        <v>2237125.112120661</v>
      </c>
      <c r="AK212" s="107">
        <v>513.69118533195433</v>
      </c>
      <c r="AL212" s="109">
        <v>85.999996971851587</v>
      </c>
      <c r="AM212" s="105"/>
      <c r="AN212" s="115">
        <v>0</v>
      </c>
      <c r="AO212" s="105"/>
      <c r="AP212" s="106">
        <v>117500.756243866</v>
      </c>
      <c r="AQ212" s="107">
        <v>69.147283188189263</v>
      </c>
      <c r="AR212" s="107">
        <v>0</v>
      </c>
      <c r="AS212" s="116">
        <v>0</v>
      </c>
      <c r="AT212" s="117">
        <v>117500.756243866</v>
      </c>
      <c r="AU212" s="9"/>
      <c r="AV212" s="115">
        <v>47446.352212976337</v>
      </c>
      <c r="AW212" s="118"/>
      <c r="AX212" s="115">
        <v>506016.62835249043</v>
      </c>
      <c r="AZ212" s="161"/>
      <c r="BA212" s="20">
        <v>-2738040.834229908</v>
      </c>
      <c r="BB212" s="20">
        <v>-1033063</v>
      </c>
      <c r="BC212" s="20">
        <v>-16372</v>
      </c>
      <c r="BD212" s="20">
        <v>-450158</v>
      </c>
      <c r="BE212" s="6">
        <v>-796567</v>
      </c>
    </row>
    <row r="213" spans="1:57" x14ac:dyDescent="0.2">
      <c r="A213" s="99">
        <v>956</v>
      </c>
      <c r="B213" s="100">
        <v>4406</v>
      </c>
      <c r="C213" s="101"/>
      <c r="D213" s="120" t="s">
        <v>204</v>
      </c>
      <c r="E213" s="103">
        <v>3267.3333333333335</v>
      </c>
      <c r="F213" s="103">
        <v>6974682</v>
      </c>
      <c r="G213" s="104">
        <v>1.79</v>
      </c>
      <c r="H213" s="103">
        <v>10929.666666666666</v>
      </c>
      <c r="I213" s="104">
        <v>1.79</v>
      </c>
      <c r="J213" s="103">
        <v>3896470.3910614527</v>
      </c>
      <c r="K213" s="103">
        <v>6105.9590316573549</v>
      </c>
      <c r="L213" s="103">
        <v>519419</v>
      </c>
      <c r="M213" s="3">
        <v>0</v>
      </c>
      <c r="N213" s="61">
        <v>1.65</v>
      </c>
      <c r="O213" s="61">
        <v>1.65</v>
      </c>
      <c r="P213" s="103">
        <v>6429176.1452513961</v>
      </c>
      <c r="Q213" s="103">
        <v>10074.832402234664</v>
      </c>
      <c r="R213" s="103">
        <v>641632.04999999993</v>
      </c>
      <c r="S213" s="103">
        <v>76863.333333333328</v>
      </c>
      <c r="T213" s="103">
        <v>0</v>
      </c>
      <c r="U213" s="103">
        <v>7157746.3609869657</v>
      </c>
      <c r="V213" s="105">
        <v>2190.6997636156802</v>
      </c>
      <c r="W213" s="105">
        <v>3048.1214594052285</v>
      </c>
      <c r="X213" s="105">
        <v>71.870487865767188</v>
      </c>
      <c r="Y213" s="106">
        <v>1036548.5203292619</v>
      </c>
      <c r="Z213" s="107">
        <v>317.2460274421328</v>
      </c>
      <c r="AA213" s="108">
        <v>82.278407355433316</v>
      </c>
      <c r="AB213" s="106">
        <v>370642</v>
      </c>
      <c r="AC213" s="107">
        <v>113.43868598245255</v>
      </c>
      <c r="AD213" s="109">
        <v>86.000000720173702</v>
      </c>
      <c r="AE213" s="110">
        <v>0</v>
      </c>
      <c r="AF213" s="111">
        <v>0</v>
      </c>
      <c r="AG213" s="112">
        <v>370642</v>
      </c>
      <c r="AH213" s="113">
        <v>113.43868598245255</v>
      </c>
      <c r="AI213" s="114">
        <v>86.000000720173702</v>
      </c>
      <c r="AJ213" s="106">
        <v>1407190.5203292619</v>
      </c>
      <c r="AK213" s="107">
        <v>430.68471342458537</v>
      </c>
      <c r="AL213" s="109">
        <v>86.000000720173702</v>
      </c>
      <c r="AM213" s="105"/>
      <c r="AN213" s="115">
        <v>0</v>
      </c>
      <c r="AO213" s="105"/>
      <c r="AP213" s="106">
        <v>96709.916164752212</v>
      </c>
      <c r="AQ213" s="107">
        <v>71.870487865767188</v>
      </c>
      <c r="AR213" s="107">
        <v>0</v>
      </c>
      <c r="AS213" s="116">
        <v>0</v>
      </c>
      <c r="AT213" s="117">
        <v>96709.916164752212</v>
      </c>
      <c r="AU213" s="9"/>
      <c r="AV213" s="115">
        <v>37880.308523607659</v>
      </c>
      <c r="AW213" s="118"/>
      <c r="AX213" s="115">
        <v>390257.63500931096</v>
      </c>
      <c r="AZ213" s="161"/>
      <c r="BA213" s="20">
        <v>-2052745.4568165496</v>
      </c>
      <c r="BB213" s="20">
        <v>-774501</v>
      </c>
      <c r="BC213" s="20">
        <v>-12274</v>
      </c>
      <c r="BD213" s="20">
        <v>-278834</v>
      </c>
      <c r="BE213" s="6">
        <v>-597197</v>
      </c>
    </row>
    <row r="214" spans="1:57" x14ac:dyDescent="0.2">
      <c r="A214" s="99">
        <v>957</v>
      </c>
      <c r="B214" s="100">
        <v>4407</v>
      </c>
      <c r="C214" s="101"/>
      <c r="D214" s="120" t="s">
        <v>205</v>
      </c>
      <c r="E214" s="103">
        <v>5082</v>
      </c>
      <c r="F214" s="103">
        <v>9303752.666666666</v>
      </c>
      <c r="G214" s="104">
        <v>1.79</v>
      </c>
      <c r="H214" s="103">
        <v>576003</v>
      </c>
      <c r="I214" s="104">
        <v>1.79</v>
      </c>
      <c r="J214" s="103">
        <v>5197627.188081936</v>
      </c>
      <c r="K214" s="103">
        <v>321789.38547486038</v>
      </c>
      <c r="L214" s="103">
        <v>777289.66666666663</v>
      </c>
      <c r="M214" s="3">
        <v>0</v>
      </c>
      <c r="N214" s="61">
        <v>1.65</v>
      </c>
      <c r="O214" s="61">
        <v>1.65</v>
      </c>
      <c r="P214" s="103">
        <v>8576084.8603351936</v>
      </c>
      <c r="Q214" s="103">
        <v>530952.4860335195</v>
      </c>
      <c r="R214" s="103">
        <v>959424.7333333334</v>
      </c>
      <c r="S214" s="103">
        <v>36777.666666666664</v>
      </c>
      <c r="T214" s="103">
        <v>0</v>
      </c>
      <c r="U214" s="103">
        <v>10103239.746368716</v>
      </c>
      <c r="V214" s="105">
        <v>1988.0440272272167</v>
      </c>
      <c r="W214" s="105">
        <v>3048.1214594052285</v>
      </c>
      <c r="X214" s="105">
        <v>65.221942553927562</v>
      </c>
      <c r="Y214" s="106">
        <v>1993305.9988216031</v>
      </c>
      <c r="Z214" s="107">
        <v>392.22864990586447</v>
      </c>
      <c r="AA214" s="108">
        <v>78.089823808974373</v>
      </c>
      <c r="AB214" s="106">
        <v>1225330</v>
      </c>
      <c r="AC214" s="107">
        <v>241.11176702085794</v>
      </c>
      <c r="AD214" s="109">
        <v>85.999999641268971</v>
      </c>
      <c r="AE214" s="110">
        <v>0</v>
      </c>
      <c r="AF214" s="111">
        <v>0</v>
      </c>
      <c r="AG214" s="112">
        <v>1225330</v>
      </c>
      <c r="AH214" s="113">
        <v>241.11176702085794</v>
      </c>
      <c r="AI214" s="114">
        <v>85.999999641268971</v>
      </c>
      <c r="AJ214" s="106">
        <v>3218635.9988216031</v>
      </c>
      <c r="AK214" s="107">
        <v>633.34041692672236</v>
      </c>
      <c r="AL214" s="109">
        <v>85.999999641268971</v>
      </c>
      <c r="AM214" s="105"/>
      <c r="AN214" s="115">
        <v>0</v>
      </c>
      <c r="AO214" s="105"/>
      <c r="AP214" s="106">
        <v>478317.10967790626</v>
      </c>
      <c r="AQ214" s="107">
        <v>65.221942553927562</v>
      </c>
      <c r="AR214" s="107">
        <v>0</v>
      </c>
      <c r="AS214" s="116">
        <v>0</v>
      </c>
      <c r="AT214" s="117">
        <v>478317.10967790626</v>
      </c>
      <c r="AU214" s="9"/>
      <c r="AV214" s="115">
        <v>83484.179964286246</v>
      </c>
      <c r="AW214" s="118"/>
      <c r="AX214" s="115">
        <v>551941.65735567966</v>
      </c>
      <c r="AZ214" s="161"/>
      <c r="BA214" s="20">
        <v>-3204745.2021658616</v>
      </c>
      <c r="BB214" s="20">
        <v>-1209151</v>
      </c>
      <c r="BC214" s="20">
        <v>-19162</v>
      </c>
      <c r="BD214" s="20">
        <v>-441874</v>
      </c>
      <c r="BE214" s="6">
        <v>-932343</v>
      </c>
    </row>
    <row r="215" spans="1:57" x14ac:dyDescent="0.2">
      <c r="A215" s="99">
        <v>958</v>
      </c>
      <c r="B215" s="100">
        <v>4408</v>
      </c>
      <c r="C215" s="101"/>
      <c r="D215" s="120" t="s">
        <v>206</v>
      </c>
      <c r="E215" s="103">
        <v>918</v>
      </c>
      <c r="F215" s="103">
        <v>1604231.3333333333</v>
      </c>
      <c r="G215" s="104">
        <v>1.88</v>
      </c>
      <c r="H215" s="103">
        <v>63635.666666666664</v>
      </c>
      <c r="I215" s="104">
        <v>1.88</v>
      </c>
      <c r="J215" s="103">
        <v>853314.53900709224</v>
      </c>
      <c r="K215" s="103">
        <v>33848.75886524823</v>
      </c>
      <c r="L215" s="103">
        <v>149275.66666666666</v>
      </c>
      <c r="M215" s="3">
        <v>0</v>
      </c>
      <c r="N215" s="61">
        <v>1.65</v>
      </c>
      <c r="O215" s="61">
        <v>1.65</v>
      </c>
      <c r="P215" s="103">
        <v>1407968.9893617022</v>
      </c>
      <c r="Q215" s="103">
        <v>55850.452127659577</v>
      </c>
      <c r="R215" s="103">
        <v>151560.95333333334</v>
      </c>
      <c r="S215" s="103">
        <v>4724</v>
      </c>
      <c r="T215" s="103">
        <v>0</v>
      </c>
      <c r="U215" s="103">
        <v>1620104.3948226951</v>
      </c>
      <c r="V215" s="105">
        <v>1764.8196022033715</v>
      </c>
      <c r="W215" s="105">
        <v>3048.1214594052285</v>
      </c>
      <c r="X215" s="105">
        <v>57.898598389440025</v>
      </c>
      <c r="Y215" s="106">
        <v>435886.30881718278</v>
      </c>
      <c r="Z215" s="107">
        <v>474.82168716468715</v>
      </c>
      <c r="AA215" s="108">
        <v>73.476116985347232</v>
      </c>
      <c r="AB215" s="106">
        <v>350440</v>
      </c>
      <c r="AC215" s="107">
        <v>381.74291938997823</v>
      </c>
      <c r="AD215" s="109">
        <v>85.999991918614043</v>
      </c>
      <c r="AE215" s="110">
        <v>0</v>
      </c>
      <c r="AF215" s="111">
        <v>0</v>
      </c>
      <c r="AG215" s="112">
        <v>350440</v>
      </c>
      <c r="AH215" s="113">
        <v>381.74291938997823</v>
      </c>
      <c r="AI215" s="114">
        <v>85.999991918614043</v>
      </c>
      <c r="AJ215" s="106">
        <v>786326.30881718278</v>
      </c>
      <c r="AK215" s="107">
        <v>856.56460655466537</v>
      </c>
      <c r="AL215" s="109">
        <v>85.999991918614043</v>
      </c>
      <c r="AM215" s="105"/>
      <c r="AN215" s="115">
        <v>0</v>
      </c>
      <c r="AO215" s="105"/>
      <c r="AP215" s="106">
        <v>251807.82476147678</v>
      </c>
      <c r="AQ215" s="107">
        <v>57.898598389440025</v>
      </c>
      <c r="AR215" s="107">
        <v>0</v>
      </c>
      <c r="AS215" s="116">
        <v>0</v>
      </c>
      <c r="AT215" s="117">
        <v>251807.82476147678</v>
      </c>
      <c r="AU215" s="9"/>
      <c r="AV215" s="115">
        <v>7351.4361391137963</v>
      </c>
      <c r="AW215" s="118"/>
      <c r="AX215" s="115">
        <v>88716.329787234034</v>
      </c>
      <c r="AZ215" s="161"/>
      <c r="BA215" s="20">
        <v>-579140.54809818196</v>
      </c>
      <c r="BB215" s="20">
        <v>-218510</v>
      </c>
      <c r="BC215" s="20">
        <v>-3463</v>
      </c>
      <c r="BD215" s="20">
        <v>-61292</v>
      </c>
      <c r="BE215" s="6">
        <v>-168487</v>
      </c>
    </row>
    <row r="216" spans="1:57" x14ac:dyDescent="0.2">
      <c r="A216" s="99">
        <v>959</v>
      </c>
      <c r="B216" s="100">
        <v>4409</v>
      </c>
      <c r="C216" s="101"/>
      <c r="D216" s="120" t="s">
        <v>207</v>
      </c>
      <c r="E216" s="103">
        <v>544.66666666666663</v>
      </c>
      <c r="F216" s="103">
        <v>885085</v>
      </c>
      <c r="G216" s="104">
        <v>1.86</v>
      </c>
      <c r="H216" s="103">
        <v>24145.666666666668</v>
      </c>
      <c r="I216" s="104">
        <v>1.86</v>
      </c>
      <c r="J216" s="103">
        <v>475852.15053763444</v>
      </c>
      <c r="K216" s="103">
        <v>12981.541218637991</v>
      </c>
      <c r="L216" s="103">
        <v>66311.666666666672</v>
      </c>
      <c r="M216" s="3">
        <v>0</v>
      </c>
      <c r="N216" s="61">
        <v>1.65</v>
      </c>
      <c r="O216" s="61">
        <v>1.65</v>
      </c>
      <c r="P216" s="103">
        <v>785156.04838709661</v>
      </c>
      <c r="Q216" s="103">
        <v>21419.543010752684</v>
      </c>
      <c r="R216" s="103">
        <v>79927.14</v>
      </c>
      <c r="S216" s="103">
        <v>2399</v>
      </c>
      <c r="T216" s="103">
        <v>0</v>
      </c>
      <c r="U216" s="103">
        <v>888901.73139784939</v>
      </c>
      <c r="V216" s="105">
        <v>1632.0105227622696</v>
      </c>
      <c r="W216" s="105">
        <v>3048.1214594052285</v>
      </c>
      <c r="X216" s="105">
        <v>53.541518751707464</v>
      </c>
      <c r="Y216" s="106">
        <v>285384.11669186666</v>
      </c>
      <c r="Z216" s="107">
        <v>523.96104655789475</v>
      </c>
      <c r="AA216" s="108">
        <v>70.731156813575694</v>
      </c>
      <c r="AB216" s="106">
        <v>253495</v>
      </c>
      <c r="AC216" s="107">
        <v>465.41309669522644</v>
      </c>
      <c r="AD216" s="109">
        <v>86.000006919897942</v>
      </c>
      <c r="AE216" s="110">
        <v>0</v>
      </c>
      <c r="AF216" s="111">
        <v>0</v>
      </c>
      <c r="AG216" s="112">
        <v>253495</v>
      </c>
      <c r="AH216" s="113">
        <v>465.41309669522644</v>
      </c>
      <c r="AI216" s="114">
        <v>86.000006919897942</v>
      </c>
      <c r="AJ216" s="106">
        <v>538879.11669186666</v>
      </c>
      <c r="AK216" s="107">
        <v>989.37414325312125</v>
      </c>
      <c r="AL216" s="109">
        <v>86.000006919897942</v>
      </c>
      <c r="AM216" s="105"/>
      <c r="AN216" s="115">
        <v>0</v>
      </c>
      <c r="AO216" s="105"/>
      <c r="AP216" s="106">
        <v>105123.24787418716</v>
      </c>
      <c r="AQ216" s="107">
        <v>53.541518751707464</v>
      </c>
      <c r="AR216" s="107">
        <v>0</v>
      </c>
      <c r="AS216" s="116">
        <v>0</v>
      </c>
      <c r="AT216" s="117">
        <v>105123.24787418716</v>
      </c>
      <c r="AU216" s="9"/>
      <c r="AV216" s="115">
        <v>2883.4720354128835</v>
      </c>
      <c r="AW216" s="118"/>
      <c r="AX216" s="115">
        <v>48883.369175627246</v>
      </c>
      <c r="AZ216" s="161"/>
      <c r="BA216" s="20">
        <v>-342961.75624903187</v>
      </c>
      <c r="BB216" s="20">
        <v>-129400</v>
      </c>
      <c r="BC216" s="20">
        <v>-2051</v>
      </c>
      <c r="BD216" s="20">
        <v>-26278</v>
      </c>
      <c r="BE216" s="6">
        <v>-99776</v>
      </c>
    </row>
    <row r="217" spans="1:57" x14ac:dyDescent="0.2">
      <c r="A217" s="99">
        <v>960</v>
      </c>
      <c r="B217" s="100">
        <v>4410</v>
      </c>
      <c r="C217" s="101"/>
      <c r="D217" s="120" t="s">
        <v>208</v>
      </c>
      <c r="E217" s="103">
        <v>1124.6666666666667</v>
      </c>
      <c r="F217" s="103">
        <v>1740949.6666666667</v>
      </c>
      <c r="G217" s="104">
        <v>1.8999999999999997</v>
      </c>
      <c r="H217" s="103">
        <v>260289</v>
      </c>
      <c r="I217" s="104">
        <v>1.8999999999999997</v>
      </c>
      <c r="J217" s="103">
        <v>916289.29824561405</v>
      </c>
      <c r="K217" s="103">
        <v>136994.21052631582</v>
      </c>
      <c r="L217" s="103">
        <v>237783.33333333334</v>
      </c>
      <c r="M217" s="3">
        <v>0</v>
      </c>
      <c r="N217" s="61">
        <v>1.65</v>
      </c>
      <c r="O217" s="61">
        <v>1.65</v>
      </c>
      <c r="P217" s="103">
        <v>1511877.3421052631</v>
      </c>
      <c r="Q217" s="103">
        <v>226040.44736842104</v>
      </c>
      <c r="R217" s="103">
        <v>195080.04666666666</v>
      </c>
      <c r="S217" s="103">
        <v>17515</v>
      </c>
      <c r="T217" s="103">
        <v>0</v>
      </c>
      <c r="U217" s="103">
        <v>1950512.8361403507</v>
      </c>
      <c r="V217" s="105">
        <v>1734.3030552522382</v>
      </c>
      <c r="W217" s="105">
        <v>3048.1214594052285</v>
      </c>
      <c r="X217" s="105">
        <v>56.897439237563972</v>
      </c>
      <c r="Y217" s="106">
        <v>546714.87312550342</v>
      </c>
      <c r="Z217" s="107">
        <v>486.11280953660645</v>
      </c>
      <c r="AA217" s="108">
        <v>72.845386719665314</v>
      </c>
      <c r="AB217" s="106">
        <v>450956</v>
      </c>
      <c r="AC217" s="107">
        <v>400.96858328393597</v>
      </c>
      <c r="AD217" s="109">
        <v>85.999999769834773</v>
      </c>
      <c r="AE217" s="110">
        <v>0</v>
      </c>
      <c r="AF217" s="111">
        <v>0</v>
      </c>
      <c r="AG217" s="112">
        <v>450956</v>
      </c>
      <c r="AH217" s="113">
        <v>400.96858328393597</v>
      </c>
      <c r="AI217" s="114">
        <v>85.999999769834773</v>
      </c>
      <c r="AJ217" s="106">
        <v>997670.87312550342</v>
      </c>
      <c r="AK217" s="107">
        <v>887.08139282054242</v>
      </c>
      <c r="AL217" s="109">
        <v>85.999999769834773</v>
      </c>
      <c r="AM217" s="105"/>
      <c r="AN217" s="115">
        <v>0</v>
      </c>
      <c r="AO217" s="105"/>
      <c r="AP217" s="106">
        <v>130931.42741439366</v>
      </c>
      <c r="AQ217" s="107">
        <v>56.897439237563972</v>
      </c>
      <c r="AR217" s="107">
        <v>0</v>
      </c>
      <c r="AS217" s="116">
        <v>0</v>
      </c>
      <c r="AT217" s="117">
        <v>130931.42741439366</v>
      </c>
      <c r="AU217" s="9"/>
      <c r="AV217" s="115">
        <v>9254.4700025550974</v>
      </c>
      <c r="AW217" s="118"/>
      <c r="AX217" s="115">
        <v>105328.35087719299</v>
      </c>
      <c r="AZ217" s="161"/>
      <c r="BA217" s="20">
        <v>-709792.64571686077</v>
      </c>
      <c r="BB217" s="20">
        <v>-267805</v>
      </c>
      <c r="BC217" s="20">
        <v>-4244</v>
      </c>
      <c r="BD217" s="20">
        <v>-78993</v>
      </c>
      <c r="BE217" s="6">
        <v>-206497</v>
      </c>
    </row>
    <row r="218" spans="1:57" x14ac:dyDescent="0.2">
      <c r="A218" s="99">
        <v>971</v>
      </c>
      <c r="B218" s="100">
        <v>4501</v>
      </c>
      <c r="C218" s="101"/>
      <c r="D218" s="120" t="s">
        <v>209</v>
      </c>
      <c r="E218" s="103">
        <v>1541</v>
      </c>
      <c r="F218" s="103">
        <v>3235810</v>
      </c>
      <c r="G218" s="104">
        <v>1.64</v>
      </c>
      <c r="H218" s="103">
        <v>129647.66666666667</v>
      </c>
      <c r="I218" s="104">
        <v>1.64</v>
      </c>
      <c r="J218" s="103">
        <v>1973054.8780487806</v>
      </c>
      <c r="K218" s="103">
        <v>79053.455284552838</v>
      </c>
      <c r="L218" s="103">
        <v>293881</v>
      </c>
      <c r="M218" s="3">
        <v>0</v>
      </c>
      <c r="N218" s="61">
        <v>1.65</v>
      </c>
      <c r="O218" s="61">
        <v>1.65</v>
      </c>
      <c r="P218" s="103">
        <v>3255540.5487804879</v>
      </c>
      <c r="Q218" s="103">
        <v>130438.20121951219</v>
      </c>
      <c r="R218" s="103">
        <v>357946.84333333332</v>
      </c>
      <c r="S218" s="103">
        <v>5600.666666666667</v>
      </c>
      <c r="T218" s="103">
        <v>0</v>
      </c>
      <c r="U218" s="103">
        <v>3749526.2600000002</v>
      </c>
      <c r="V218" s="105">
        <v>2433.1773264114213</v>
      </c>
      <c r="W218" s="105">
        <v>3048.1214594052285</v>
      </c>
      <c r="X218" s="105">
        <v>79.825471485188146</v>
      </c>
      <c r="Y218" s="106">
        <v>350622.69630907901</v>
      </c>
      <c r="Z218" s="107">
        <v>227.52932920770863</v>
      </c>
      <c r="AA218" s="108">
        <v>87.290047035668522</v>
      </c>
      <c r="AB218" s="106">
        <v>0</v>
      </c>
      <c r="AC218" s="107">
        <v>0</v>
      </c>
      <c r="AD218" s="109">
        <v>87.290047035668522</v>
      </c>
      <c r="AE218" s="110">
        <v>0</v>
      </c>
      <c r="AF218" s="111">
        <v>0</v>
      </c>
      <c r="AG218" s="112">
        <v>0</v>
      </c>
      <c r="AH218" s="113">
        <v>0</v>
      </c>
      <c r="AI218" s="114">
        <v>87.290047035668522</v>
      </c>
      <c r="AJ218" s="106">
        <v>350622.69630907901</v>
      </c>
      <c r="AK218" s="107">
        <v>227.52932920770863</v>
      </c>
      <c r="AL218" s="109">
        <v>87.290047035668522</v>
      </c>
      <c r="AM218" s="105"/>
      <c r="AN218" s="115">
        <v>0</v>
      </c>
      <c r="AO218" s="105"/>
      <c r="AP218" s="106">
        <v>82289.867039654288</v>
      </c>
      <c r="AQ218" s="107">
        <v>79.825471485188146</v>
      </c>
      <c r="AR218" s="107">
        <v>0</v>
      </c>
      <c r="AS218" s="116">
        <v>0</v>
      </c>
      <c r="AT218" s="117">
        <v>82289.867039654288</v>
      </c>
      <c r="AU218" s="9"/>
      <c r="AV218" s="115">
        <v>16103.043793324958</v>
      </c>
      <c r="AW218" s="118"/>
      <c r="AX218" s="115">
        <v>205210.83333333334</v>
      </c>
      <c r="AZ218" s="161"/>
      <c r="BA218" s="20">
        <v>-964187.35502246127</v>
      </c>
      <c r="BB218" s="20">
        <v>-363788</v>
      </c>
      <c r="BC218" s="20">
        <v>-5765</v>
      </c>
      <c r="BD218" s="20">
        <v>-131090</v>
      </c>
      <c r="BE218" s="6">
        <v>-280507</v>
      </c>
    </row>
    <row r="219" spans="1:57" x14ac:dyDescent="0.2">
      <c r="A219" s="99">
        <v>843</v>
      </c>
      <c r="B219" s="100">
        <v>1403</v>
      </c>
      <c r="C219" s="101"/>
      <c r="D219" s="120" t="s">
        <v>36</v>
      </c>
      <c r="E219" s="103">
        <v>7455.333333333333</v>
      </c>
      <c r="F219" s="103">
        <v>44129148</v>
      </c>
      <c r="G219" s="104">
        <v>1.1333333333333335</v>
      </c>
      <c r="H219" s="103">
        <v>4669900.333333333</v>
      </c>
      <c r="I219" s="104">
        <v>1.1333333333333335</v>
      </c>
      <c r="J219" s="103">
        <v>39090391.742424242</v>
      </c>
      <c r="K219" s="103">
        <v>4155801.5404040404</v>
      </c>
      <c r="L219" s="103">
        <v>7090346</v>
      </c>
      <c r="M219" s="3">
        <v>0</v>
      </c>
      <c r="N219" s="61">
        <v>1.65</v>
      </c>
      <c r="O219" s="61">
        <v>1.65</v>
      </c>
      <c r="P219" s="103">
        <v>64499146.374999993</v>
      </c>
      <c r="Q219" s="103">
        <v>6857072.541666667</v>
      </c>
      <c r="R219" s="103">
        <v>12616322.776666665</v>
      </c>
      <c r="S219" s="103">
        <v>345028.33333333331</v>
      </c>
      <c r="T219" s="103">
        <v>0</v>
      </c>
      <c r="U219" s="103">
        <v>84317570.026666656</v>
      </c>
      <c r="V219" s="105">
        <v>11309.698206205847</v>
      </c>
      <c r="W219" s="105">
        <v>3048.1214594052285</v>
      </c>
      <c r="X219" s="105">
        <v>371.03830529157057</v>
      </c>
      <c r="Y219" s="106">
        <v>-22789339.147336263</v>
      </c>
      <c r="Z219" s="107">
        <v>-3056.7833963162298</v>
      </c>
      <c r="AA219" s="108">
        <v>270.75413233368948</v>
      </c>
      <c r="AB219" s="106">
        <v>0</v>
      </c>
      <c r="AC219" s="107">
        <v>0</v>
      </c>
      <c r="AD219" s="109">
        <v>270.75413233368948</v>
      </c>
      <c r="AE219" s="110">
        <v>0</v>
      </c>
      <c r="AF219" s="111">
        <v>0</v>
      </c>
      <c r="AG219" s="112">
        <v>0</v>
      </c>
      <c r="AH219" s="113">
        <v>0</v>
      </c>
      <c r="AI219" s="114">
        <v>270.75413233368948</v>
      </c>
      <c r="AJ219" s="106">
        <v>-22789339.147336263</v>
      </c>
      <c r="AK219" s="107">
        <v>-3056.7833963162298</v>
      </c>
      <c r="AL219" s="109">
        <v>270.75413233368948</v>
      </c>
      <c r="AM219" s="105"/>
      <c r="AN219" s="115">
        <v>0</v>
      </c>
      <c r="AO219" s="105"/>
      <c r="AP219" s="106">
        <v>910123.90274400811</v>
      </c>
      <c r="AQ219" s="107">
        <v>371.03830529157057</v>
      </c>
      <c r="AR219" s="107">
        <v>100</v>
      </c>
      <c r="AS219" s="116">
        <v>-910123.90274400811</v>
      </c>
      <c r="AT219" s="117">
        <v>0</v>
      </c>
      <c r="AU219" s="9"/>
      <c r="AV219" s="115">
        <v>61184.419841721952</v>
      </c>
      <c r="AW219" s="118"/>
      <c r="AX219" s="115">
        <v>4324619.3282828284</v>
      </c>
      <c r="AZ219" s="161"/>
      <c r="BA219" s="20">
        <v>-4677721.9757995242</v>
      </c>
      <c r="BB219" s="20">
        <v>-1764905</v>
      </c>
      <c r="BC219" s="20">
        <v>-27970</v>
      </c>
      <c r="BD219" s="20">
        <v>-834799</v>
      </c>
      <c r="BE219" s="6">
        <v>-1360870</v>
      </c>
    </row>
    <row r="220" spans="1:57" x14ac:dyDescent="0.2">
      <c r="A220" s="99">
        <v>973</v>
      </c>
      <c r="B220" s="100">
        <v>4503</v>
      </c>
      <c r="C220" s="101"/>
      <c r="D220" s="120" t="s">
        <v>211</v>
      </c>
      <c r="E220" s="103">
        <v>697</v>
      </c>
      <c r="F220" s="103">
        <v>1222144.3333333333</v>
      </c>
      <c r="G220" s="104">
        <v>1.55</v>
      </c>
      <c r="H220" s="103">
        <v>16941.666666666668</v>
      </c>
      <c r="I220" s="104">
        <v>1.55</v>
      </c>
      <c r="J220" s="103">
        <v>788480.21505376359</v>
      </c>
      <c r="K220" s="103">
        <v>10930.10752688172</v>
      </c>
      <c r="L220" s="103">
        <v>109216</v>
      </c>
      <c r="M220" s="3">
        <v>0</v>
      </c>
      <c r="N220" s="61">
        <v>1.65</v>
      </c>
      <c r="O220" s="61">
        <v>1.65</v>
      </c>
      <c r="P220" s="103">
        <v>1300992.3548387096</v>
      </c>
      <c r="Q220" s="103">
        <v>18034.677419354837</v>
      </c>
      <c r="R220" s="103">
        <v>129265.86666666665</v>
      </c>
      <c r="S220" s="103">
        <v>1021.6666666666666</v>
      </c>
      <c r="T220" s="103">
        <v>0</v>
      </c>
      <c r="U220" s="103">
        <v>1449314.5655913977</v>
      </c>
      <c r="V220" s="105">
        <v>2079.3609262430382</v>
      </c>
      <c r="W220" s="105">
        <v>3048.1214594052285</v>
      </c>
      <c r="X220" s="105">
        <v>68.217784426765533</v>
      </c>
      <c r="Y220" s="106">
        <v>249833.65389719725</v>
      </c>
      <c r="Z220" s="107">
        <v>358.44139727001038</v>
      </c>
      <c r="AA220" s="108">
        <v>79.977204188862274</v>
      </c>
      <c r="AB220" s="106">
        <v>127957</v>
      </c>
      <c r="AC220" s="107">
        <v>183.58249641319944</v>
      </c>
      <c r="AD220" s="109">
        <v>86.000011969265543</v>
      </c>
      <c r="AE220" s="110">
        <v>0</v>
      </c>
      <c r="AF220" s="111">
        <v>0</v>
      </c>
      <c r="AG220" s="112">
        <v>127957</v>
      </c>
      <c r="AH220" s="113">
        <v>183.58249641319944</v>
      </c>
      <c r="AI220" s="114">
        <v>86.000011969265543</v>
      </c>
      <c r="AJ220" s="106">
        <v>377790.65389719722</v>
      </c>
      <c r="AK220" s="107">
        <v>542.02389368320985</v>
      </c>
      <c r="AL220" s="109">
        <v>86.000011969265543</v>
      </c>
      <c r="AM220" s="105"/>
      <c r="AN220" s="115">
        <v>0</v>
      </c>
      <c r="AO220" s="105"/>
      <c r="AP220" s="106">
        <v>0</v>
      </c>
      <c r="AQ220" s="107">
        <v>68.217784426765533</v>
      </c>
      <c r="AR220" s="107">
        <v>0</v>
      </c>
      <c r="AS220" s="116">
        <v>0</v>
      </c>
      <c r="AT220" s="117">
        <v>0</v>
      </c>
      <c r="AU220" s="9"/>
      <c r="AV220" s="115">
        <v>6221.8577726413532</v>
      </c>
      <c r="AW220" s="118"/>
      <c r="AX220" s="115">
        <v>79941.032258064501</v>
      </c>
      <c r="AZ220" s="161"/>
      <c r="BA220" s="20">
        <v>-438438.2891242202</v>
      </c>
      <c r="BB220" s="20">
        <v>-165423</v>
      </c>
      <c r="BC220" s="20">
        <v>-2622</v>
      </c>
      <c r="BD220" s="20">
        <v>-65287</v>
      </c>
      <c r="BE220" s="6">
        <v>-127553</v>
      </c>
    </row>
    <row r="221" spans="1:57" x14ac:dyDescent="0.2">
      <c r="A221" s="99">
        <v>975</v>
      </c>
      <c r="B221" s="100">
        <v>4505</v>
      </c>
      <c r="C221" s="101"/>
      <c r="D221" s="120" t="s">
        <v>212</v>
      </c>
      <c r="E221" s="103">
        <v>226</v>
      </c>
      <c r="F221" s="103">
        <v>515392.33333333331</v>
      </c>
      <c r="G221" s="104">
        <v>1.7233333333333334</v>
      </c>
      <c r="H221" s="103">
        <v>-15504.666666666666</v>
      </c>
      <c r="I221" s="104">
        <v>1.7233333333333334</v>
      </c>
      <c r="J221" s="103">
        <v>299078.00623670843</v>
      </c>
      <c r="K221" s="103">
        <v>-8885.2335459984788</v>
      </c>
      <c r="L221" s="103">
        <v>65312.333333333336</v>
      </c>
      <c r="M221" s="3">
        <v>0</v>
      </c>
      <c r="N221" s="61">
        <v>1.65</v>
      </c>
      <c r="O221" s="61">
        <v>1.65</v>
      </c>
      <c r="P221" s="103">
        <v>493478.71029056888</v>
      </c>
      <c r="Q221" s="103">
        <v>-14660.635350897488</v>
      </c>
      <c r="R221" s="103">
        <v>52621.130000000005</v>
      </c>
      <c r="S221" s="103">
        <v>2610.3333333333335</v>
      </c>
      <c r="T221" s="103">
        <v>0</v>
      </c>
      <c r="U221" s="103">
        <v>534049.5382730047</v>
      </c>
      <c r="V221" s="105">
        <v>2363.0510543053306</v>
      </c>
      <c r="W221" s="105">
        <v>3048.1214594052285</v>
      </c>
      <c r="X221" s="105">
        <v>77.524832450949191</v>
      </c>
      <c r="Y221" s="106">
        <v>57285.587274453457</v>
      </c>
      <c r="Z221" s="107">
        <v>253.47604988696219</v>
      </c>
      <c r="AA221" s="108">
        <v>85.84064444409799</v>
      </c>
      <c r="AB221" s="106">
        <v>1098</v>
      </c>
      <c r="AC221" s="107">
        <v>4.8584070796460175</v>
      </c>
      <c r="AD221" s="109">
        <v>86.000034650306958</v>
      </c>
      <c r="AE221" s="110">
        <v>0</v>
      </c>
      <c r="AF221" s="111">
        <v>0</v>
      </c>
      <c r="AG221" s="112">
        <v>1098</v>
      </c>
      <c r="AH221" s="113">
        <v>4.8584070796460175</v>
      </c>
      <c r="AI221" s="114">
        <v>86.000034650306958</v>
      </c>
      <c r="AJ221" s="106">
        <v>58383.587274453457</v>
      </c>
      <c r="AK221" s="107">
        <v>258.33445696660823</v>
      </c>
      <c r="AL221" s="109">
        <v>86.000034650306958</v>
      </c>
      <c r="AM221" s="105"/>
      <c r="AN221" s="115">
        <v>0</v>
      </c>
      <c r="AO221" s="105"/>
      <c r="AP221" s="106">
        <v>63042.921852629552</v>
      </c>
      <c r="AQ221" s="107">
        <v>77.524832450949191</v>
      </c>
      <c r="AR221" s="107">
        <v>0</v>
      </c>
      <c r="AS221" s="116">
        <v>0</v>
      </c>
      <c r="AT221" s="117">
        <v>63042.921852629552</v>
      </c>
      <c r="AU221" s="9"/>
      <c r="AV221" s="115">
        <v>530.37118884378174</v>
      </c>
      <c r="AW221" s="118"/>
      <c r="AX221" s="115">
        <v>29019.277269070997</v>
      </c>
      <c r="AZ221" s="161"/>
      <c r="BA221" s="20">
        <v>-140702.25897396178</v>
      </c>
      <c r="BB221" s="20">
        <v>-53087</v>
      </c>
      <c r="BC221" s="20">
        <v>-841</v>
      </c>
      <c r="BD221" s="20">
        <v>-16164</v>
      </c>
      <c r="BE221" s="6">
        <v>-40934</v>
      </c>
    </row>
    <row r="222" spans="1:57" x14ac:dyDescent="0.2">
      <c r="A222" s="99">
        <v>976</v>
      </c>
      <c r="B222" s="100">
        <v>4506</v>
      </c>
      <c r="C222" s="101"/>
      <c r="D222" s="120" t="s">
        <v>213</v>
      </c>
      <c r="E222" s="103">
        <v>333.66666666666669</v>
      </c>
      <c r="F222" s="103">
        <v>548092</v>
      </c>
      <c r="G222" s="104">
        <v>1.5999999999999999</v>
      </c>
      <c r="H222" s="103">
        <v>33282</v>
      </c>
      <c r="I222" s="104">
        <v>1.5999999999999999</v>
      </c>
      <c r="J222" s="103">
        <v>339886.81481481477</v>
      </c>
      <c r="K222" s="103">
        <v>19550.222222222223</v>
      </c>
      <c r="L222" s="103">
        <v>63026</v>
      </c>
      <c r="M222" s="3">
        <v>0</v>
      </c>
      <c r="N222" s="61">
        <v>1.65</v>
      </c>
      <c r="O222" s="61">
        <v>1.65</v>
      </c>
      <c r="P222" s="103">
        <v>560813.24444444443</v>
      </c>
      <c r="Q222" s="103">
        <v>32257.866666666665</v>
      </c>
      <c r="R222" s="103">
        <v>63632.890000000007</v>
      </c>
      <c r="S222" s="103">
        <v>891.66666666666663</v>
      </c>
      <c r="T222" s="103">
        <v>0</v>
      </c>
      <c r="U222" s="103">
        <v>657595.66777777765</v>
      </c>
      <c r="V222" s="105">
        <v>1970.8161871461866</v>
      </c>
      <c r="W222" s="105">
        <v>3048.1214594052285</v>
      </c>
      <c r="X222" s="105">
        <v>64.656747225904397</v>
      </c>
      <c r="Y222" s="106">
        <v>133000.5178955271</v>
      </c>
      <c r="Z222" s="107">
        <v>398.60295073584541</v>
      </c>
      <c r="AA222" s="108">
        <v>77.733750752319764</v>
      </c>
      <c r="AB222" s="106">
        <v>84072</v>
      </c>
      <c r="AC222" s="107">
        <v>251.96403596403596</v>
      </c>
      <c r="AD222" s="109">
        <v>85.999957966162256</v>
      </c>
      <c r="AE222" s="110">
        <v>0</v>
      </c>
      <c r="AF222" s="111">
        <v>0</v>
      </c>
      <c r="AG222" s="112">
        <v>84072</v>
      </c>
      <c r="AH222" s="113">
        <v>251.96403596403596</v>
      </c>
      <c r="AI222" s="114">
        <v>85.999957966162256</v>
      </c>
      <c r="AJ222" s="106">
        <v>217072.5178955271</v>
      </c>
      <c r="AK222" s="107">
        <v>650.56698669988134</v>
      </c>
      <c r="AL222" s="109">
        <v>85.999957966162256</v>
      </c>
      <c r="AM222" s="105"/>
      <c r="AN222" s="115">
        <v>0</v>
      </c>
      <c r="AO222" s="105"/>
      <c r="AP222" s="106">
        <v>53996.796427315436</v>
      </c>
      <c r="AQ222" s="107">
        <v>64.656747225904397</v>
      </c>
      <c r="AR222" s="107">
        <v>0</v>
      </c>
      <c r="AS222" s="116">
        <v>0</v>
      </c>
      <c r="AT222" s="117">
        <v>53996.796427315436</v>
      </c>
      <c r="AU222" s="9"/>
      <c r="AV222" s="115">
        <v>1607.1235402572245</v>
      </c>
      <c r="AW222" s="118"/>
      <c r="AX222" s="115">
        <v>35943.703703703701</v>
      </c>
      <c r="AZ222" s="161"/>
      <c r="BA222" s="20">
        <v>-209797.1182915323</v>
      </c>
      <c r="BB222" s="20">
        <v>-79156</v>
      </c>
      <c r="BC222" s="20">
        <v>-1254</v>
      </c>
      <c r="BD222" s="20">
        <v>-16075</v>
      </c>
      <c r="BE222" s="6">
        <v>-61035</v>
      </c>
    </row>
    <row r="223" spans="1:57" x14ac:dyDescent="0.2">
      <c r="A223" s="99">
        <v>977</v>
      </c>
      <c r="B223" s="100">
        <v>4507</v>
      </c>
      <c r="C223" s="101"/>
      <c r="D223" s="120" t="s">
        <v>214</v>
      </c>
      <c r="E223" s="103">
        <v>1202.6666666666667</v>
      </c>
      <c r="F223" s="103">
        <v>2096710.3333333333</v>
      </c>
      <c r="G223" s="104">
        <v>1.49</v>
      </c>
      <c r="H223" s="103">
        <v>69591.333333333328</v>
      </c>
      <c r="I223" s="104">
        <v>1.49</v>
      </c>
      <c r="J223" s="103">
        <v>1406407.5548681691</v>
      </c>
      <c r="K223" s="103">
        <v>46563.30387391369</v>
      </c>
      <c r="L223" s="103">
        <v>254948.66666666666</v>
      </c>
      <c r="M223" s="3">
        <v>0</v>
      </c>
      <c r="N223" s="61">
        <v>1.65</v>
      </c>
      <c r="O223" s="61">
        <v>1.65</v>
      </c>
      <c r="P223" s="103">
        <v>2320572.4655324789</v>
      </c>
      <c r="Q223" s="103">
        <v>76829.451391957584</v>
      </c>
      <c r="R223" s="103">
        <v>259830.81333333335</v>
      </c>
      <c r="S223" s="103">
        <v>2809.6666666666665</v>
      </c>
      <c r="T223" s="103">
        <v>0</v>
      </c>
      <c r="U223" s="103">
        <v>2660042.3969244361</v>
      </c>
      <c r="V223" s="105">
        <v>2211.7869154028017</v>
      </c>
      <c r="W223" s="105">
        <v>3048.1214594052285</v>
      </c>
      <c r="X223" s="105">
        <v>72.562295986537947</v>
      </c>
      <c r="Y223" s="106">
        <v>372157.72095382644</v>
      </c>
      <c r="Z223" s="107">
        <v>309.44378128089778</v>
      </c>
      <c r="AA223" s="108">
        <v>82.714246471518891</v>
      </c>
      <c r="AB223" s="106">
        <v>120452</v>
      </c>
      <c r="AC223" s="107">
        <v>100.1541019955654</v>
      </c>
      <c r="AD223" s="109">
        <v>86.000011272213811</v>
      </c>
      <c r="AE223" s="110">
        <v>0</v>
      </c>
      <c r="AF223" s="111">
        <v>0</v>
      </c>
      <c r="AG223" s="112">
        <v>120452</v>
      </c>
      <c r="AH223" s="113">
        <v>100.1541019955654</v>
      </c>
      <c r="AI223" s="114">
        <v>86.000011272213811</v>
      </c>
      <c r="AJ223" s="106">
        <v>492609.72095382644</v>
      </c>
      <c r="AK223" s="107">
        <v>409.59788327646316</v>
      </c>
      <c r="AL223" s="109">
        <v>86.000011272213811</v>
      </c>
      <c r="AM223" s="105"/>
      <c r="AN223" s="115">
        <v>0</v>
      </c>
      <c r="AO223" s="105"/>
      <c r="AP223" s="106">
        <v>15890.026366543219</v>
      </c>
      <c r="AQ223" s="107">
        <v>72.562295986537947</v>
      </c>
      <c r="AR223" s="107">
        <v>0</v>
      </c>
      <c r="AS223" s="116">
        <v>0</v>
      </c>
      <c r="AT223" s="117">
        <v>15890.026366543219</v>
      </c>
      <c r="AU223" s="9"/>
      <c r="AV223" s="115">
        <v>10075.456370093865</v>
      </c>
      <c r="AW223" s="118"/>
      <c r="AX223" s="115">
        <v>145297.08587420828</v>
      </c>
      <c r="AZ223" s="161"/>
      <c r="BA223" s="20">
        <v>-757530.91215445497</v>
      </c>
      <c r="BB223" s="20">
        <v>-285817</v>
      </c>
      <c r="BC223" s="20">
        <v>-4530</v>
      </c>
      <c r="BD223" s="20">
        <v>-121242</v>
      </c>
      <c r="BE223" s="6">
        <v>-220385</v>
      </c>
    </row>
    <row r="224" spans="1:57" x14ac:dyDescent="0.2">
      <c r="A224" s="99">
        <v>979</v>
      </c>
      <c r="B224" s="100">
        <v>4509</v>
      </c>
      <c r="C224" s="101"/>
      <c r="D224" s="120" t="s">
        <v>215</v>
      </c>
      <c r="E224" s="103">
        <v>7377.666666666667</v>
      </c>
      <c r="F224" s="103">
        <v>15181553</v>
      </c>
      <c r="G224" s="104">
        <v>1.6499999999999997</v>
      </c>
      <c r="H224" s="103">
        <v>2092935.6666666667</v>
      </c>
      <c r="I224" s="104">
        <v>1.6499999999999997</v>
      </c>
      <c r="J224" s="103">
        <v>9200941.2121212129</v>
      </c>
      <c r="K224" s="103">
        <v>1268445.8585858587</v>
      </c>
      <c r="L224" s="103">
        <v>1475432.3333333333</v>
      </c>
      <c r="M224" s="3">
        <v>0</v>
      </c>
      <c r="N224" s="61">
        <v>1.65</v>
      </c>
      <c r="O224" s="61">
        <v>1.65</v>
      </c>
      <c r="P224" s="103">
        <v>15181553</v>
      </c>
      <c r="Q224" s="103">
        <v>2092935.6666666667</v>
      </c>
      <c r="R224" s="103">
        <v>1800863.263333333</v>
      </c>
      <c r="S224" s="103">
        <v>136195</v>
      </c>
      <c r="T224" s="103">
        <v>0</v>
      </c>
      <c r="U224" s="103">
        <v>19211546.93</v>
      </c>
      <c r="V224" s="105">
        <v>2604.0139515655355</v>
      </c>
      <c r="W224" s="105">
        <v>3048.1214594052285</v>
      </c>
      <c r="X224" s="105">
        <v>85.430124299365986</v>
      </c>
      <c r="Y224" s="106">
        <v>1212296.548091965</v>
      </c>
      <c r="Z224" s="107">
        <v>164.31977790068652</v>
      </c>
      <c r="AA224" s="108">
        <v>90.820978308600601</v>
      </c>
      <c r="AB224" s="106">
        <v>0</v>
      </c>
      <c r="AC224" s="107">
        <v>0</v>
      </c>
      <c r="AD224" s="109">
        <v>90.820978308600601</v>
      </c>
      <c r="AE224" s="110">
        <v>0</v>
      </c>
      <c r="AF224" s="111">
        <v>0</v>
      </c>
      <c r="AG224" s="112">
        <v>0</v>
      </c>
      <c r="AH224" s="113">
        <v>0</v>
      </c>
      <c r="AI224" s="114">
        <v>90.820978308600601</v>
      </c>
      <c r="AJ224" s="106">
        <v>1212296.548091965</v>
      </c>
      <c r="AK224" s="107">
        <v>164.31977790068652</v>
      </c>
      <c r="AL224" s="109">
        <v>90.820978308600601</v>
      </c>
      <c r="AM224" s="105"/>
      <c r="AN224" s="115">
        <v>0</v>
      </c>
      <c r="AO224" s="105"/>
      <c r="AP224" s="106">
        <v>0</v>
      </c>
      <c r="AQ224" s="107">
        <v>85.430124299365986</v>
      </c>
      <c r="AR224" s="107">
        <v>0</v>
      </c>
      <c r="AS224" s="116">
        <v>0</v>
      </c>
      <c r="AT224" s="117">
        <v>0</v>
      </c>
      <c r="AU224" s="9"/>
      <c r="AV224" s="115">
        <v>149032.63530650755</v>
      </c>
      <c r="AW224" s="118"/>
      <c r="AX224" s="115">
        <v>1046938.707070707</v>
      </c>
      <c r="AZ224" s="161"/>
      <c r="BA224" s="20">
        <v>-4683375.1915618703</v>
      </c>
      <c r="BB224" s="20">
        <v>-1767038</v>
      </c>
      <c r="BC224" s="20">
        <v>-28004</v>
      </c>
      <c r="BD224" s="20">
        <v>-653522</v>
      </c>
      <c r="BE224" s="6">
        <v>-1362514</v>
      </c>
    </row>
    <row r="225" spans="1:57" x14ac:dyDescent="0.2">
      <c r="A225" s="99">
        <v>980</v>
      </c>
      <c r="B225" s="100">
        <v>4510</v>
      </c>
      <c r="C225" s="101"/>
      <c r="D225" s="120" t="s">
        <v>216</v>
      </c>
      <c r="E225" s="103">
        <v>671.66666666666663</v>
      </c>
      <c r="F225" s="103">
        <v>1525011.6666666667</v>
      </c>
      <c r="G225" s="104">
        <v>1.75</v>
      </c>
      <c r="H225" s="103">
        <v>42776</v>
      </c>
      <c r="I225" s="104">
        <v>1.75</v>
      </c>
      <c r="J225" s="103">
        <v>871435.23809523822</v>
      </c>
      <c r="K225" s="103">
        <v>24443.428571428569</v>
      </c>
      <c r="L225" s="103">
        <v>127217</v>
      </c>
      <c r="M225" s="3">
        <v>0</v>
      </c>
      <c r="N225" s="61">
        <v>1.65</v>
      </c>
      <c r="O225" s="61">
        <v>1.65</v>
      </c>
      <c r="P225" s="103">
        <v>1437868.142857143</v>
      </c>
      <c r="Q225" s="103">
        <v>40331.657142857141</v>
      </c>
      <c r="R225" s="103">
        <v>150754.86333333331</v>
      </c>
      <c r="S225" s="103">
        <v>1919.6666666666667</v>
      </c>
      <c r="T225" s="103">
        <v>0</v>
      </c>
      <c r="U225" s="103">
        <v>1630874.33</v>
      </c>
      <c r="V225" s="105">
        <v>2428.1007394540948</v>
      </c>
      <c r="W225" s="105">
        <v>3048.1214594052285</v>
      </c>
      <c r="X225" s="105">
        <v>79.65892343174157</v>
      </c>
      <c r="Y225" s="106">
        <v>154085.48258652262</v>
      </c>
      <c r="Z225" s="107">
        <v>229.40766638191954</v>
      </c>
      <c r="AA225" s="108">
        <v>87.185121761997181</v>
      </c>
      <c r="AB225" s="106">
        <v>0</v>
      </c>
      <c r="AC225" s="107">
        <v>0</v>
      </c>
      <c r="AD225" s="109">
        <v>87.185121761997181</v>
      </c>
      <c r="AE225" s="110">
        <v>0</v>
      </c>
      <c r="AF225" s="111">
        <v>0</v>
      </c>
      <c r="AG225" s="112">
        <v>0</v>
      </c>
      <c r="AH225" s="113">
        <v>0</v>
      </c>
      <c r="AI225" s="114">
        <v>87.185121761997181</v>
      </c>
      <c r="AJ225" s="106">
        <v>154085.48258652262</v>
      </c>
      <c r="AK225" s="107">
        <v>229.40766638191954</v>
      </c>
      <c r="AL225" s="109">
        <v>87.185121761997181</v>
      </c>
      <c r="AM225" s="105"/>
      <c r="AN225" s="115">
        <v>0</v>
      </c>
      <c r="AO225" s="105"/>
      <c r="AP225" s="106">
        <v>0</v>
      </c>
      <c r="AQ225" s="107">
        <v>79.65892343174157</v>
      </c>
      <c r="AR225" s="107">
        <v>0</v>
      </c>
      <c r="AS225" s="116">
        <v>0</v>
      </c>
      <c r="AT225" s="117">
        <v>0</v>
      </c>
      <c r="AU225" s="9"/>
      <c r="AV225" s="115">
        <v>2906.9301635661964</v>
      </c>
      <c r="AW225" s="118"/>
      <c r="AX225" s="115">
        <v>89587.866666666654</v>
      </c>
      <c r="AZ225" s="161"/>
      <c r="BA225" s="20">
        <v>-420850.50675247499</v>
      </c>
      <c r="BB225" s="20">
        <v>-158787</v>
      </c>
      <c r="BC225" s="20">
        <v>-2516</v>
      </c>
      <c r="BD225" s="20">
        <v>-65928</v>
      </c>
      <c r="BE225" s="6">
        <v>-122436</v>
      </c>
    </row>
    <row r="226" spans="1:57" x14ac:dyDescent="0.2">
      <c r="A226" s="99">
        <v>981</v>
      </c>
      <c r="B226" s="100">
        <v>4511</v>
      </c>
      <c r="C226" s="101"/>
      <c r="D226" s="120" t="s">
        <v>217</v>
      </c>
      <c r="E226" s="103">
        <v>5582</v>
      </c>
      <c r="F226" s="103">
        <v>10714381</v>
      </c>
      <c r="G226" s="104">
        <v>1.6499999999999997</v>
      </c>
      <c r="H226" s="103">
        <v>5198176</v>
      </c>
      <c r="I226" s="104">
        <v>1.6499999999999997</v>
      </c>
      <c r="J226" s="103">
        <v>6493564.2424242422</v>
      </c>
      <c r="K226" s="103">
        <v>3150409.6969696968</v>
      </c>
      <c r="L226" s="103">
        <v>1424465.6666666667</v>
      </c>
      <c r="M226" s="3">
        <v>0</v>
      </c>
      <c r="N226" s="61">
        <v>1.65</v>
      </c>
      <c r="O226" s="61">
        <v>1.65</v>
      </c>
      <c r="P226" s="103">
        <v>10714381</v>
      </c>
      <c r="Q226" s="103">
        <v>5198176</v>
      </c>
      <c r="R226" s="103">
        <v>1330000.4666666666</v>
      </c>
      <c r="S226" s="103">
        <v>154283.33333333334</v>
      </c>
      <c r="T226" s="103">
        <v>0</v>
      </c>
      <c r="U226" s="103">
        <v>17396840.800000001</v>
      </c>
      <c r="V226" s="105">
        <v>3116.5963453959157</v>
      </c>
      <c r="W226" s="105">
        <v>3048.1214594052285</v>
      </c>
      <c r="X226" s="105">
        <v>102.24646185864418</v>
      </c>
      <c r="Y226" s="106">
        <v>-141423.92103200516</v>
      </c>
      <c r="Z226" s="107">
        <v>-25.33570781655413</v>
      </c>
      <c r="AA226" s="108">
        <v>101.41527097094585</v>
      </c>
      <c r="AB226" s="106">
        <v>0</v>
      </c>
      <c r="AC226" s="107">
        <v>0</v>
      </c>
      <c r="AD226" s="109">
        <v>101.41527097094585</v>
      </c>
      <c r="AE226" s="110">
        <v>0</v>
      </c>
      <c r="AF226" s="111">
        <v>0</v>
      </c>
      <c r="AG226" s="112">
        <v>0</v>
      </c>
      <c r="AH226" s="113">
        <v>0</v>
      </c>
      <c r="AI226" s="114">
        <v>101.41527097094585</v>
      </c>
      <c r="AJ226" s="106">
        <v>-141423.92103200516</v>
      </c>
      <c r="AK226" s="107">
        <v>-25.33570781655413</v>
      </c>
      <c r="AL226" s="109">
        <v>101.41527097094585</v>
      </c>
      <c r="AM226" s="105"/>
      <c r="AN226" s="115">
        <v>0</v>
      </c>
      <c r="AO226" s="105"/>
      <c r="AP226" s="106">
        <v>55129.575289136657</v>
      </c>
      <c r="AQ226" s="107">
        <v>102.24646185864418</v>
      </c>
      <c r="AR226" s="107">
        <v>0</v>
      </c>
      <c r="AS226" s="116">
        <v>0</v>
      </c>
      <c r="AT226" s="117">
        <v>55129.575289136657</v>
      </c>
      <c r="AU226" s="9"/>
      <c r="AV226" s="115">
        <v>92610.660266546052</v>
      </c>
      <c r="AW226" s="118"/>
      <c r="AX226" s="115">
        <v>964397.39393939404</v>
      </c>
      <c r="AZ226" s="161"/>
      <c r="BA226" s="20">
        <v>-3564666.6057019336</v>
      </c>
      <c r="BB226" s="20">
        <v>-1344949</v>
      </c>
      <c r="BC226" s="20">
        <v>-21315</v>
      </c>
      <c r="BD226" s="20">
        <v>-720139</v>
      </c>
      <c r="BE226" s="6">
        <v>-1037053</v>
      </c>
    </row>
    <row r="227" spans="1:57" x14ac:dyDescent="0.2">
      <c r="A227" s="99">
        <v>982</v>
      </c>
      <c r="B227" s="100">
        <v>4512</v>
      </c>
      <c r="C227" s="101"/>
      <c r="D227" s="120" t="s">
        <v>218</v>
      </c>
      <c r="E227" s="103">
        <v>1777.3333333333333</v>
      </c>
      <c r="F227" s="103">
        <v>3280571.3333333335</v>
      </c>
      <c r="G227" s="104">
        <v>1.4833333333333332</v>
      </c>
      <c r="H227" s="103">
        <v>289342</v>
      </c>
      <c r="I227" s="104">
        <v>1.4833333333333332</v>
      </c>
      <c r="J227" s="103">
        <v>2205013.7590187588</v>
      </c>
      <c r="K227" s="103">
        <v>190544.06926406929</v>
      </c>
      <c r="L227" s="103">
        <v>382782</v>
      </c>
      <c r="M227" s="3">
        <v>0</v>
      </c>
      <c r="N227" s="61">
        <v>1.65</v>
      </c>
      <c r="O227" s="61">
        <v>1.65</v>
      </c>
      <c r="P227" s="103">
        <v>3638272.702380952</v>
      </c>
      <c r="Q227" s="103">
        <v>314397.71428571432</v>
      </c>
      <c r="R227" s="103">
        <v>456383.47</v>
      </c>
      <c r="S227" s="103">
        <v>119557.66666666667</v>
      </c>
      <c r="T227" s="103">
        <v>0</v>
      </c>
      <c r="U227" s="103">
        <v>4528611.5533333337</v>
      </c>
      <c r="V227" s="105">
        <v>2547.9809939984998</v>
      </c>
      <c r="W227" s="105">
        <v>3048.1214594052285</v>
      </c>
      <c r="X227" s="105">
        <v>83.591845926496646</v>
      </c>
      <c r="Y227" s="106">
        <v>328899.03859100369</v>
      </c>
      <c r="Z227" s="107">
        <v>185.0519722004897</v>
      </c>
      <c r="AA227" s="108">
        <v>89.662862933692907</v>
      </c>
      <c r="AB227" s="106">
        <v>0</v>
      </c>
      <c r="AC227" s="107">
        <v>0</v>
      </c>
      <c r="AD227" s="109">
        <v>89.662862933692907</v>
      </c>
      <c r="AE227" s="110">
        <v>0</v>
      </c>
      <c r="AF227" s="111">
        <v>0</v>
      </c>
      <c r="AG227" s="112">
        <v>0</v>
      </c>
      <c r="AH227" s="113">
        <v>0</v>
      </c>
      <c r="AI227" s="114">
        <v>89.662862933692907</v>
      </c>
      <c r="AJ227" s="106">
        <v>328899.03859100369</v>
      </c>
      <c r="AK227" s="107">
        <v>185.0519722004897</v>
      </c>
      <c r="AL227" s="109">
        <v>89.662862933692907</v>
      </c>
      <c r="AM227" s="105"/>
      <c r="AN227" s="115">
        <v>0</v>
      </c>
      <c r="AO227" s="105"/>
      <c r="AP227" s="106">
        <v>0</v>
      </c>
      <c r="AQ227" s="107">
        <v>83.591845926496646</v>
      </c>
      <c r="AR227" s="107">
        <v>0</v>
      </c>
      <c r="AS227" s="116">
        <v>0</v>
      </c>
      <c r="AT227" s="117">
        <v>0</v>
      </c>
      <c r="AU227" s="9"/>
      <c r="AV227" s="115">
        <v>18343.697402133068</v>
      </c>
      <c r="AW227" s="118"/>
      <c r="AX227" s="115">
        <v>239555.78282828283</v>
      </c>
      <c r="AZ227" s="161"/>
      <c r="BA227" s="20">
        <v>-1120592.9911140527</v>
      </c>
      <c r="BB227" s="20">
        <v>-422800</v>
      </c>
      <c r="BC227" s="20">
        <v>-6700</v>
      </c>
      <c r="BD227" s="20">
        <v>-149264</v>
      </c>
      <c r="BE227" s="6">
        <v>-326009</v>
      </c>
    </row>
    <row r="228" spans="1:57" x14ac:dyDescent="0.2">
      <c r="A228" s="99">
        <v>983</v>
      </c>
      <c r="B228" s="100">
        <v>4513</v>
      </c>
      <c r="C228" s="101"/>
      <c r="D228" s="120" t="s">
        <v>219</v>
      </c>
      <c r="E228" s="103">
        <v>1886.3333333333333</v>
      </c>
      <c r="F228" s="103">
        <v>3984160</v>
      </c>
      <c r="G228" s="104">
        <v>1.59</v>
      </c>
      <c r="H228" s="103">
        <v>877700</v>
      </c>
      <c r="I228" s="104">
        <v>1.59</v>
      </c>
      <c r="J228" s="103">
        <v>2505761.0062893084</v>
      </c>
      <c r="K228" s="103">
        <v>552012.57861635217</v>
      </c>
      <c r="L228" s="103">
        <v>612147</v>
      </c>
      <c r="M228" s="3">
        <v>0</v>
      </c>
      <c r="N228" s="61">
        <v>1.65</v>
      </c>
      <c r="O228" s="61">
        <v>1.65</v>
      </c>
      <c r="P228" s="103">
        <v>4134505.6603773576</v>
      </c>
      <c r="Q228" s="103">
        <v>910820.75471698109</v>
      </c>
      <c r="R228" s="103">
        <v>495194.37999999995</v>
      </c>
      <c r="S228" s="103">
        <v>49856.666666666664</v>
      </c>
      <c r="T228" s="103">
        <v>0</v>
      </c>
      <c r="U228" s="103">
        <v>5590377.4617610052</v>
      </c>
      <c r="V228" s="105">
        <v>2963.621202559289</v>
      </c>
      <c r="W228" s="105">
        <v>3048.1214594052285</v>
      </c>
      <c r="X228" s="105">
        <v>97.22779233139785</v>
      </c>
      <c r="Y228" s="106">
        <v>58976.390930577843</v>
      </c>
      <c r="Z228" s="107">
        <v>31.265095032997621</v>
      </c>
      <c r="AA228" s="108">
        <v>98.253509168780653</v>
      </c>
      <c r="AB228" s="106">
        <v>0</v>
      </c>
      <c r="AC228" s="107">
        <v>0</v>
      </c>
      <c r="AD228" s="109">
        <v>98.253509168780653</v>
      </c>
      <c r="AE228" s="110">
        <v>0</v>
      </c>
      <c r="AF228" s="111">
        <v>0</v>
      </c>
      <c r="AG228" s="112">
        <v>0</v>
      </c>
      <c r="AH228" s="113">
        <v>0</v>
      </c>
      <c r="AI228" s="114">
        <v>98.253509168780653</v>
      </c>
      <c r="AJ228" s="106">
        <v>58976.390930577843</v>
      </c>
      <c r="AK228" s="107">
        <v>31.265095032997621</v>
      </c>
      <c r="AL228" s="109">
        <v>98.253509168780653</v>
      </c>
      <c r="AM228" s="105"/>
      <c r="AN228" s="115">
        <v>0</v>
      </c>
      <c r="AO228" s="105"/>
      <c r="AP228" s="106">
        <v>64052.922387030289</v>
      </c>
      <c r="AQ228" s="107">
        <v>97.22779233139785</v>
      </c>
      <c r="AR228" s="107">
        <v>0</v>
      </c>
      <c r="AS228" s="116">
        <v>0</v>
      </c>
      <c r="AT228" s="117">
        <v>64052.922387030289</v>
      </c>
      <c r="AU228" s="9"/>
      <c r="AV228" s="115">
        <v>22475.40434411481</v>
      </c>
      <c r="AW228" s="118"/>
      <c r="AX228" s="115">
        <v>305777.35849056608</v>
      </c>
      <c r="AZ228" s="161"/>
      <c r="BA228" s="20">
        <v>-1207903.7678880736</v>
      </c>
      <c r="BB228" s="20">
        <v>-455742</v>
      </c>
      <c r="BC228" s="20">
        <v>-7223</v>
      </c>
      <c r="BD228" s="20">
        <v>-174679</v>
      </c>
      <c r="BE228" s="6">
        <v>-351410</v>
      </c>
    </row>
    <row r="229" spans="1:57" x14ac:dyDescent="0.2">
      <c r="A229" s="99">
        <v>985</v>
      </c>
      <c r="B229" s="100">
        <v>4515</v>
      </c>
      <c r="C229" s="101"/>
      <c r="D229" s="120" t="s">
        <v>220</v>
      </c>
      <c r="E229" s="103">
        <v>537.66666666666663</v>
      </c>
      <c r="F229" s="103">
        <v>850486</v>
      </c>
      <c r="G229" s="104">
        <v>1.6000000000000003</v>
      </c>
      <c r="H229" s="103">
        <v>8929</v>
      </c>
      <c r="I229" s="104">
        <v>1.6000000000000003</v>
      </c>
      <c r="J229" s="103">
        <v>531553.75</v>
      </c>
      <c r="K229" s="103">
        <v>5580.625</v>
      </c>
      <c r="L229" s="103">
        <v>93000</v>
      </c>
      <c r="M229" s="3">
        <v>0</v>
      </c>
      <c r="N229" s="61">
        <v>1.65</v>
      </c>
      <c r="O229" s="61">
        <v>1.65</v>
      </c>
      <c r="P229" s="103">
        <v>877063.6875</v>
      </c>
      <c r="Q229" s="103">
        <v>9208.03125</v>
      </c>
      <c r="R229" s="103">
        <v>94148.776666666672</v>
      </c>
      <c r="S229" s="103">
        <v>828.33333333333337</v>
      </c>
      <c r="T229" s="103">
        <v>0</v>
      </c>
      <c r="U229" s="103">
        <v>981248.82874999999</v>
      </c>
      <c r="V229" s="105">
        <v>1825.0133206757596</v>
      </c>
      <c r="W229" s="105">
        <v>3048.1214594052285</v>
      </c>
      <c r="X229" s="105">
        <v>59.873379226557105</v>
      </c>
      <c r="Y229" s="106">
        <v>243321.05609171148</v>
      </c>
      <c r="Z229" s="107">
        <v>452.55001132990361</v>
      </c>
      <c r="AA229" s="108">
        <v>74.720228912730988</v>
      </c>
      <c r="AB229" s="106">
        <v>184861</v>
      </c>
      <c r="AC229" s="107">
        <v>343.82083075015504</v>
      </c>
      <c r="AD229" s="109">
        <v>85.999990409415034</v>
      </c>
      <c r="AE229" s="110">
        <v>0</v>
      </c>
      <c r="AF229" s="111">
        <v>0</v>
      </c>
      <c r="AG229" s="112">
        <v>184861</v>
      </c>
      <c r="AH229" s="113">
        <v>343.82083075015504</v>
      </c>
      <c r="AI229" s="114">
        <v>85.999990409415034</v>
      </c>
      <c r="AJ229" s="106">
        <v>428182.05609171151</v>
      </c>
      <c r="AK229" s="107">
        <v>796.37084208005865</v>
      </c>
      <c r="AL229" s="109">
        <v>85.999990409415034</v>
      </c>
      <c r="AM229" s="105"/>
      <c r="AN229" s="115">
        <v>0</v>
      </c>
      <c r="AO229" s="105"/>
      <c r="AP229" s="106">
        <v>220936.98742837232</v>
      </c>
      <c r="AQ229" s="107">
        <v>59.873379226557105</v>
      </c>
      <c r="AR229" s="107">
        <v>0</v>
      </c>
      <c r="AS229" s="116">
        <v>0</v>
      </c>
      <c r="AT229" s="117">
        <v>220936.98742837232</v>
      </c>
      <c r="AU229" s="9"/>
      <c r="AV229" s="115">
        <v>3207.8736923447846</v>
      </c>
      <c r="AW229" s="118"/>
      <c r="AX229" s="115">
        <v>53713.4375</v>
      </c>
      <c r="AZ229" s="161"/>
      <c r="BA229" s="20">
        <v>-344218.0264184422</v>
      </c>
      <c r="BB229" s="20">
        <v>-129874</v>
      </c>
      <c r="BC229" s="20">
        <v>-2058</v>
      </c>
      <c r="BD229" s="20">
        <v>-26375</v>
      </c>
      <c r="BE229" s="6">
        <v>-100142</v>
      </c>
    </row>
    <row r="230" spans="1:57" x14ac:dyDescent="0.2">
      <c r="A230" s="99">
        <v>987</v>
      </c>
      <c r="B230" s="100">
        <v>4517</v>
      </c>
      <c r="C230" s="101"/>
      <c r="D230" s="120" t="s">
        <v>221</v>
      </c>
      <c r="E230" s="103">
        <v>498.66666666666669</v>
      </c>
      <c r="F230" s="103">
        <v>1313394</v>
      </c>
      <c r="G230" s="104">
        <v>1.89</v>
      </c>
      <c r="H230" s="103">
        <v>35374.333333333336</v>
      </c>
      <c r="I230" s="104">
        <v>1.89</v>
      </c>
      <c r="J230" s="103">
        <v>694917.46031746035</v>
      </c>
      <c r="K230" s="103">
        <v>18716.57848324515</v>
      </c>
      <c r="L230" s="103">
        <v>145538</v>
      </c>
      <c r="M230" s="3">
        <v>0</v>
      </c>
      <c r="N230" s="61">
        <v>1.65</v>
      </c>
      <c r="O230" s="61">
        <v>1.65</v>
      </c>
      <c r="P230" s="103">
        <v>1146613.8095238095</v>
      </c>
      <c r="Q230" s="103">
        <v>30882.354497354496</v>
      </c>
      <c r="R230" s="103">
        <v>117542.67333333334</v>
      </c>
      <c r="S230" s="103">
        <v>941</v>
      </c>
      <c r="T230" s="103">
        <v>0</v>
      </c>
      <c r="U230" s="103">
        <v>1295979.8373544973</v>
      </c>
      <c r="V230" s="105">
        <v>2598.8900481707833</v>
      </c>
      <c r="W230" s="105">
        <v>3048.1214594052285</v>
      </c>
      <c r="X230" s="105">
        <v>85.262023931221478</v>
      </c>
      <c r="Y230" s="106">
        <v>82886.19024883004</v>
      </c>
      <c r="Z230" s="107">
        <v>166.21562215674473</v>
      </c>
      <c r="AA230" s="108">
        <v>90.715075076669521</v>
      </c>
      <c r="AB230" s="106">
        <v>0</v>
      </c>
      <c r="AC230" s="107">
        <v>0</v>
      </c>
      <c r="AD230" s="109">
        <v>90.715075076669521</v>
      </c>
      <c r="AE230" s="110">
        <v>0</v>
      </c>
      <c r="AF230" s="111">
        <v>0</v>
      </c>
      <c r="AG230" s="112">
        <v>0</v>
      </c>
      <c r="AH230" s="113">
        <v>0</v>
      </c>
      <c r="AI230" s="114">
        <v>90.715075076669521</v>
      </c>
      <c r="AJ230" s="106">
        <v>82886.19024883004</v>
      </c>
      <c r="AK230" s="107">
        <v>166.21562215674473</v>
      </c>
      <c r="AL230" s="109">
        <v>90.715075076669521</v>
      </c>
      <c r="AM230" s="105"/>
      <c r="AN230" s="115">
        <v>0</v>
      </c>
      <c r="AO230" s="105"/>
      <c r="AP230" s="106">
        <v>74618.743026784359</v>
      </c>
      <c r="AQ230" s="107">
        <v>85.262023931221478</v>
      </c>
      <c r="AR230" s="107">
        <v>0</v>
      </c>
      <c r="AS230" s="116">
        <v>0</v>
      </c>
      <c r="AT230" s="117">
        <v>74618.743026784359</v>
      </c>
      <c r="AU230" s="9"/>
      <c r="AV230" s="115">
        <v>1975.5145148074553</v>
      </c>
      <c r="AW230" s="118"/>
      <c r="AX230" s="115">
        <v>71363.403880070546</v>
      </c>
      <c r="AZ230" s="161"/>
      <c r="BA230" s="20">
        <v>-314695.67743729847</v>
      </c>
      <c r="BB230" s="20">
        <v>-118735</v>
      </c>
      <c r="BC230" s="20">
        <v>-1882</v>
      </c>
      <c r="BD230" s="20">
        <v>-40261</v>
      </c>
      <c r="BE230" s="6">
        <v>-91553</v>
      </c>
    </row>
    <row r="231" spans="1:57" x14ac:dyDescent="0.2">
      <c r="A231" s="99">
        <v>989</v>
      </c>
      <c r="B231" s="100">
        <v>4519</v>
      </c>
      <c r="C231" s="101"/>
      <c r="D231" s="120" t="s">
        <v>223</v>
      </c>
      <c r="E231" s="103">
        <v>1184.6666666666667</v>
      </c>
      <c r="F231" s="103">
        <v>2401699.6666666665</v>
      </c>
      <c r="G231" s="104">
        <v>1.75</v>
      </c>
      <c r="H231" s="103">
        <v>131221.66666666666</v>
      </c>
      <c r="I231" s="104">
        <v>1.75</v>
      </c>
      <c r="J231" s="103">
        <v>1372399.8095238097</v>
      </c>
      <c r="K231" s="103">
        <v>74983.809523809527</v>
      </c>
      <c r="L231" s="103">
        <v>308500.33333333331</v>
      </c>
      <c r="M231" s="3">
        <v>0</v>
      </c>
      <c r="N231" s="61">
        <v>1.65</v>
      </c>
      <c r="O231" s="61">
        <v>1.65</v>
      </c>
      <c r="P231" s="103">
        <v>2264459.6857142858</v>
      </c>
      <c r="Q231" s="103">
        <v>123723.28571428572</v>
      </c>
      <c r="R231" s="103">
        <v>250766.64333333331</v>
      </c>
      <c r="S231" s="103">
        <v>7946</v>
      </c>
      <c r="T231" s="103">
        <v>0</v>
      </c>
      <c r="U231" s="103">
        <v>2646895.6147619048</v>
      </c>
      <c r="V231" s="105">
        <v>2234.2956793150574</v>
      </c>
      <c r="W231" s="105">
        <v>3048.1214594052285</v>
      </c>
      <c r="X231" s="105">
        <v>73.30074306655186</v>
      </c>
      <c r="Y231" s="106">
        <v>356721.54143432446</v>
      </c>
      <c r="Z231" s="107">
        <v>301.11553863336331</v>
      </c>
      <c r="AA231" s="108">
        <v>83.179468131927663</v>
      </c>
      <c r="AB231" s="106">
        <v>101850</v>
      </c>
      <c r="AC231" s="107">
        <v>85.973550928531225</v>
      </c>
      <c r="AD231" s="109">
        <v>86.000010294486614</v>
      </c>
      <c r="AE231" s="110">
        <v>0</v>
      </c>
      <c r="AF231" s="111">
        <v>0</v>
      </c>
      <c r="AG231" s="112">
        <v>101850</v>
      </c>
      <c r="AH231" s="113">
        <v>85.973550928531225</v>
      </c>
      <c r="AI231" s="114">
        <v>86.000010294486614</v>
      </c>
      <c r="AJ231" s="106">
        <v>458571.54143432446</v>
      </c>
      <c r="AK231" s="107">
        <v>387.08908956189453</v>
      </c>
      <c r="AL231" s="109">
        <v>86.000010294486614</v>
      </c>
      <c r="AM231" s="105"/>
      <c r="AN231" s="115">
        <v>0</v>
      </c>
      <c r="AO231" s="105"/>
      <c r="AP231" s="106">
        <v>0</v>
      </c>
      <c r="AQ231" s="107">
        <v>73.30074306655186</v>
      </c>
      <c r="AR231" s="107">
        <v>0</v>
      </c>
      <c r="AS231" s="116">
        <v>0</v>
      </c>
      <c r="AT231" s="117">
        <v>0</v>
      </c>
      <c r="AU231" s="9"/>
      <c r="AV231" s="115">
        <v>10714.183244851714</v>
      </c>
      <c r="AW231" s="118"/>
      <c r="AX231" s="115">
        <v>144738.3619047619</v>
      </c>
      <c r="AZ231" s="161"/>
      <c r="BA231" s="20">
        <v>-745596.34554505639</v>
      </c>
      <c r="BB231" s="20">
        <v>-281314</v>
      </c>
      <c r="BC231" s="20">
        <v>-4458</v>
      </c>
      <c r="BD231" s="20">
        <v>-69433</v>
      </c>
      <c r="BE231" s="6">
        <v>-216913</v>
      </c>
    </row>
    <row r="232" spans="1:57" x14ac:dyDescent="0.2">
      <c r="A232" s="99">
        <v>990</v>
      </c>
      <c r="B232" s="100">
        <v>4520</v>
      </c>
      <c r="C232" s="101"/>
      <c r="D232" s="120" t="s">
        <v>224</v>
      </c>
      <c r="E232" s="103">
        <v>224.66666666666666</v>
      </c>
      <c r="F232" s="103">
        <v>260114</v>
      </c>
      <c r="G232" s="104">
        <v>0.9</v>
      </c>
      <c r="H232" s="103">
        <v>6937.333333333333</v>
      </c>
      <c r="I232" s="104">
        <v>0.9</v>
      </c>
      <c r="J232" s="103">
        <v>289015.55555555556</v>
      </c>
      <c r="K232" s="103">
        <v>7708.1481481481487</v>
      </c>
      <c r="L232" s="103">
        <v>54595</v>
      </c>
      <c r="M232" s="3">
        <v>0</v>
      </c>
      <c r="N232" s="61">
        <v>1.65</v>
      </c>
      <c r="O232" s="61">
        <v>1.65</v>
      </c>
      <c r="P232" s="103">
        <v>476875.66666666669</v>
      </c>
      <c r="Q232" s="103">
        <v>12718.444444444443</v>
      </c>
      <c r="R232" s="103">
        <v>67732.460000000006</v>
      </c>
      <c r="S232" s="103">
        <v>654.66666666666663</v>
      </c>
      <c r="T232" s="103">
        <v>0</v>
      </c>
      <c r="U232" s="103">
        <v>557981.23777777783</v>
      </c>
      <c r="V232" s="105">
        <v>2483.5960138476757</v>
      </c>
      <c r="W232" s="105">
        <v>3048.1214594052285</v>
      </c>
      <c r="X232" s="105">
        <v>81.479561983474667</v>
      </c>
      <c r="Y232" s="106">
        <v>46927.118537714174</v>
      </c>
      <c r="Z232" s="107">
        <v>208.87441485629455</v>
      </c>
      <c r="AA232" s="108">
        <v>88.332124049589041</v>
      </c>
      <c r="AB232" s="106">
        <v>0</v>
      </c>
      <c r="AC232" s="107">
        <v>0</v>
      </c>
      <c r="AD232" s="109">
        <v>88.332124049589041</v>
      </c>
      <c r="AE232" s="110">
        <v>0</v>
      </c>
      <c r="AF232" s="111">
        <v>0</v>
      </c>
      <c r="AG232" s="112">
        <v>0</v>
      </c>
      <c r="AH232" s="113">
        <v>0</v>
      </c>
      <c r="AI232" s="114">
        <v>88.332124049589041</v>
      </c>
      <c r="AJ232" s="106">
        <v>46927.118537714174</v>
      </c>
      <c r="AK232" s="107">
        <v>208.87441485629455</v>
      </c>
      <c r="AL232" s="109">
        <v>88.332124049589041</v>
      </c>
      <c r="AM232" s="105"/>
      <c r="AN232" s="115">
        <v>0</v>
      </c>
      <c r="AO232" s="105"/>
      <c r="AP232" s="106">
        <v>19911.395058764221</v>
      </c>
      <c r="AQ232" s="107">
        <v>81.479561983474667</v>
      </c>
      <c r="AR232" s="107">
        <v>0</v>
      </c>
      <c r="AS232" s="116">
        <v>0</v>
      </c>
      <c r="AT232" s="117">
        <v>19911.395058764221</v>
      </c>
      <c r="AU232" s="9"/>
      <c r="AV232" s="115">
        <v>1867.9405211919277</v>
      </c>
      <c r="AW232" s="118"/>
      <c r="AX232" s="115">
        <v>29672.370370370369</v>
      </c>
      <c r="AZ232" s="161"/>
      <c r="BA232" s="20">
        <v>-142586.66422807734</v>
      </c>
      <c r="BB232" s="20">
        <v>-53798</v>
      </c>
      <c r="BC232" s="20">
        <v>-853</v>
      </c>
      <c r="BD232" s="20">
        <v>-10925</v>
      </c>
      <c r="BE232" s="6">
        <v>-41482</v>
      </c>
    </row>
    <row r="233" spans="1:57" x14ac:dyDescent="0.2">
      <c r="A233" s="99">
        <v>991</v>
      </c>
      <c r="B233" s="100">
        <v>4521</v>
      </c>
      <c r="C233" s="101"/>
      <c r="D233" s="120" t="s">
        <v>225</v>
      </c>
      <c r="E233" s="103">
        <v>621.66666666666663</v>
      </c>
      <c r="F233" s="103">
        <v>1206652.3333333333</v>
      </c>
      <c r="G233" s="104">
        <v>1.5</v>
      </c>
      <c r="H233" s="103">
        <v>11940</v>
      </c>
      <c r="I233" s="104">
        <v>1.5</v>
      </c>
      <c r="J233" s="103">
        <v>804434.88888888888</v>
      </c>
      <c r="K233" s="103">
        <v>7960.0000000000009</v>
      </c>
      <c r="L233" s="103">
        <v>127090.33333333333</v>
      </c>
      <c r="M233" s="3">
        <v>0</v>
      </c>
      <c r="N233" s="61">
        <v>1.65</v>
      </c>
      <c r="O233" s="61">
        <v>1.65</v>
      </c>
      <c r="P233" s="103">
        <v>1327317.5666666664</v>
      </c>
      <c r="Q233" s="103">
        <v>13134</v>
      </c>
      <c r="R233" s="103">
        <v>127487.54</v>
      </c>
      <c r="S233" s="103">
        <v>1310</v>
      </c>
      <c r="T233" s="103">
        <v>0</v>
      </c>
      <c r="U233" s="103">
        <v>1469249.1066666667</v>
      </c>
      <c r="V233" s="105">
        <v>2363.4033887399464</v>
      </c>
      <c r="W233" s="105">
        <v>3048.1214594052285</v>
      </c>
      <c r="X233" s="105">
        <v>77.536391519027944</v>
      </c>
      <c r="Y233" s="106">
        <v>157496.56822085928</v>
      </c>
      <c r="Z233" s="107">
        <v>253.34568614615435</v>
      </c>
      <c r="AA233" s="108">
        <v>85.847926656987596</v>
      </c>
      <c r="AB233" s="106">
        <v>2882</v>
      </c>
      <c r="AC233" s="107">
        <v>4.6359249329758718</v>
      </c>
      <c r="AD233" s="109">
        <v>86.000017871026046</v>
      </c>
      <c r="AE233" s="110">
        <v>0</v>
      </c>
      <c r="AF233" s="111">
        <v>0</v>
      </c>
      <c r="AG233" s="112">
        <v>2882</v>
      </c>
      <c r="AH233" s="113">
        <v>4.6359249329758718</v>
      </c>
      <c r="AI233" s="114">
        <v>86.000017871026046</v>
      </c>
      <c r="AJ233" s="106">
        <v>160378.56822085928</v>
      </c>
      <c r="AK233" s="107">
        <v>257.98161107913023</v>
      </c>
      <c r="AL233" s="109">
        <v>86.000017871026046</v>
      </c>
      <c r="AM233" s="105"/>
      <c r="AN233" s="115">
        <v>0</v>
      </c>
      <c r="AO233" s="105"/>
      <c r="AP233" s="106">
        <v>5105.2488486810125</v>
      </c>
      <c r="AQ233" s="107">
        <v>77.536391519027944</v>
      </c>
      <c r="AR233" s="107">
        <v>0</v>
      </c>
      <c r="AS233" s="116">
        <v>0</v>
      </c>
      <c r="AT233" s="117">
        <v>5105.2488486810125</v>
      </c>
      <c r="AU233" s="9"/>
      <c r="AV233" s="115">
        <v>4996.9203049440766</v>
      </c>
      <c r="AW233" s="118"/>
      <c r="AX233" s="115">
        <v>81239.488888888882</v>
      </c>
      <c r="AZ233" s="161"/>
      <c r="BA233" s="20">
        <v>-393212.56302544678</v>
      </c>
      <c r="BB233" s="20">
        <v>-148359</v>
      </c>
      <c r="BC233" s="20">
        <v>-2351</v>
      </c>
      <c r="BD233" s="20">
        <v>-53659</v>
      </c>
      <c r="BE233" s="6">
        <v>-114396</v>
      </c>
    </row>
    <row r="234" spans="1:57" x14ac:dyDescent="0.2">
      <c r="A234" s="99">
        <v>992</v>
      </c>
      <c r="B234" s="100">
        <v>4522</v>
      </c>
      <c r="C234" s="101"/>
      <c r="D234" s="120" t="s">
        <v>226</v>
      </c>
      <c r="E234" s="103">
        <v>2868.6666666666665</v>
      </c>
      <c r="F234" s="103">
        <v>6852442.333333333</v>
      </c>
      <c r="G234" s="104">
        <v>1.6667300409999999</v>
      </c>
      <c r="H234" s="103">
        <v>930661.66666666663</v>
      </c>
      <c r="I234" s="104">
        <v>1.6645550526666666</v>
      </c>
      <c r="J234" s="103">
        <v>4112089.7651247052</v>
      </c>
      <c r="K234" s="103">
        <v>562084.39921214513</v>
      </c>
      <c r="L234" s="103">
        <v>847567.33333333337</v>
      </c>
      <c r="M234" s="3">
        <v>0</v>
      </c>
      <c r="N234" s="61">
        <v>1.65</v>
      </c>
      <c r="O234" s="61">
        <v>1.65</v>
      </c>
      <c r="P234" s="103">
        <v>6784948.1124557639</v>
      </c>
      <c r="Q234" s="103">
        <v>927439.25870003959</v>
      </c>
      <c r="R234" s="103">
        <v>678041.63666666672</v>
      </c>
      <c r="S234" s="103">
        <v>48071.333333333336</v>
      </c>
      <c r="T234" s="103">
        <v>0</v>
      </c>
      <c r="U234" s="103">
        <v>8438500.3411558047</v>
      </c>
      <c r="V234" s="105">
        <v>2941.6106232241941</v>
      </c>
      <c r="W234" s="105">
        <v>3048.1214594052285</v>
      </c>
      <c r="X234" s="105">
        <v>96.505689238452547</v>
      </c>
      <c r="Y234" s="106">
        <v>113051.3115947909</v>
      </c>
      <c r="Z234" s="107">
        <v>39.409009386982653</v>
      </c>
      <c r="AA234" s="108">
        <v>97.798584220225123</v>
      </c>
      <c r="AB234" s="106">
        <v>0</v>
      </c>
      <c r="AC234" s="107">
        <v>0</v>
      </c>
      <c r="AD234" s="109">
        <v>97.798584220225123</v>
      </c>
      <c r="AE234" s="110">
        <v>0</v>
      </c>
      <c r="AF234" s="111">
        <v>0</v>
      </c>
      <c r="AG234" s="112">
        <v>0</v>
      </c>
      <c r="AH234" s="113">
        <v>0</v>
      </c>
      <c r="AI234" s="114">
        <v>97.798584220225123</v>
      </c>
      <c r="AJ234" s="106">
        <v>113051.3115947909</v>
      </c>
      <c r="AK234" s="107">
        <v>39.409009386982653</v>
      </c>
      <c r="AL234" s="109">
        <v>97.798584220225123</v>
      </c>
      <c r="AM234" s="105"/>
      <c r="AN234" s="115">
        <v>0</v>
      </c>
      <c r="AO234" s="105"/>
      <c r="AP234" s="106">
        <v>0</v>
      </c>
      <c r="AQ234" s="107">
        <v>96.505689238452547</v>
      </c>
      <c r="AR234" s="107">
        <v>0</v>
      </c>
      <c r="AS234" s="116">
        <v>0</v>
      </c>
      <c r="AT234" s="117">
        <v>0</v>
      </c>
      <c r="AU234" s="9"/>
      <c r="AV234" s="115">
        <v>40344.672343296763</v>
      </c>
      <c r="AW234" s="118"/>
      <c r="AX234" s="115">
        <v>467417.41643368499</v>
      </c>
      <c r="AZ234" s="161"/>
      <c r="BA234" s="20">
        <v>-1818451.0702215149</v>
      </c>
      <c r="BB234" s="20">
        <v>-686102</v>
      </c>
      <c r="BC234" s="20">
        <v>-10873</v>
      </c>
      <c r="BD234" s="20">
        <v>-305033</v>
      </c>
      <c r="BE234" s="6">
        <v>-529034</v>
      </c>
    </row>
    <row r="235" spans="1:57" x14ac:dyDescent="0.2">
      <c r="A235" s="99">
        <v>995</v>
      </c>
      <c r="B235" s="100">
        <v>4525</v>
      </c>
      <c r="C235" s="101"/>
      <c r="D235" s="120" t="s">
        <v>227</v>
      </c>
      <c r="E235" s="103">
        <v>2617</v>
      </c>
      <c r="F235" s="103">
        <v>5705912.333333333</v>
      </c>
      <c r="G235" s="104">
        <v>1.72</v>
      </c>
      <c r="H235" s="103">
        <v>578170.33333333337</v>
      </c>
      <c r="I235" s="104">
        <v>1.72</v>
      </c>
      <c r="J235" s="103">
        <v>3314674.7866903557</v>
      </c>
      <c r="K235" s="103">
        <v>329707.37864929484</v>
      </c>
      <c r="L235" s="103">
        <v>671363.33333333337</v>
      </c>
      <c r="M235" s="3">
        <v>0</v>
      </c>
      <c r="N235" s="61">
        <v>1.65</v>
      </c>
      <c r="O235" s="61">
        <v>1.65</v>
      </c>
      <c r="P235" s="103">
        <v>5469213.3980390867</v>
      </c>
      <c r="Q235" s="103">
        <v>544017.17477133637</v>
      </c>
      <c r="R235" s="103">
        <v>656403.59</v>
      </c>
      <c r="S235" s="103">
        <v>59837.666666666664</v>
      </c>
      <c r="T235" s="103">
        <v>0</v>
      </c>
      <c r="U235" s="103">
        <v>6729471.8294770895</v>
      </c>
      <c r="V235" s="105">
        <v>2571.4451010611729</v>
      </c>
      <c r="W235" s="105">
        <v>3048.1214594052285</v>
      </c>
      <c r="X235" s="105">
        <v>84.36163503677875</v>
      </c>
      <c r="Y235" s="106">
        <v>461560.95102096553</v>
      </c>
      <c r="Z235" s="107">
        <v>176.37025258730054</v>
      </c>
      <c r="AA235" s="108">
        <v>90.14783007317061</v>
      </c>
      <c r="AB235" s="106">
        <v>0</v>
      </c>
      <c r="AC235" s="107">
        <v>0</v>
      </c>
      <c r="AD235" s="109">
        <v>90.14783007317061</v>
      </c>
      <c r="AE235" s="110">
        <v>0</v>
      </c>
      <c r="AF235" s="111">
        <v>0</v>
      </c>
      <c r="AG235" s="112">
        <v>0</v>
      </c>
      <c r="AH235" s="113">
        <v>0</v>
      </c>
      <c r="AI235" s="114">
        <v>90.14783007317061</v>
      </c>
      <c r="AJ235" s="106">
        <v>461560.95102096553</v>
      </c>
      <c r="AK235" s="107">
        <v>176.37025258730054</v>
      </c>
      <c r="AL235" s="109">
        <v>90.14783007317061</v>
      </c>
      <c r="AM235" s="105"/>
      <c r="AN235" s="115">
        <v>0</v>
      </c>
      <c r="AO235" s="105"/>
      <c r="AP235" s="106">
        <v>20823.513417357935</v>
      </c>
      <c r="AQ235" s="107">
        <v>84.36163503677875</v>
      </c>
      <c r="AR235" s="107">
        <v>0</v>
      </c>
      <c r="AS235" s="116">
        <v>0</v>
      </c>
      <c r="AT235" s="117">
        <v>20823.513417357935</v>
      </c>
      <c r="AU235" s="9"/>
      <c r="AV235" s="115">
        <v>39922.041255660188</v>
      </c>
      <c r="AW235" s="118"/>
      <c r="AX235" s="115">
        <v>364438.21653396502</v>
      </c>
      <c r="AZ235" s="161"/>
      <c r="BA235" s="20">
        <v>-1668326.7849769753</v>
      </c>
      <c r="BB235" s="20">
        <v>-629460</v>
      </c>
      <c r="BC235" s="20">
        <v>-9976</v>
      </c>
      <c r="BD235" s="20">
        <v>-234257</v>
      </c>
      <c r="BE235" s="6">
        <v>-485359</v>
      </c>
    </row>
    <row r="236" spans="1:57" x14ac:dyDescent="0.2">
      <c r="A236" s="99">
        <v>988</v>
      </c>
      <c r="B236" s="100">
        <v>4527</v>
      </c>
      <c r="C236" s="101"/>
      <c r="D236" s="120" t="s">
        <v>222</v>
      </c>
      <c r="E236" s="103">
        <v>1602.3333333333333</v>
      </c>
      <c r="F236" s="103">
        <v>3245737</v>
      </c>
      <c r="G236" s="104">
        <v>1.75</v>
      </c>
      <c r="H236" s="103">
        <v>99683.666666666672</v>
      </c>
      <c r="I236" s="104">
        <v>1.75</v>
      </c>
      <c r="J236" s="103">
        <v>1854706.857142857</v>
      </c>
      <c r="K236" s="103">
        <v>56962.095238095244</v>
      </c>
      <c r="L236" s="103">
        <v>361778</v>
      </c>
      <c r="M236" s="3">
        <v>0</v>
      </c>
      <c r="N236" s="61">
        <v>1.65</v>
      </c>
      <c r="O236" s="61">
        <v>1.65</v>
      </c>
      <c r="P236" s="103">
        <v>3060266.3142857142</v>
      </c>
      <c r="Q236" s="103">
        <v>93987.457142857136</v>
      </c>
      <c r="R236" s="103">
        <v>360174.48</v>
      </c>
      <c r="S236" s="103">
        <v>4183</v>
      </c>
      <c r="T236" s="103">
        <v>0</v>
      </c>
      <c r="U236" s="103">
        <v>3518611.2514285711</v>
      </c>
      <c r="V236" s="105">
        <v>2195.9296347588338</v>
      </c>
      <c r="W236" s="105">
        <v>3048.1214594052285</v>
      </c>
      <c r="X236" s="105">
        <v>72.042064727542694</v>
      </c>
      <c r="Y236" s="106">
        <v>505233.28579927707</v>
      </c>
      <c r="Z236" s="107">
        <v>315.31097511916607</v>
      </c>
      <c r="AA236" s="108">
        <v>82.386500778351902</v>
      </c>
      <c r="AB236" s="106">
        <v>176487</v>
      </c>
      <c r="AC236" s="107">
        <v>110.14374869981278</v>
      </c>
      <c r="AD236" s="109">
        <v>85.999996833765152</v>
      </c>
      <c r="AE236" s="110">
        <v>0</v>
      </c>
      <c r="AF236" s="111">
        <v>0</v>
      </c>
      <c r="AG236" s="112">
        <v>176487</v>
      </c>
      <c r="AH236" s="113">
        <v>110.14374869981278</v>
      </c>
      <c r="AI236" s="114">
        <v>85.999996833765152</v>
      </c>
      <c r="AJ236" s="106">
        <v>681720.28579927702</v>
      </c>
      <c r="AK236" s="107">
        <v>425.45472381897883</v>
      </c>
      <c r="AL236" s="109">
        <v>85.999996833765152</v>
      </c>
      <c r="AM236" s="105"/>
      <c r="AN236" s="115">
        <v>0</v>
      </c>
      <c r="AO236" s="105"/>
      <c r="AP236" s="106">
        <v>164783.79555368572</v>
      </c>
      <c r="AQ236" s="107">
        <v>72.042064727542694</v>
      </c>
      <c r="AR236" s="107">
        <v>0</v>
      </c>
      <c r="AS236" s="116">
        <v>0</v>
      </c>
      <c r="AT236" s="117">
        <v>164783.79555368572</v>
      </c>
      <c r="AU236" s="9"/>
      <c r="AV236" s="115">
        <v>13489.400197000992</v>
      </c>
      <c r="AW236" s="118"/>
      <c r="AX236" s="115">
        <v>191166.89523809523</v>
      </c>
      <c r="AZ236" s="161"/>
      <c r="BA236" s="20">
        <v>-991197.16366478428</v>
      </c>
      <c r="BB236" s="20">
        <v>-373979</v>
      </c>
      <c r="BC236" s="20">
        <v>-5927</v>
      </c>
      <c r="BD236" s="20">
        <v>-158759</v>
      </c>
      <c r="BE236" s="6">
        <v>-288365</v>
      </c>
    </row>
    <row r="237" spans="1:57" x14ac:dyDescent="0.2">
      <c r="A237" s="99">
        <v>301</v>
      </c>
      <c r="B237" s="100">
        <v>5101</v>
      </c>
      <c r="C237" s="101"/>
      <c r="D237" s="120" t="s">
        <v>228</v>
      </c>
      <c r="E237" s="103">
        <v>4603.333333333333</v>
      </c>
      <c r="F237" s="103">
        <v>10515598</v>
      </c>
      <c r="G237" s="104">
        <v>1.6500000000000001</v>
      </c>
      <c r="H237" s="103">
        <v>1663227</v>
      </c>
      <c r="I237" s="104">
        <v>1.6500000000000001</v>
      </c>
      <c r="J237" s="103">
        <v>6368872.1478378251</v>
      </c>
      <c r="K237" s="103">
        <v>997849.9131406229</v>
      </c>
      <c r="L237" s="103">
        <v>1135875.3333333333</v>
      </c>
      <c r="M237" s="3">
        <v>0</v>
      </c>
      <c r="N237" s="61">
        <v>1.65</v>
      </c>
      <c r="O237" s="61">
        <v>1.65</v>
      </c>
      <c r="P237" s="103">
        <v>10508639.043932412</v>
      </c>
      <c r="Q237" s="103">
        <v>1646452.3566820275</v>
      </c>
      <c r="R237" s="103">
        <v>1372917.9233333336</v>
      </c>
      <c r="S237" s="103">
        <v>84891</v>
      </c>
      <c r="T237" s="103">
        <v>0</v>
      </c>
      <c r="U237" s="103">
        <v>13612900.323947772</v>
      </c>
      <c r="V237" s="105">
        <v>2957.1832709517248</v>
      </c>
      <c r="W237" s="105">
        <v>3048.1214594052285</v>
      </c>
      <c r="X237" s="105">
        <v>97.016582519278998</v>
      </c>
      <c r="Y237" s="106">
        <v>154888.95384695593</v>
      </c>
      <c r="Z237" s="107">
        <v>33.647129727796369</v>
      </c>
      <c r="AA237" s="108">
        <v>98.120446987145769</v>
      </c>
      <c r="AB237" s="106">
        <v>0</v>
      </c>
      <c r="AC237" s="107">
        <v>0</v>
      </c>
      <c r="AD237" s="109">
        <v>98.120446987145769</v>
      </c>
      <c r="AE237" s="110">
        <v>0</v>
      </c>
      <c r="AF237" s="111">
        <v>0</v>
      </c>
      <c r="AG237" s="112">
        <v>0</v>
      </c>
      <c r="AH237" s="113">
        <v>0</v>
      </c>
      <c r="AI237" s="114">
        <v>98.120446987145769</v>
      </c>
      <c r="AJ237" s="106">
        <v>154888.95384695593</v>
      </c>
      <c r="AK237" s="107">
        <v>33.647129727796369</v>
      </c>
      <c r="AL237" s="109">
        <v>98.120446987145769</v>
      </c>
      <c r="AM237" s="105"/>
      <c r="AN237" s="115">
        <v>0</v>
      </c>
      <c r="AO237" s="105"/>
      <c r="AP237" s="106">
        <v>0</v>
      </c>
      <c r="AQ237" s="107">
        <v>97.016582519278998</v>
      </c>
      <c r="AR237" s="107">
        <v>0</v>
      </c>
      <c r="AS237" s="116">
        <v>0</v>
      </c>
      <c r="AT237" s="117">
        <v>0</v>
      </c>
      <c r="AU237" s="9"/>
      <c r="AV237" s="115">
        <v>60110.538951972529</v>
      </c>
      <c r="AW237" s="118"/>
      <c r="AX237" s="115">
        <v>736672.20609784487</v>
      </c>
      <c r="AZ237" s="161"/>
      <c r="BA237" s="20">
        <v>-2882511.9037121008</v>
      </c>
      <c r="BB237" s="20">
        <v>-1087572</v>
      </c>
      <c r="BC237" s="20">
        <v>-17236</v>
      </c>
      <c r="BD237" s="20">
        <v>-419991</v>
      </c>
      <c r="BE237" s="6">
        <v>-838597</v>
      </c>
    </row>
    <row r="238" spans="1:57" x14ac:dyDescent="0.2">
      <c r="A238" s="99">
        <v>302</v>
      </c>
      <c r="B238" s="100">
        <v>5102</v>
      </c>
      <c r="C238" s="101"/>
      <c r="D238" s="120" t="s">
        <v>229</v>
      </c>
      <c r="E238" s="103">
        <v>1112.3333333333333</v>
      </c>
      <c r="F238" s="103">
        <v>2260243</v>
      </c>
      <c r="G238" s="104">
        <v>1.84</v>
      </c>
      <c r="H238" s="103">
        <v>304333.33333333331</v>
      </c>
      <c r="I238" s="104">
        <v>1.84</v>
      </c>
      <c r="J238" s="103">
        <v>1228392.9347826086</v>
      </c>
      <c r="K238" s="103">
        <v>165398.55072463767</v>
      </c>
      <c r="L238" s="103">
        <v>246240.33333333334</v>
      </c>
      <c r="M238" s="3">
        <v>0</v>
      </c>
      <c r="N238" s="61">
        <v>1.65</v>
      </c>
      <c r="O238" s="61">
        <v>1.65</v>
      </c>
      <c r="P238" s="103">
        <v>2026848.342391304</v>
      </c>
      <c r="Q238" s="103">
        <v>272907.60869565216</v>
      </c>
      <c r="R238" s="103">
        <v>252088.44000000003</v>
      </c>
      <c r="S238" s="103">
        <v>10652</v>
      </c>
      <c r="T238" s="103">
        <v>0</v>
      </c>
      <c r="U238" s="103">
        <v>2562496.3910869565</v>
      </c>
      <c r="V238" s="105">
        <v>2303.712668043413</v>
      </c>
      <c r="W238" s="105">
        <v>3048.1214594052285</v>
      </c>
      <c r="X238" s="105">
        <v>75.578112576030037</v>
      </c>
      <c r="Y238" s="106">
        <v>306371.36353550648</v>
      </c>
      <c r="Z238" s="107">
        <v>275.43125280387159</v>
      </c>
      <c r="AA238" s="108">
        <v>84.61421092289892</v>
      </c>
      <c r="AB238" s="106">
        <v>46986</v>
      </c>
      <c r="AC238" s="107">
        <v>42.240934971531317</v>
      </c>
      <c r="AD238" s="109">
        <v>86.00001314679632</v>
      </c>
      <c r="AE238" s="110">
        <v>0</v>
      </c>
      <c r="AF238" s="111">
        <v>0</v>
      </c>
      <c r="AG238" s="112">
        <v>46986</v>
      </c>
      <c r="AH238" s="113">
        <v>42.240934971531317</v>
      </c>
      <c r="AI238" s="114">
        <v>86.00001314679632</v>
      </c>
      <c r="AJ238" s="106">
        <v>353357.36353550648</v>
      </c>
      <c r="AK238" s="107">
        <v>317.6721877754029</v>
      </c>
      <c r="AL238" s="109">
        <v>86.00001314679632</v>
      </c>
      <c r="AM238" s="105"/>
      <c r="AN238" s="115">
        <v>0</v>
      </c>
      <c r="AO238" s="105"/>
      <c r="AP238" s="106">
        <v>9855.9758953396777</v>
      </c>
      <c r="AQ238" s="107">
        <v>75.578112576030037</v>
      </c>
      <c r="AR238" s="107">
        <v>0</v>
      </c>
      <c r="AS238" s="116">
        <v>0</v>
      </c>
      <c r="AT238" s="117">
        <v>9855.9758953396777</v>
      </c>
      <c r="AU238" s="9"/>
      <c r="AV238" s="115">
        <v>10450.490516127222</v>
      </c>
      <c r="AW238" s="118"/>
      <c r="AX238" s="115">
        <v>139379.14855072461</v>
      </c>
      <c r="AZ238" s="161"/>
      <c r="BA238" s="20">
        <v>-700998.75453098817</v>
      </c>
      <c r="BB238" s="20">
        <v>-264487</v>
      </c>
      <c r="BC238" s="20">
        <v>-4192</v>
      </c>
      <c r="BD238" s="20">
        <v>-83318</v>
      </c>
      <c r="BE238" s="6">
        <v>-203939</v>
      </c>
    </row>
    <row r="239" spans="1:57" x14ac:dyDescent="0.2">
      <c r="A239" s="99">
        <v>303</v>
      </c>
      <c r="B239" s="100">
        <v>5103</v>
      </c>
      <c r="C239" s="101"/>
      <c r="D239" s="120" t="s">
        <v>230</v>
      </c>
      <c r="E239" s="103">
        <v>3072.3333333333335</v>
      </c>
      <c r="F239" s="103">
        <v>6995159.333333333</v>
      </c>
      <c r="G239" s="104">
        <v>1.6900000000000002</v>
      </c>
      <c r="H239" s="103">
        <v>120252.66666666667</v>
      </c>
      <c r="I239" s="104">
        <v>1.6900000000000002</v>
      </c>
      <c r="J239" s="103">
        <v>4139147.5345167653</v>
      </c>
      <c r="K239" s="103">
        <v>71155.42406311637</v>
      </c>
      <c r="L239" s="103">
        <v>600779</v>
      </c>
      <c r="M239" s="3">
        <v>0</v>
      </c>
      <c r="N239" s="61">
        <v>1.65</v>
      </c>
      <c r="O239" s="61">
        <v>1.65</v>
      </c>
      <c r="P239" s="103">
        <v>6829593.4319526628</v>
      </c>
      <c r="Q239" s="103">
        <v>117406.44970414201</v>
      </c>
      <c r="R239" s="103">
        <v>740558.25666666671</v>
      </c>
      <c r="S239" s="103">
        <v>14296.666666666666</v>
      </c>
      <c r="T239" s="103">
        <v>0</v>
      </c>
      <c r="U239" s="103">
        <v>7701854.8049901389</v>
      </c>
      <c r="V239" s="105">
        <v>2506.8421845470775</v>
      </c>
      <c r="W239" s="105">
        <v>3048.1214594052285</v>
      </c>
      <c r="X239" s="105">
        <v>82.242201235518706</v>
      </c>
      <c r="Y239" s="106">
        <v>615306.4327520011</v>
      </c>
      <c r="Z239" s="107">
        <v>200.2733316975158</v>
      </c>
      <c r="AA239" s="108">
        <v>88.812586778376783</v>
      </c>
      <c r="AB239" s="106">
        <v>0</v>
      </c>
      <c r="AC239" s="107">
        <v>0</v>
      </c>
      <c r="AD239" s="109">
        <v>88.812586778376783</v>
      </c>
      <c r="AE239" s="110">
        <v>0</v>
      </c>
      <c r="AF239" s="111">
        <v>0</v>
      </c>
      <c r="AG239" s="112">
        <v>0</v>
      </c>
      <c r="AH239" s="113">
        <v>0</v>
      </c>
      <c r="AI239" s="114">
        <v>88.812586778376783</v>
      </c>
      <c r="AJ239" s="106">
        <v>615306.4327520011</v>
      </c>
      <c r="AK239" s="107">
        <v>200.2733316975158</v>
      </c>
      <c r="AL239" s="109">
        <v>88.812586778376783</v>
      </c>
      <c r="AM239" s="105"/>
      <c r="AN239" s="115">
        <v>0</v>
      </c>
      <c r="AO239" s="105"/>
      <c r="AP239" s="106">
        <v>35670.568066560234</v>
      </c>
      <c r="AQ239" s="107">
        <v>82.242201235518706</v>
      </c>
      <c r="AR239" s="107">
        <v>0</v>
      </c>
      <c r="AS239" s="116">
        <v>0</v>
      </c>
      <c r="AT239" s="117">
        <v>35670.568066560234</v>
      </c>
      <c r="AU239" s="9"/>
      <c r="AV239" s="115">
        <v>19956.845213484354</v>
      </c>
      <c r="AW239" s="118"/>
      <c r="AX239" s="115">
        <v>421030.29585798812</v>
      </c>
      <c r="AZ239" s="161"/>
      <c r="BA239" s="20">
        <v>-1925862.1697061018</v>
      </c>
      <c r="BB239" s="20">
        <v>-726628</v>
      </c>
      <c r="BC239" s="20">
        <v>-11515</v>
      </c>
      <c r="BD239" s="20">
        <v>-312317</v>
      </c>
      <c r="BE239" s="6">
        <v>-560283</v>
      </c>
    </row>
    <row r="240" spans="1:57" x14ac:dyDescent="0.2">
      <c r="A240" s="99">
        <v>304</v>
      </c>
      <c r="B240" s="100">
        <v>5104</v>
      </c>
      <c r="C240" s="101"/>
      <c r="D240" s="120" t="s">
        <v>231</v>
      </c>
      <c r="E240" s="103">
        <v>2178.6666666666665</v>
      </c>
      <c r="F240" s="103">
        <v>4274749</v>
      </c>
      <c r="G240" s="104">
        <v>1.45</v>
      </c>
      <c r="H240" s="103">
        <v>498062.66666666669</v>
      </c>
      <c r="I240" s="104">
        <v>1.45</v>
      </c>
      <c r="J240" s="103">
        <v>2948102.7586206901</v>
      </c>
      <c r="K240" s="103">
        <v>343491.49425287358</v>
      </c>
      <c r="L240" s="103">
        <v>722835.33333333337</v>
      </c>
      <c r="M240" s="3">
        <v>0</v>
      </c>
      <c r="N240" s="61">
        <v>1.65</v>
      </c>
      <c r="O240" s="61">
        <v>1.65</v>
      </c>
      <c r="P240" s="103">
        <v>4864369.5517241368</v>
      </c>
      <c r="Q240" s="103">
        <v>566760.96551724139</v>
      </c>
      <c r="R240" s="103">
        <v>581837.40666666662</v>
      </c>
      <c r="S240" s="103">
        <v>23506.666666666668</v>
      </c>
      <c r="T240" s="103">
        <v>0</v>
      </c>
      <c r="U240" s="103">
        <v>6036474.5905747125</v>
      </c>
      <c r="V240" s="105">
        <v>2770.7196713164226</v>
      </c>
      <c r="W240" s="105">
        <v>3048.1214594052285</v>
      </c>
      <c r="X240" s="105">
        <v>90.899254121489818</v>
      </c>
      <c r="Y240" s="106">
        <v>223615.43072364022</v>
      </c>
      <c r="Z240" s="107">
        <v>102.63866159285813</v>
      </c>
      <c r="AA240" s="108">
        <v>94.266530096538588</v>
      </c>
      <c r="AB240" s="106">
        <v>0</v>
      </c>
      <c r="AC240" s="107">
        <v>0</v>
      </c>
      <c r="AD240" s="109">
        <v>94.266530096538588</v>
      </c>
      <c r="AE240" s="110">
        <v>0</v>
      </c>
      <c r="AF240" s="111">
        <v>0</v>
      </c>
      <c r="AG240" s="112">
        <v>0</v>
      </c>
      <c r="AH240" s="113">
        <v>0</v>
      </c>
      <c r="AI240" s="114">
        <v>94.266530096538588</v>
      </c>
      <c r="AJ240" s="106">
        <v>223615.43072364022</v>
      </c>
      <c r="AK240" s="107">
        <v>102.63866159285813</v>
      </c>
      <c r="AL240" s="109">
        <v>94.266530096538588</v>
      </c>
      <c r="AM240" s="105"/>
      <c r="AN240" s="115">
        <v>0</v>
      </c>
      <c r="AO240" s="105"/>
      <c r="AP240" s="106">
        <v>203607.04251795606</v>
      </c>
      <c r="AQ240" s="107">
        <v>90.899254121489818</v>
      </c>
      <c r="AR240" s="107">
        <v>0</v>
      </c>
      <c r="AS240" s="116">
        <v>0</v>
      </c>
      <c r="AT240" s="117">
        <v>203607.04251795606</v>
      </c>
      <c r="AU240" s="9"/>
      <c r="AV240" s="115">
        <v>15200.566205839092</v>
      </c>
      <c r="AW240" s="118"/>
      <c r="AX240" s="115">
        <v>329159.42528735631</v>
      </c>
      <c r="AZ240" s="161"/>
      <c r="BA240" s="20">
        <v>-1362424.9987255496</v>
      </c>
      <c r="BB240" s="20">
        <v>-514043</v>
      </c>
      <c r="BC240" s="20">
        <v>-8146</v>
      </c>
      <c r="BD240" s="20">
        <v>-149761</v>
      </c>
      <c r="BE240" s="6">
        <v>-396365</v>
      </c>
    </row>
    <row r="241" spans="1:57" x14ac:dyDescent="0.2">
      <c r="A241" s="99">
        <v>305</v>
      </c>
      <c r="B241" s="100">
        <v>5105</v>
      </c>
      <c r="C241" s="101"/>
      <c r="D241" s="120" t="s">
        <v>232</v>
      </c>
      <c r="E241" s="103">
        <v>1406.6666666666667</v>
      </c>
      <c r="F241" s="103">
        <v>3426544.6666666665</v>
      </c>
      <c r="G241" s="104">
        <v>1.6000000000000003</v>
      </c>
      <c r="H241" s="103">
        <v>236114.66666666666</v>
      </c>
      <c r="I241" s="104">
        <v>1.6000000000000003</v>
      </c>
      <c r="J241" s="103">
        <v>2141590.4166666665</v>
      </c>
      <c r="K241" s="103">
        <v>147571.66666666666</v>
      </c>
      <c r="L241" s="103">
        <v>333158.66666666669</v>
      </c>
      <c r="M241" s="3">
        <v>0</v>
      </c>
      <c r="N241" s="61">
        <v>1.65</v>
      </c>
      <c r="O241" s="61">
        <v>1.65</v>
      </c>
      <c r="P241" s="103">
        <v>3533624.1875</v>
      </c>
      <c r="Q241" s="103">
        <v>243493.25</v>
      </c>
      <c r="R241" s="103">
        <v>343529.11333333334</v>
      </c>
      <c r="S241" s="103">
        <v>7259.666666666667</v>
      </c>
      <c r="T241" s="103">
        <v>0</v>
      </c>
      <c r="U241" s="103">
        <v>4127906.2174999998</v>
      </c>
      <c r="V241" s="105">
        <v>2934.5304863744072</v>
      </c>
      <c r="W241" s="105">
        <v>3048.1214594052285</v>
      </c>
      <c r="X241" s="105">
        <v>96.273410540110632</v>
      </c>
      <c r="Y241" s="106">
        <v>59120.315096774764</v>
      </c>
      <c r="Z241" s="107">
        <v>42.028660021403859</v>
      </c>
      <c r="AA241" s="108">
        <v>97.652248640269704</v>
      </c>
      <c r="AB241" s="106">
        <v>0</v>
      </c>
      <c r="AC241" s="107">
        <v>0</v>
      </c>
      <c r="AD241" s="109">
        <v>97.652248640269704</v>
      </c>
      <c r="AE241" s="110">
        <v>0</v>
      </c>
      <c r="AF241" s="111">
        <v>0</v>
      </c>
      <c r="AG241" s="112">
        <v>0</v>
      </c>
      <c r="AH241" s="113">
        <v>0</v>
      </c>
      <c r="AI241" s="114">
        <v>97.652248640269704</v>
      </c>
      <c r="AJ241" s="106">
        <v>59120.315096774764</v>
      </c>
      <c r="AK241" s="107">
        <v>42.028660021403859</v>
      </c>
      <c r="AL241" s="109">
        <v>97.652248640269704</v>
      </c>
      <c r="AM241" s="105"/>
      <c r="AN241" s="115">
        <v>0</v>
      </c>
      <c r="AO241" s="105"/>
      <c r="AP241" s="106">
        <v>48516.536076064076</v>
      </c>
      <c r="AQ241" s="107">
        <v>96.273410540110632</v>
      </c>
      <c r="AR241" s="107">
        <v>0</v>
      </c>
      <c r="AS241" s="116">
        <v>0</v>
      </c>
      <c r="AT241" s="117">
        <v>48516.536076064076</v>
      </c>
      <c r="AU241" s="9"/>
      <c r="AV241" s="115">
        <v>9527.6500302660643</v>
      </c>
      <c r="AW241" s="118"/>
      <c r="AX241" s="115">
        <v>228916.20833333334</v>
      </c>
      <c r="AZ241" s="161"/>
      <c r="BA241" s="20">
        <v>-885670.46943431301</v>
      </c>
      <c r="BB241" s="20">
        <v>-334164</v>
      </c>
      <c r="BC241" s="20">
        <v>-5296</v>
      </c>
      <c r="BD241" s="20">
        <v>-104369</v>
      </c>
      <c r="BE241" s="6">
        <v>-257664</v>
      </c>
    </row>
    <row r="242" spans="1:57" x14ac:dyDescent="0.2">
      <c r="A242" s="99">
        <v>306</v>
      </c>
      <c r="B242" s="100">
        <v>5106</v>
      </c>
      <c r="C242" s="101"/>
      <c r="D242" s="120" t="s">
        <v>233</v>
      </c>
      <c r="E242" s="103">
        <v>16399.333333333332</v>
      </c>
      <c r="F242" s="103">
        <v>37370950.666666664</v>
      </c>
      <c r="G242" s="104">
        <v>1.6000000000000003</v>
      </c>
      <c r="H242" s="103">
        <v>6598415.666666667</v>
      </c>
      <c r="I242" s="104">
        <v>1.6000000000000003</v>
      </c>
      <c r="J242" s="103">
        <v>23356844.166666668</v>
      </c>
      <c r="K242" s="103">
        <v>4124009.7916666665</v>
      </c>
      <c r="L242" s="103">
        <v>3226316.6666666665</v>
      </c>
      <c r="M242" s="3">
        <v>0</v>
      </c>
      <c r="N242" s="61">
        <v>1.65</v>
      </c>
      <c r="O242" s="61">
        <v>1.65</v>
      </c>
      <c r="P242" s="103">
        <v>38538792.875</v>
      </c>
      <c r="Q242" s="103">
        <v>6804616.15625</v>
      </c>
      <c r="R242" s="103">
        <v>3947263.7866666666</v>
      </c>
      <c r="S242" s="103">
        <v>447557.33333333331</v>
      </c>
      <c r="T242" s="103">
        <v>0</v>
      </c>
      <c r="U242" s="103">
        <v>49738230.151250005</v>
      </c>
      <c r="V242" s="105">
        <v>3032.9422019950002</v>
      </c>
      <c r="W242" s="105">
        <v>3048.1214594052285</v>
      </c>
      <c r="X242" s="105">
        <v>99.50201271135731</v>
      </c>
      <c r="Y242" s="106">
        <v>92103.989748436245</v>
      </c>
      <c r="Z242" s="107">
        <v>5.6163252417843967</v>
      </c>
      <c r="AA242" s="108">
        <v>99.686268008155096</v>
      </c>
      <c r="AB242" s="106">
        <v>0</v>
      </c>
      <c r="AC242" s="107">
        <v>0</v>
      </c>
      <c r="AD242" s="109">
        <v>99.686268008155096</v>
      </c>
      <c r="AE242" s="110">
        <v>0</v>
      </c>
      <c r="AF242" s="111">
        <v>0</v>
      </c>
      <c r="AG242" s="112">
        <v>0</v>
      </c>
      <c r="AH242" s="113">
        <v>0</v>
      </c>
      <c r="AI242" s="114">
        <v>99.686268008155096</v>
      </c>
      <c r="AJ242" s="106">
        <v>92103.989748436245</v>
      </c>
      <c r="AK242" s="107">
        <v>5.6163252417843967</v>
      </c>
      <c r="AL242" s="109">
        <v>99.686268008155096</v>
      </c>
      <c r="AM242" s="105"/>
      <c r="AN242" s="115">
        <v>0</v>
      </c>
      <c r="AO242" s="105"/>
      <c r="AP242" s="106">
        <v>0</v>
      </c>
      <c r="AQ242" s="107">
        <v>99.50201271135731</v>
      </c>
      <c r="AR242" s="107">
        <v>0</v>
      </c>
      <c r="AS242" s="116">
        <v>0</v>
      </c>
      <c r="AT242" s="117">
        <v>0</v>
      </c>
      <c r="AU242" s="9"/>
      <c r="AV242" s="115">
        <v>338870.1664401404</v>
      </c>
      <c r="AW242" s="118"/>
      <c r="AX242" s="115">
        <v>2748085.3958333335</v>
      </c>
      <c r="AZ242" s="161"/>
      <c r="BA242" s="20">
        <v>-10370510.24848263</v>
      </c>
      <c r="BB242" s="20">
        <v>-3912795</v>
      </c>
      <c r="BC242" s="20">
        <v>-62009</v>
      </c>
      <c r="BD242" s="20">
        <v>-1677800</v>
      </c>
      <c r="BE242" s="6">
        <v>-3017048</v>
      </c>
    </row>
    <row r="243" spans="1:57" x14ac:dyDescent="0.2">
      <c r="A243" s="99">
        <v>309</v>
      </c>
      <c r="B243" s="100">
        <v>5109</v>
      </c>
      <c r="C243" s="101"/>
      <c r="D243" s="120" t="s">
        <v>234</v>
      </c>
      <c r="E243" s="103">
        <v>1272</v>
      </c>
      <c r="F243" s="103">
        <v>2750025.6666666665</v>
      </c>
      <c r="G243" s="104">
        <v>1.6900000000000002</v>
      </c>
      <c r="H243" s="103">
        <v>127195</v>
      </c>
      <c r="I243" s="104">
        <v>1.6900000000000002</v>
      </c>
      <c r="J243" s="103">
        <v>1627234.1222879684</v>
      </c>
      <c r="K243" s="103">
        <v>75263.313609467456</v>
      </c>
      <c r="L243" s="103">
        <v>308686.66666666669</v>
      </c>
      <c r="M243" s="3">
        <v>0</v>
      </c>
      <c r="N243" s="61">
        <v>1.65</v>
      </c>
      <c r="O243" s="61">
        <v>1.65</v>
      </c>
      <c r="P243" s="103">
        <v>2684936.3017751481</v>
      </c>
      <c r="Q243" s="103">
        <v>124184.4674556213</v>
      </c>
      <c r="R243" s="103">
        <v>289096.63999999996</v>
      </c>
      <c r="S243" s="103">
        <v>5660.333333333333</v>
      </c>
      <c r="T243" s="103">
        <v>0</v>
      </c>
      <c r="U243" s="103">
        <v>3103877.7425641026</v>
      </c>
      <c r="V243" s="105">
        <v>2440.1554579906469</v>
      </c>
      <c r="W243" s="105">
        <v>3048.1214594052285</v>
      </c>
      <c r="X243" s="105">
        <v>80.054403687272611</v>
      </c>
      <c r="Y243" s="106">
        <v>286133.11890575866</v>
      </c>
      <c r="Z243" s="107">
        <v>224.94742052339518</v>
      </c>
      <c r="AA243" s="108">
        <v>87.434274322981736</v>
      </c>
      <c r="AB243" s="106">
        <v>0</v>
      </c>
      <c r="AC243" s="107">
        <v>0</v>
      </c>
      <c r="AD243" s="109">
        <v>87.434274322981736</v>
      </c>
      <c r="AE243" s="110">
        <v>0</v>
      </c>
      <c r="AF243" s="111">
        <v>0</v>
      </c>
      <c r="AG243" s="112">
        <v>0</v>
      </c>
      <c r="AH243" s="113">
        <v>0</v>
      </c>
      <c r="AI243" s="114">
        <v>87.434274322981736</v>
      </c>
      <c r="AJ243" s="106">
        <v>286133.11890575866</v>
      </c>
      <c r="AK243" s="107">
        <v>224.94742052339518</v>
      </c>
      <c r="AL243" s="109">
        <v>87.434274322981736</v>
      </c>
      <c r="AM243" s="105"/>
      <c r="AN243" s="115">
        <v>0</v>
      </c>
      <c r="AO243" s="105"/>
      <c r="AP243" s="106">
        <v>187452.18123943708</v>
      </c>
      <c r="AQ243" s="107">
        <v>80.054403687272611</v>
      </c>
      <c r="AR243" s="107">
        <v>0</v>
      </c>
      <c r="AS243" s="116">
        <v>0</v>
      </c>
      <c r="AT243" s="117">
        <v>187452.18123943708</v>
      </c>
      <c r="AU243" s="9"/>
      <c r="AV243" s="115">
        <v>7051.5341389005816</v>
      </c>
      <c r="AW243" s="118"/>
      <c r="AX243" s="115">
        <v>170249.74358974359</v>
      </c>
      <c r="AZ243" s="161"/>
      <c r="BA243" s="20">
        <v>-800244.09791440761</v>
      </c>
      <c r="BB243" s="20">
        <v>-301932</v>
      </c>
      <c r="BC243" s="20">
        <v>-4785</v>
      </c>
      <c r="BD243" s="20">
        <v>-150518</v>
      </c>
      <c r="BE243" s="6">
        <v>-232812</v>
      </c>
    </row>
    <row r="244" spans="1:57" x14ac:dyDescent="0.2">
      <c r="A244" s="99">
        <v>310</v>
      </c>
      <c r="B244" s="100">
        <v>5110</v>
      </c>
      <c r="C244" s="101"/>
      <c r="D244" s="120" t="s">
        <v>235</v>
      </c>
      <c r="E244" s="103">
        <v>2721</v>
      </c>
      <c r="F244" s="103">
        <v>8605137.333333334</v>
      </c>
      <c r="G244" s="104">
        <v>1.68</v>
      </c>
      <c r="H244" s="103">
        <v>426959.66666666669</v>
      </c>
      <c r="I244" s="104">
        <v>1.68</v>
      </c>
      <c r="J244" s="103">
        <v>5122105.555555556</v>
      </c>
      <c r="K244" s="103">
        <v>254142.65873015873</v>
      </c>
      <c r="L244" s="103">
        <v>516617</v>
      </c>
      <c r="M244" s="3">
        <v>0</v>
      </c>
      <c r="N244" s="61">
        <v>1.65</v>
      </c>
      <c r="O244" s="61">
        <v>1.65</v>
      </c>
      <c r="P244" s="103">
        <v>8451474.166666666</v>
      </c>
      <c r="Q244" s="103">
        <v>419335.38690476189</v>
      </c>
      <c r="R244" s="103">
        <v>617949.49333333329</v>
      </c>
      <c r="S244" s="103">
        <v>21005</v>
      </c>
      <c r="T244" s="103">
        <v>0</v>
      </c>
      <c r="U244" s="103">
        <v>9509764.0469047632</v>
      </c>
      <c r="V244" s="105">
        <v>3494.9518731733788</v>
      </c>
      <c r="W244" s="105">
        <v>3048.1214594052285</v>
      </c>
      <c r="X244" s="105">
        <v>114.65920632491263</v>
      </c>
      <c r="Y244" s="106">
        <v>-449855.45566936082</v>
      </c>
      <c r="Z244" s="107">
        <v>-165.32725309421565</v>
      </c>
      <c r="AA244" s="108">
        <v>109.23529998469496</v>
      </c>
      <c r="AB244" s="106">
        <v>0</v>
      </c>
      <c r="AC244" s="107">
        <v>0</v>
      </c>
      <c r="AD244" s="109">
        <v>109.23529998469496</v>
      </c>
      <c r="AE244" s="110">
        <v>0</v>
      </c>
      <c r="AF244" s="111">
        <v>0</v>
      </c>
      <c r="AG244" s="112">
        <v>0</v>
      </c>
      <c r="AH244" s="113">
        <v>0</v>
      </c>
      <c r="AI244" s="114">
        <v>109.23529998469496</v>
      </c>
      <c r="AJ244" s="106">
        <v>-449855.45566936082</v>
      </c>
      <c r="AK244" s="107">
        <v>-165.32725309421565</v>
      </c>
      <c r="AL244" s="109">
        <v>109.23529998469496</v>
      </c>
      <c r="AM244" s="105"/>
      <c r="AN244" s="115">
        <v>0</v>
      </c>
      <c r="AO244" s="105"/>
      <c r="AP244" s="106">
        <v>155380.20981187004</v>
      </c>
      <c r="AQ244" s="107">
        <v>114.65920632491263</v>
      </c>
      <c r="AR244" s="107">
        <v>0</v>
      </c>
      <c r="AS244" s="116">
        <v>0</v>
      </c>
      <c r="AT244" s="117">
        <v>155380.20981187004</v>
      </c>
      <c r="AU244" s="9"/>
      <c r="AV244" s="115">
        <v>13913.860166422326</v>
      </c>
      <c r="AW244" s="118"/>
      <c r="AX244" s="115">
        <v>537624.82142857148</v>
      </c>
      <c r="AZ244" s="161"/>
      <c r="BA244" s="20">
        <v>-1718577.5917533904</v>
      </c>
      <c r="BB244" s="20">
        <v>-648420</v>
      </c>
      <c r="BC244" s="20">
        <v>-10276</v>
      </c>
      <c r="BD244" s="20">
        <v>-219344</v>
      </c>
      <c r="BE244" s="6">
        <v>-499978</v>
      </c>
    </row>
    <row r="245" spans="1:57" x14ac:dyDescent="0.2">
      <c r="A245" s="99">
        <v>311</v>
      </c>
      <c r="B245" s="100">
        <v>5111</v>
      </c>
      <c r="C245" s="101">
        <v>351</v>
      </c>
      <c r="D245" s="120" t="s">
        <v>236</v>
      </c>
      <c r="E245" s="103">
        <v>3814.6666666666665</v>
      </c>
      <c r="F245" s="103">
        <v>8864135.333333334</v>
      </c>
      <c r="G245" s="104">
        <v>1.74</v>
      </c>
      <c r="H245" s="103">
        <v>373666.66666666669</v>
      </c>
      <c r="I245" s="104">
        <v>1.74</v>
      </c>
      <c r="J245" s="103">
        <v>5094330.6513409959</v>
      </c>
      <c r="K245" s="103">
        <v>214750.95785440612</v>
      </c>
      <c r="L245" s="103">
        <v>600570</v>
      </c>
      <c r="M245" s="3">
        <v>0</v>
      </c>
      <c r="N245" s="61">
        <v>1.65</v>
      </c>
      <c r="O245" s="61">
        <v>1.65</v>
      </c>
      <c r="P245" s="103">
        <v>8405645.5747126434</v>
      </c>
      <c r="Q245" s="103">
        <v>354339.08045977011</v>
      </c>
      <c r="R245" s="103">
        <v>853212.20666666667</v>
      </c>
      <c r="S245" s="103">
        <v>21436.666666666668</v>
      </c>
      <c r="T245" s="103">
        <v>0</v>
      </c>
      <c r="U245" s="103">
        <v>9634633.5285057463</v>
      </c>
      <c r="V245" s="105">
        <v>2525.6816310308668</v>
      </c>
      <c r="W245" s="105">
        <v>3048.1214594052285</v>
      </c>
      <c r="X245" s="105">
        <v>82.860268682459122</v>
      </c>
      <c r="Y245" s="106">
        <v>737385.50549633114</v>
      </c>
      <c r="Z245" s="107">
        <v>193.30273649851395</v>
      </c>
      <c r="AA245" s="108">
        <v>89.201969269949245</v>
      </c>
      <c r="AB245" s="106">
        <v>0</v>
      </c>
      <c r="AC245" s="107">
        <v>0</v>
      </c>
      <c r="AD245" s="109">
        <v>89.201969269949245</v>
      </c>
      <c r="AE245" s="110">
        <v>0</v>
      </c>
      <c r="AF245" s="111">
        <v>0</v>
      </c>
      <c r="AG245" s="112">
        <v>0</v>
      </c>
      <c r="AH245" s="113">
        <v>0</v>
      </c>
      <c r="AI245" s="114">
        <v>89.201969269949245</v>
      </c>
      <c r="AJ245" s="106">
        <v>737385.50549633114</v>
      </c>
      <c r="AK245" s="107">
        <v>193.30273649851395</v>
      </c>
      <c r="AL245" s="109">
        <v>89.201969269949245</v>
      </c>
      <c r="AM245" s="105"/>
      <c r="AN245" s="115">
        <v>0</v>
      </c>
      <c r="AO245" s="105"/>
      <c r="AP245" s="106">
        <v>69943.851497882613</v>
      </c>
      <c r="AQ245" s="107">
        <v>82.860268682459122</v>
      </c>
      <c r="AR245" s="107">
        <v>0</v>
      </c>
      <c r="AS245" s="116">
        <v>0</v>
      </c>
      <c r="AT245" s="117">
        <v>69943.851497882613</v>
      </c>
      <c r="AU245" s="9"/>
      <c r="AV245" s="115">
        <v>35740.174592337935</v>
      </c>
      <c r="AW245" s="118"/>
      <c r="AX245" s="115">
        <v>530908.16091954021</v>
      </c>
      <c r="AZ245" s="161"/>
      <c r="BA245" s="20">
        <v>-2398219.7534044022</v>
      </c>
      <c r="BB245" s="20">
        <v>-904849</v>
      </c>
      <c r="BC245" s="20">
        <v>-14340</v>
      </c>
      <c r="BD245" s="20">
        <v>-272996</v>
      </c>
      <c r="BE245" s="6">
        <v>-697704</v>
      </c>
    </row>
    <row r="246" spans="1:57" x14ac:dyDescent="0.2">
      <c r="A246" s="99">
        <v>312</v>
      </c>
      <c r="B246" s="100">
        <v>5112</v>
      </c>
      <c r="C246" s="101"/>
      <c r="D246" s="120" t="s">
        <v>237</v>
      </c>
      <c r="E246" s="103">
        <v>3224</v>
      </c>
      <c r="F246" s="103">
        <v>7854149</v>
      </c>
      <c r="G246" s="104">
        <v>1.74</v>
      </c>
      <c r="H246" s="103">
        <v>598608.66666666663</v>
      </c>
      <c r="I246" s="104">
        <v>1.74</v>
      </c>
      <c r="J246" s="103">
        <v>4513878.735632184</v>
      </c>
      <c r="K246" s="103">
        <v>344027.96934865898</v>
      </c>
      <c r="L246" s="103">
        <v>671197.33333333337</v>
      </c>
      <c r="M246" s="3">
        <v>0</v>
      </c>
      <c r="N246" s="61">
        <v>1.65</v>
      </c>
      <c r="O246" s="61">
        <v>1.65</v>
      </c>
      <c r="P246" s="103">
        <v>7447899.9137931028</v>
      </c>
      <c r="Q246" s="103">
        <v>567646.14942528738</v>
      </c>
      <c r="R246" s="103">
        <v>784161.51333333331</v>
      </c>
      <c r="S246" s="103">
        <v>25708</v>
      </c>
      <c r="T246" s="103">
        <v>0</v>
      </c>
      <c r="U246" s="103">
        <v>8825415.5765517224</v>
      </c>
      <c r="V246" s="105">
        <v>2737.4117793274572</v>
      </c>
      <c r="W246" s="105">
        <v>3048.1214594052285</v>
      </c>
      <c r="X246" s="105">
        <v>89.806519057203218</v>
      </c>
      <c r="Y246" s="106">
        <v>370639.36317117163</v>
      </c>
      <c r="Z246" s="107">
        <v>114.96258162877533</v>
      </c>
      <c r="AA246" s="108">
        <v>93.578107006038024</v>
      </c>
      <c r="AB246" s="106">
        <v>0</v>
      </c>
      <c r="AC246" s="107">
        <v>0</v>
      </c>
      <c r="AD246" s="109">
        <v>93.578107006038024</v>
      </c>
      <c r="AE246" s="110">
        <v>0</v>
      </c>
      <c r="AF246" s="111">
        <v>0</v>
      </c>
      <c r="AG246" s="112">
        <v>0</v>
      </c>
      <c r="AH246" s="113">
        <v>0</v>
      </c>
      <c r="AI246" s="114">
        <v>93.578107006038024</v>
      </c>
      <c r="AJ246" s="106">
        <v>370639.36317117163</v>
      </c>
      <c r="AK246" s="107">
        <v>114.96258162877533</v>
      </c>
      <c r="AL246" s="109">
        <v>93.578107006038024</v>
      </c>
      <c r="AM246" s="105"/>
      <c r="AN246" s="115">
        <v>0</v>
      </c>
      <c r="AO246" s="105"/>
      <c r="AP246" s="106">
        <v>133448.3421825587</v>
      </c>
      <c r="AQ246" s="107">
        <v>89.806519057203218</v>
      </c>
      <c r="AR246" s="107">
        <v>0</v>
      </c>
      <c r="AS246" s="116">
        <v>0</v>
      </c>
      <c r="AT246" s="117">
        <v>133448.3421825587</v>
      </c>
      <c r="AU246" s="9"/>
      <c r="AV246" s="115">
        <v>22343.683045668116</v>
      </c>
      <c r="AW246" s="118"/>
      <c r="AX246" s="115">
        <v>485790.67049808428</v>
      </c>
      <c r="AZ246" s="161"/>
      <c r="BA246" s="20">
        <v>-2057770.537494191</v>
      </c>
      <c r="BB246" s="20">
        <v>-776397</v>
      </c>
      <c r="BC246" s="20">
        <v>-12304</v>
      </c>
      <c r="BD246" s="20">
        <v>-349531</v>
      </c>
      <c r="BE246" s="6">
        <v>-598658</v>
      </c>
    </row>
    <row r="247" spans="1:57" x14ac:dyDescent="0.2">
      <c r="A247" s="99">
        <v>371</v>
      </c>
      <c r="B247" s="100">
        <v>5201</v>
      </c>
      <c r="C247" s="101">
        <v>371</v>
      </c>
      <c r="D247" s="120" t="s">
        <v>334</v>
      </c>
      <c r="E247" s="103">
        <v>55853.666666666664</v>
      </c>
      <c r="F247" s="103">
        <v>110213900.66666667</v>
      </c>
      <c r="G247" s="104">
        <v>1.63</v>
      </c>
      <c r="H247" s="103">
        <v>31101758.666666668</v>
      </c>
      <c r="I247" s="104">
        <v>1.63</v>
      </c>
      <c r="J247" s="103">
        <v>67615889.979550108</v>
      </c>
      <c r="K247" s="103">
        <v>19080833.537832316</v>
      </c>
      <c r="L247" s="103">
        <v>16150268</v>
      </c>
      <c r="M247" s="3">
        <v>9113000</v>
      </c>
      <c r="N247" s="61">
        <v>1.65</v>
      </c>
      <c r="O247" s="61">
        <v>1.65</v>
      </c>
      <c r="P247" s="103">
        <v>102341402.51533742</v>
      </c>
      <c r="Q247" s="103">
        <v>31483375.337423313</v>
      </c>
      <c r="R247" s="103">
        <v>12880576.420000002</v>
      </c>
      <c r="S247" s="103">
        <v>1874881.6666666667</v>
      </c>
      <c r="T247" s="103">
        <v>0</v>
      </c>
      <c r="U247" s="103">
        <v>148580235.93942741</v>
      </c>
      <c r="V247" s="105">
        <v>2660.1697758922555</v>
      </c>
      <c r="W247" s="105">
        <v>3048.1214594052285</v>
      </c>
      <c r="X247" s="105">
        <v>87.272433573277866</v>
      </c>
      <c r="Y247" s="106">
        <v>8017353.8850711212</v>
      </c>
      <c r="Z247" s="107">
        <v>143.54212289979986</v>
      </c>
      <c r="AA247" s="108">
        <v>91.98163315116507</v>
      </c>
      <c r="AB247" s="106">
        <v>0</v>
      </c>
      <c r="AC247" s="107">
        <v>0</v>
      </c>
      <c r="AD247" s="109">
        <v>91.98163315116507</v>
      </c>
      <c r="AE247" s="110">
        <v>0</v>
      </c>
      <c r="AF247" s="111">
        <v>0</v>
      </c>
      <c r="AG247" s="112">
        <v>0</v>
      </c>
      <c r="AH247" s="113">
        <v>0</v>
      </c>
      <c r="AI247" s="114">
        <v>91.98163315116507</v>
      </c>
      <c r="AJ247" s="106">
        <v>8017353.8850711212</v>
      </c>
      <c r="AK247" s="107">
        <v>143.54212289979986</v>
      </c>
      <c r="AL247" s="109">
        <v>91.98163315116507</v>
      </c>
      <c r="AM247" s="105"/>
      <c r="AN247" s="115">
        <v>18289000</v>
      </c>
      <c r="AO247" s="105"/>
      <c r="AP247" s="106">
        <v>0</v>
      </c>
      <c r="AQ247" s="107">
        <v>87.272433573277866</v>
      </c>
      <c r="AR247" s="107">
        <v>0</v>
      </c>
      <c r="AS247" s="116">
        <v>0</v>
      </c>
      <c r="AT247" s="117">
        <v>0</v>
      </c>
      <c r="AU247" s="9"/>
      <c r="AV247" s="115">
        <v>2041861.3290078905</v>
      </c>
      <c r="AW247" s="118"/>
      <c r="AX247" s="115">
        <v>8669672.3517382424</v>
      </c>
      <c r="AZ247" s="161"/>
      <c r="BA247" s="20">
        <v>-35723926.67243807</v>
      </c>
      <c r="BB247" s="20">
        <v>-13478644</v>
      </c>
      <c r="BC247" s="20">
        <v>-213607</v>
      </c>
      <c r="BD247" s="20">
        <v>-13959064</v>
      </c>
      <c r="BE247" s="6">
        <v>-10393010</v>
      </c>
    </row>
    <row r="248" spans="1:57" x14ac:dyDescent="0.2">
      <c r="A248" s="99">
        <v>372</v>
      </c>
      <c r="B248" s="100">
        <v>5202</v>
      </c>
      <c r="C248" s="101">
        <v>371</v>
      </c>
      <c r="D248" s="120" t="s">
        <v>238</v>
      </c>
      <c r="E248" s="103">
        <v>2702.6666666666665</v>
      </c>
      <c r="F248" s="103">
        <v>8412029.666666666</v>
      </c>
      <c r="G248" s="104">
        <v>1.5200000000000002</v>
      </c>
      <c r="H248" s="103">
        <v>116188</v>
      </c>
      <c r="I248" s="104">
        <v>1.5200000000000002</v>
      </c>
      <c r="J248" s="103">
        <v>5534230.0438596494</v>
      </c>
      <c r="K248" s="103">
        <v>76439.473684210519</v>
      </c>
      <c r="L248" s="103">
        <v>675004</v>
      </c>
      <c r="M248" s="3">
        <v>0</v>
      </c>
      <c r="N248" s="61">
        <v>1.65</v>
      </c>
      <c r="O248" s="61">
        <v>1.65</v>
      </c>
      <c r="P248" s="103">
        <v>9131479.5723684207</v>
      </c>
      <c r="Q248" s="103">
        <v>126125.13157894736</v>
      </c>
      <c r="R248" s="103">
        <v>844380.5033333333</v>
      </c>
      <c r="S248" s="103">
        <v>6311</v>
      </c>
      <c r="T248" s="103">
        <v>0</v>
      </c>
      <c r="U248" s="103">
        <v>10108296.207280701</v>
      </c>
      <c r="V248" s="105">
        <v>3740.1194649533923</v>
      </c>
      <c r="W248" s="105">
        <v>3048.1214594052285</v>
      </c>
      <c r="X248" s="105">
        <v>122.70244197169201</v>
      </c>
      <c r="Y248" s="106">
        <v>-691988.77890808973</v>
      </c>
      <c r="Z248" s="107">
        <v>-256.03926205282056</v>
      </c>
      <c r="AA248" s="108">
        <v>114.30253844216595</v>
      </c>
      <c r="AB248" s="106">
        <v>0</v>
      </c>
      <c r="AC248" s="107">
        <v>0</v>
      </c>
      <c r="AD248" s="109">
        <v>114.30253844216595</v>
      </c>
      <c r="AE248" s="110">
        <v>0</v>
      </c>
      <c r="AF248" s="111">
        <v>0</v>
      </c>
      <c r="AG248" s="112">
        <v>0</v>
      </c>
      <c r="AH248" s="113">
        <v>0</v>
      </c>
      <c r="AI248" s="114">
        <v>114.30253844216595</v>
      </c>
      <c r="AJ248" s="106">
        <v>-691988.77890808973</v>
      </c>
      <c r="AK248" s="107">
        <v>-256.03926205282056</v>
      </c>
      <c r="AL248" s="109">
        <v>114.30253844216595</v>
      </c>
      <c r="AM248" s="105"/>
      <c r="AN248" s="115">
        <v>0</v>
      </c>
      <c r="AO248" s="105"/>
      <c r="AP248" s="106">
        <v>0</v>
      </c>
      <c r="AQ248" s="107">
        <v>122.70244197169201</v>
      </c>
      <c r="AR248" s="107">
        <v>0</v>
      </c>
      <c r="AS248" s="116">
        <v>0</v>
      </c>
      <c r="AT248" s="117">
        <v>0</v>
      </c>
      <c r="AU248" s="9"/>
      <c r="AV248" s="115">
        <v>31266.881621233748</v>
      </c>
      <c r="AW248" s="118"/>
      <c r="AX248" s="115">
        <v>561066.95175438595</v>
      </c>
      <c r="AZ248" s="161"/>
      <c r="BA248" s="20">
        <v>-1679633.2165016688</v>
      </c>
      <c r="BB248" s="20">
        <v>-633726</v>
      </c>
      <c r="BC248" s="20">
        <v>-10043</v>
      </c>
      <c r="BD248" s="20">
        <v>-192522</v>
      </c>
      <c r="BE248" s="6">
        <v>-488649</v>
      </c>
    </row>
    <row r="249" spans="1:57" x14ac:dyDescent="0.2">
      <c r="A249" s="99">
        <v>381</v>
      </c>
      <c r="B249" s="100">
        <v>5301</v>
      </c>
      <c r="C249" s="101"/>
      <c r="D249" s="120" t="s">
        <v>239</v>
      </c>
      <c r="E249" s="103">
        <v>1719.3333333333333</v>
      </c>
      <c r="F249" s="103">
        <v>3887391</v>
      </c>
      <c r="G249" s="104">
        <v>1.75</v>
      </c>
      <c r="H249" s="103">
        <v>314841</v>
      </c>
      <c r="I249" s="104">
        <v>1.75</v>
      </c>
      <c r="J249" s="103">
        <v>2221366.2857142854</v>
      </c>
      <c r="K249" s="103">
        <v>179909.14285714284</v>
      </c>
      <c r="L249" s="103">
        <v>273818.66666666669</v>
      </c>
      <c r="M249" s="3">
        <v>0</v>
      </c>
      <c r="N249" s="61">
        <v>1.65</v>
      </c>
      <c r="O249" s="61">
        <v>1.65</v>
      </c>
      <c r="P249" s="103">
        <v>3665254.3714285712</v>
      </c>
      <c r="Q249" s="103">
        <v>296850.08571428567</v>
      </c>
      <c r="R249" s="103">
        <v>411335.75666666665</v>
      </c>
      <c r="S249" s="103">
        <v>15021.333333333334</v>
      </c>
      <c r="T249" s="103">
        <v>0</v>
      </c>
      <c r="U249" s="103">
        <v>4388461.5471428568</v>
      </c>
      <c r="V249" s="105">
        <v>2552.4204423087576</v>
      </c>
      <c r="W249" s="105">
        <v>3048.1214594052285</v>
      </c>
      <c r="X249" s="105">
        <v>83.737491313971603</v>
      </c>
      <c r="Y249" s="106">
        <v>315341.85436264356</v>
      </c>
      <c r="Z249" s="107">
        <v>183.40937632569421</v>
      </c>
      <c r="AA249" s="108">
        <v>89.754619527802092</v>
      </c>
      <c r="AB249" s="106">
        <v>0</v>
      </c>
      <c r="AC249" s="107">
        <v>0</v>
      </c>
      <c r="AD249" s="109">
        <v>89.754619527802092</v>
      </c>
      <c r="AE249" s="110">
        <v>0</v>
      </c>
      <c r="AF249" s="111">
        <v>0</v>
      </c>
      <c r="AG249" s="112">
        <v>0</v>
      </c>
      <c r="AH249" s="113">
        <v>0</v>
      </c>
      <c r="AI249" s="114">
        <v>89.754619527802092</v>
      </c>
      <c r="AJ249" s="106">
        <v>315341.85436264356</v>
      </c>
      <c r="AK249" s="107">
        <v>183.40937632569421</v>
      </c>
      <c r="AL249" s="109">
        <v>89.754619527802092</v>
      </c>
      <c r="AM249" s="105"/>
      <c r="AN249" s="115">
        <v>0</v>
      </c>
      <c r="AO249" s="105"/>
      <c r="AP249" s="106">
        <v>0</v>
      </c>
      <c r="AQ249" s="107">
        <v>83.737491313971603</v>
      </c>
      <c r="AR249" s="107">
        <v>0</v>
      </c>
      <c r="AS249" s="116">
        <v>0</v>
      </c>
      <c r="AT249" s="117">
        <v>0</v>
      </c>
      <c r="AU249" s="9"/>
      <c r="AV249" s="115">
        <v>17959.071796169668</v>
      </c>
      <c r="AW249" s="118"/>
      <c r="AX249" s="115">
        <v>240127.54285714286</v>
      </c>
      <c r="AZ249" s="161"/>
      <c r="BA249" s="20">
        <v>-1084161.1562011519</v>
      </c>
      <c r="BB249" s="20">
        <v>-409054</v>
      </c>
      <c r="BC249" s="20">
        <v>-6483</v>
      </c>
      <c r="BD249" s="20">
        <v>-141936</v>
      </c>
      <c r="BE249" s="6">
        <v>-315410</v>
      </c>
    </row>
    <row r="250" spans="1:57" x14ac:dyDescent="0.2">
      <c r="A250" s="99">
        <v>382</v>
      </c>
      <c r="B250" s="100">
        <v>5302</v>
      </c>
      <c r="C250" s="101"/>
      <c r="D250" s="120" t="s">
        <v>240</v>
      </c>
      <c r="E250" s="103">
        <v>925</v>
      </c>
      <c r="F250" s="103">
        <v>1700898.3333333333</v>
      </c>
      <c r="G250" s="104">
        <v>1.4166666666666667</v>
      </c>
      <c r="H250" s="103">
        <v>920321.33333333337</v>
      </c>
      <c r="I250" s="104">
        <v>1.5166666666666668</v>
      </c>
      <c r="J250" s="103">
        <v>1196729.1835921942</v>
      </c>
      <c r="K250" s="103">
        <v>625123.043043043</v>
      </c>
      <c r="L250" s="103">
        <v>238580</v>
      </c>
      <c r="M250" s="3">
        <v>0</v>
      </c>
      <c r="N250" s="61">
        <v>1.65</v>
      </c>
      <c r="O250" s="61">
        <v>1.65</v>
      </c>
      <c r="P250" s="103">
        <v>1974603.1529271202</v>
      </c>
      <c r="Q250" s="103">
        <v>1031453.0210210209</v>
      </c>
      <c r="R250" s="103">
        <v>237613.27333333335</v>
      </c>
      <c r="S250" s="103">
        <v>36476.666666666664</v>
      </c>
      <c r="T250" s="103">
        <v>0</v>
      </c>
      <c r="U250" s="103">
        <v>3280146.1139481417</v>
      </c>
      <c r="V250" s="105">
        <v>3546.1039069709641</v>
      </c>
      <c r="W250" s="105">
        <v>3048.1214594052285</v>
      </c>
      <c r="X250" s="105">
        <v>116.33735578446752</v>
      </c>
      <c r="Y250" s="106">
        <v>-170434.4926793731</v>
      </c>
      <c r="Z250" s="107">
        <v>-184.25350559932227</v>
      </c>
      <c r="AA250" s="108">
        <v>110.29253414421453</v>
      </c>
      <c r="AB250" s="106">
        <v>0</v>
      </c>
      <c r="AC250" s="107">
        <v>0</v>
      </c>
      <c r="AD250" s="109">
        <v>110.29253414421453</v>
      </c>
      <c r="AE250" s="110">
        <v>0</v>
      </c>
      <c r="AF250" s="111">
        <v>0</v>
      </c>
      <c r="AG250" s="112">
        <v>0</v>
      </c>
      <c r="AH250" s="113">
        <v>0</v>
      </c>
      <c r="AI250" s="114">
        <v>110.29253414421453</v>
      </c>
      <c r="AJ250" s="106">
        <v>-170434.4926793731</v>
      </c>
      <c r="AK250" s="107">
        <v>-184.25350559932227</v>
      </c>
      <c r="AL250" s="109">
        <v>110.29253414421453</v>
      </c>
      <c r="AM250" s="105"/>
      <c r="AN250" s="115">
        <v>0</v>
      </c>
      <c r="AO250" s="105"/>
      <c r="AP250" s="106">
        <v>0</v>
      </c>
      <c r="AQ250" s="107">
        <v>116.33735578446752</v>
      </c>
      <c r="AR250" s="107">
        <v>0</v>
      </c>
      <c r="AS250" s="116">
        <v>0</v>
      </c>
      <c r="AT250" s="117">
        <v>0</v>
      </c>
      <c r="AU250" s="9"/>
      <c r="AV250" s="115">
        <v>6283.3977240289623</v>
      </c>
      <c r="AW250" s="118"/>
      <c r="AX250" s="115">
        <v>182185.22266352372</v>
      </c>
      <c r="AZ250" s="161"/>
      <c r="BA250" s="20">
        <v>-577884.27792877157</v>
      </c>
      <c r="BB250" s="20">
        <v>-218036</v>
      </c>
      <c r="BC250" s="20">
        <v>-3455</v>
      </c>
      <c r="BD250" s="20">
        <v>-67502</v>
      </c>
      <c r="BE250" s="6">
        <v>-168121</v>
      </c>
    </row>
    <row r="251" spans="1:57" x14ac:dyDescent="0.2">
      <c r="A251" s="99">
        <v>383</v>
      </c>
      <c r="B251" s="100">
        <v>5303</v>
      </c>
      <c r="C251" s="101"/>
      <c r="D251" s="120" t="s">
        <v>241</v>
      </c>
      <c r="E251" s="103">
        <v>3718.3333333333335</v>
      </c>
      <c r="F251" s="103">
        <v>8667965.666666666</v>
      </c>
      <c r="G251" s="104">
        <v>1.64</v>
      </c>
      <c r="H251" s="103">
        <v>1068261</v>
      </c>
      <c r="I251" s="104">
        <v>1.64</v>
      </c>
      <c r="J251" s="103">
        <v>5285344.9186991872</v>
      </c>
      <c r="K251" s="103">
        <v>651378.6585365854</v>
      </c>
      <c r="L251" s="103">
        <v>811106.33333333337</v>
      </c>
      <c r="M251" s="3">
        <v>0</v>
      </c>
      <c r="N251" s="61">
        <v>1.65</v>
      </c>
      <c r="O251" s="61">
        <v>1.65</v>
      </c>
      <c r="P251" s="103">
        <v>8720819.1158536598</v>
      </c>
      <c r="Q251" s="103">
        <v>1074774.7865853661</v>
      </c>
      <c r="R251" s="103">
        <v>969868.62</v>
      </c>
      <c r="S251" s="103">
        <v>62783.333333333336</v>
      </c>
      <c r="T251" s="103">
        <v>0</v>
      </c>
      <c r="U251" s="103">
        <v>10828245.855772356</v>
      </c>
      <c r="V251" s="105">
        <v>2912.1234932601583</v>
      </c>
      <c r="W251" s="105">
        <v>3048.1214594052285</v>
      </c>
      <c r="X251" s="105">
        <v>95.538302263991554</v>
      </c>
      <c r="Y251" s="106">
        <v>187103.73518961918</v>
      </c>
      <c r="Z251" s="107">
        <v>50.319247473676157</v>
      </c>
      <c r="AA251" s="108">
        <v>97.189130426314691</v>
      </c>
      <c r="AB251" s="106">
        <v>0</v>
      </c>
      <c r="AC251" s="107">
        <v>0</v>
      </c>
      <c r="AD251" s="109">
        <v>97.189130426314691</v>
      </c>
      <c r="AE251" s="110">
        <v>0</v>
      </c>
      <c r="AF251" s="111">
        <v>0</v>
      </c>
      <c r="AG251" s="112">
        <v>0</v>
      </c>
      <c r="AH251" s="113">
        <v>0</v>
      </c>
      <c r="AI251" s="114">
        <v>97.189130426314691</v>
      </c>
      <c r="AJ251" s="106">
        <v>187103.73518961918</v>
      </c>
      <c r="AK251" s="107">
        <v>50.319247473676157</v>
      </c>
      <c r="AL251" s="109">
        <v>97.189130426314691</v>
      </c>
      <c r="AM251" s="105"/>
      <c r="AN251" s="115">
        <v>0</v>
      </c>
      <c r="AO251" s="105"/>
      <c r="AP251" s="106">
        <v>0</v>
      </c>
      <c r="AQ251" s="107">
        <v>95.538302263991554</v>
      </c>
      <c r="AR251" s="107">
        <v>0</v>
      </c>
      <c r="AS251" s="116">
        <v>0</v>
      </c>
      <c r="AT251" s="117">
        <v>0</v>
      </c>
      <c r="AU251" s="9"/>
      <c r="AV251" s="115">
        <v>61883.718488662147</v>
      </c>
      <c r="AW251" s="118"/>
      <c r="AX251" s="115">
        <v>593672.3577235773</v>
      </c>
      <c r="AZ251" s="161"/>
      <c r="BA251" s="20">
        <v>-2349225.2167973975</v>
      </c>
      <c r="BB251" s="20">
        <v>-886363</v>
      </c>
      <c r="BC251" s="20">
        <v>-14047</v>
      </c>
      <c r="BD251" s="20">
        <v>-362750</v>
      </c>
      <c r="BE251" s="6">
        <v>-683450</v>
      </c>
    </row>
    <row r="252" spans="1:57" x14ac:dyDescent="0.2">
      <c r="A252" s="99">
        <v>385</v>
      </c>
      <c r="B252" s="100">
        <v>5305</v>
      </c>
      <c r="C252" s="101"/>
      <c r="D252" s="120" t="s">
        <v>242</v>
      </c>
      <c r="E252" s="103">
        <v>1040</v>
      </c>
      <c r="F252" s="103">
        <v>2707329.6666666665</v>
      </c>
      <c r="G252" s="104">
        <v>1.8</v>
      </c>
      <c r="H252" s="103">
        <v>132956.66666666666</v>
      </c>
      <c r="I252" s="104">
        <v>1.8</v>
      </c>
      <c r="J252" s="103">
        <v>1504072.0370370371</v>
      </c>
      <c r="K252" s="103">
        <v>73864.814814814818</v>
      </c>
      <c r="L252" s="103">
        <v>213990.66666666666</v>
      </c>
      <c r="M252" s="3">
        <v>0</v>
      </c>
      <c r="N252" s="61">
        <v>1.65</v>
      </c>
      <c r="O252" s="61">
        <v>1.65</v>
      </c>
      <c r="P252" s="103">
        <v>2481718.861111111</v>
      </c>
      <c r="Q252" s="103">
        <v>121876.94444444444</v>
      </c>
      <c r="R252" s="103">
        <v>216451.79</v>
      </c>
      <c r="S252" s="103">
        <v>4127</v>
      </c>
      <c r="T252" s="103">
        <v>0</v>
      </c>
      <c r="U252" s="103">
        <v>2824174.5955555555</v>
      </c>
      <c r="V252" s="105">
        <v>2715.5524957264956</v>
      </c>
      <c r="W252" s="105">
        <v>3048.1214594052285</v>
      </c>
      <c r="X252" s="105">
        <v>89.089379537269934</v>
      </c>
      <c r="Y252" s="106">
        <v>127972.53722357652</v>
      </c>
      <c r="Z252" s="107">
        <v>123.05051656113127</v>
      </c>
      <c r="AA252" s="108">
        <v>93.126309108480058</v>
      </c>
      <c r="AB252" s="106">
        <v>0</v>
      </c>
      <c r="AC252" s="107">
        <v>0</v>
      </c>
      <c r="AD252" s="109">
        <v>93.126309108480058</v>
      </c>
      <c r="AE252" s="110">
        <v>0</v>
      </c>
      <c r="AF252" s="111">
        <v>0</v>
      </c>
      <c r="AG252" s="112">
        <v>0</v>
      </c>
      <c r="AH252" s="113">
        <v>0</v>
      </c>
      <c r="AI252" s="114">
        <v>93.126309108480058</v>
      </c>
      <c r="AJ252" s="106">
        <v>127972.53722357652</v>
      </c>
      <c r="AK252" s="107">
        <v>123.05051656113127</v>
      </c>
      <c r="AL252" s="109">
        <v>93.126309108480058</v>
      </c>
      <c r="AM252" s="105"/>
      <c r="AN252" s="115">
        <v>0</v>
      </c>
      <c r="AO252" s="105"/>
      <c r="AP252" s="106">
        <v>38626.933789899056</v>
      </c>
      <c r="AQ252" s="107">
        <v>89.089379537269934</v>
      </c>
      <c r="AR252" s="107">
        <v>0</v>
      </c>
      <c r="AS252" s="116">
        <v>0</v>
      </c>
      <c r="AT252" s="117">
        <v>38626.933789899056</v>
      </c>
      <c r="AU252" s="9"/>
      <c r="AV252" s="115">
        <v>7669.8813751314938</v>
      </c>
      <c r="AW252" s="118"/>
      <c r="AX252" s="115">
        <v>157793.68518518517</v>
      </c>
      <c r="AZ252" s="161"/>
      <c r="BA252" s="20">
        <v>-652632.35300868878</v>
      </c>
      <c r="BB252" s="20">
        <v>-246238</v>
      </c>
      <c r="BC252" s="20">
        <v>-3902</v>
      </c>
      <c r="BD252" s="20">
        <v>-67308</v>
      </c>
      <c r="BE252" s="6">
        <v>-189868</v>
      </c>
    </row>
    <row r="253" spans="1:57" x14ac:dyDescent="0.2">
      <c r="A253" s="99">
        <v>386</v>
      </c>
      <c r="B253" s="100">
        <v>5306</v>
      </c>
      <c r="C253" s="101"/>
      <c r="D253" s="120" t="s">
        <v>243</v>
      </c>
      <c r="E253" s="103">
        <v>1580.3333333333333</v>
      </c>
      <c r="F253" s="103">
        <v>3168255.3333333335</v>
      </c>
      <c r="G253" s="104">
        <v>1.8500000000000003</v>
      </c>
      <c r="H253" s="103">
        <v>1784393.3333333333</v>
      </c>
      <c r="I253" s="104">
        <v>1.8500000000000003</v>
      </c>
      <c r="J253" s="103">
        <v>1712570.4504504504</v>
      </c>
      <c r="K253" s="103">
        <v>964536.93693693692</v>
      </c>
      <c r="L253" s="103">
        <v>333953</v>
      </c>
      <c r="M253" s="3">
        <v>0</v>
      </c>
      <c r="N253" s="61">
        <v>1.65</v>
      </c>
      <c r="O253" s="61">
        <v>1.65</v>
      </c>
      <c r="P253" s="103">
        <v>2825741.2432432431</v>
      </c>
      <c r="Q253" s="103">
        <v>1591485.9459459458</v>
      </c>
      <c r="R253" s="103">
        <v>335746.80666666664</v>
      </c>
      <c r="S253" s="103">
        <v>95199</v>
      </c>
      <c r="T253" s="103">
        <v>0</v>
      </c>
      <c r="U253" s="103">
        <v>4848172.9958558558</v>
      </c>
      <c r="V253" s="105">
        <v>3067.8167027141044</v>
      </c>
      <c r="W253" s="105">
        <v>3048.1214594052285</v>
      </c>
      <c r="X253" s="105">
        <v>100.64614365179263</v>
      </c>
      <c r="Y253" s="106">
        <v>-11516.268318376811</v>
      </c>
      <c r="Z253" s="107">
        <v>-7.2872400242839985</v>
      </c>
      <c r="AA253" s="108">
        <v>100.40707050062936</v>
      </c>
      <c r="AB253" s="106">
        <v>0</v>
      </c>
      <c r="AC253" s="107">
        <v>0</v>
      </c>
      <c r="AD253" s="109">
        <v>100.40707050062936</v>
      </c>
      <c r="AE253" s="110">
        <v>0</v>
      </c>
      <c r="AF253" s="111">
        <v>0</v>
      </c>
      <c r="AG253" s="112">
        <v>0</v>
      </c>
      <c r="AH253" s="113">
        <v>0</v>
      </c>
      <c r="AI253" s="114">
        <v>100.40707050062936</v>
      </c>
      <c r="AJ253" s="106">
        <v>-11516.268318376811</v>
      </c>
      <c r="AK253" s="107">
        <v>-7.2872400242839985</v>
      </c>
      <c r="AL253" s="109">
        <v>100.40707050062936</v>
      </c>
      <c r="AM253" s="105"/>
      <c r="AN253" s="115">
        <v>0</v>
      </c>
      <c r="AO253" s="105"/>
      <c r="AP253" s="106">
        <v>0</v>
      </c>
      <c r="AQ253" s="107">
        <v>100.64614365179263</v>
      </c>
      <c r="AR253" s="107">
        <v>0</v>
      </c>
      <c r="AS253" s="116">
        <v>0</v>
      </c>
      <c r="AT253" s="117">
        <v>0</v>
      </c>
      <c r="AU253" s="9"/>
      <c r="AV253" s="115">
        <v>15492.289550224838</v>
      </c>
      <c r="AW253" s="118"/>
      <c r="AX253" s="115">
        <v>267710.73873873876</v>
      </c>
      <c r="AZ253" s="161"/>
      <c r="BA253" s="20">
        <v>-979890.73214009102</v>
      </c>
      <c r="BB253" s="20">
        <v>-369713</v>
      </c>
      <c r="BC253" s="20">
        <v>-5859</v>
      </c>
      <c r="BD253" s="20">
        <v>-123296</v>
      </c>
      <c r="BE253" s="6">
        <v>-285075</v>
      </c>
    </row>
    <row r="254" spans="1:57" x14ac:dyDescent="0.2">
      <c r="A254" s="99">
        <v>387</v>
      </c>
      <c r="B254" s="100">
        <v>5307</v>
      </c>
      <c r="C254" s="101"/>
      <c r="D254" s="120" t="s">
        <v>244</v>
      </c>
      <c r="E254" s="103">
        <v>5719</v>
      </c>
      <c r="F254" s="103">
        <v>10098457.666666666</v>
      </c>
      <c r="G254" s="104">
        <v>1.5233333333333334</v>
      </c>
      <c r="H254" s="103">
        <v>5567947.333333333</v>
      </c>
      <c r="I254" s="104">
        <v>1.5233333333333334</v>
      </c>
      <c r="J254" s="103">
        <v>6633305.2848717272</v>
      </c>
      <c r="K254" s="103">
        <v>3704858.1786222733</v>
      </c>
      <c r="L254" s="103">
        <v>1330892.3333333333</v>
      </c>
      <c r="M254" s="3">
        <v>0</v>
      </c>
      <c r="N254" s="61">
        <v>1.65</v>
      </c>
      <c r="O254" s="61">
        <v>1.65</v>
      </c>
      <c r="P254" s="103">
        <v>10944953.720038349</v>
      </c>
      <c r="Q254" s="103">
        <v>6113015.9947267501</v>
      </c>
      <c r="R254" s="103">
        <v>1399807.1866666668</v>
      </c>
      <c r="S254" s="103">
        <v>109356.66666666667</v>
      </c>
      <c r="T254" s="103">
        <v>0</v>
      </c>
      <c r="U254" s="103">
        <v>18567133.568098433</v>
      </c>
      <c r="V254" s="105">
        <v>3246.5699542050065</v>
      </c>
      <c r="W254" s="105">
        <v>3048.1214594052285</v>
      </c>
      <c r="X254" s="105">
        <v>106.510517951555</v>
      </c>
      <c r="Y254" s="106">
        <v>-419922.96845117369</v>
      </c>
      <c r="Z254" s="107">
        <v>-73.425943075917758</v>
      </c>
      <c r="AA254" s="108">
        <v>104.10162630947967</v>
      </c>
      <c r="AB254" s="106">
        <v>0</v>
      </c>
      <c r="AC254" s="107">
        <v>0</v>
      </c>
      <c r="AD254" s="109">
        <v>104.10162630947967</v>
      </c>
      <c r="AE254" s="110">
        <v>0</v>
      </c>
      <c r="AF254" s="111">
        <v>0</v>
      </c>
      <c r="AG254" s="112">
        <v>0</v>
      </c>
      <c r="AH254" s="113">
        <v>0</v>
      </c>
      <c r="AI254" s="114">
        <v>104.10162630947967</v>
      </c>
      <c r="AJ254" s="106">
        <v>-419922.96845117369</v>
      </c>
      <c r="AK254" s="107">
        <v>-73.425943075917758</v>
      </c>
      <c r="AL254" s="109">
        <v>104.10162630947967</v>
      </c>
      <c r="AM254" s="105"/>
      <c r="AN254" s="115">
        <v>0</v>
      </c>
      <c r="AO254" s="105"/>
      <c r="AP254" s="106">
        <v>0</v>
      </c>
      <c r="AQ254" s="107">
        <v>106.510517951555</v>
      </c>
      <c r="AR254" s="107">
        <v>0</v>
      </c>
      <c r="AS254" s="116">
        <v>0</v>
      </c>
      <c r="AT254" s="117">
        <v>0</v>
      </c>
      <c r="AU254" s="9"/>
      <c r="AV254" s="115">
        <v>142652.18408677424</v>
      </c>
      <c r="AW254" s="118"/>
      <c r="AX254" s="115">
        <v>1033816.3463494</v>
      </c>
      <c r="AZ254" s="161"/>
      <c r="BA254" s="20">
        <v>-3618686.2229865794</v>
      </c>
      <c r="BB254" s="20">
        <v>-1365331</v>
      </c>
      <c r="BC254" s="20">
        <v>-21638</v>
      </c>
      <c r="BD254" s="20">
        <v>-463364</v>
      </c>
      <c r="BE254" s="6">
        <v>-1052769</v>
      </c>
    </row>
    <row r="255" spans="1:57" x14ac:dyDescent="0.2">
      <c r="A255" s="99">
        <v>388</v>
      </c>
      <c r="B255" s="100">
        <v>5308</v>
      </c>
      <c r="C255" s="101"/>
      <c r="D255" s="120" t="s">
        <v>245</v>
      </c>
      <c r="E255" s="103">
        <v>1362.6666666666667</v>
      </c>
      <c r="F255" s="103">
        <v>2683929</v>
      </c>
      <c r="G255" s="104">
        <v>1.79</v>
      </c>
      <c r="H255" s="103">
        <v>125836</v>
      </c>
      <c r="I255" s="104">
        <v>1.79</v>
      </c>
      <c r="J255" s="103">
        <v>1499401.6759776536</v>
      </c>
      <c r="K255" s="103">
        <v>70299.441340782112</v>
      </c>
      <c r="L255" s="103">
        <v>251439</v>
      </c>
      <c r="M255" s="3">
        <v>0</v>
      </c>
      <c r="N255" s="61">
        <v>1.65</v>
      </c>
      <c r="O255" s="61">
        <v>1.65</v>
      </c>
      <c r="P255" s="103">
        <v>2474012.7653631284</v>
      </c>
      <c r="Q255" s="103">
        <v>115994.07821229049</v>
      </c>
      <c r="R255" s="103">
        <v>299309.62666666665</v>
      </c>
      <c r="S255" s="103">
        <v>6399</v>
      </c>
      <c r="T255" s="103">
        <v>0</v>
      </c>
      <c r="U255" s="103">
        <v>2895715.4702420854</v>
      </c>
      <c r="V255" s="105">
        <v>2125.0358147569118</v>
      </c>
      <c r="W255" s="105">
        <v>3048.1214594052285</v>
      </c>
      <c r="X255" s="105">
        <v>69.716244679159345</v>
      </c>
      <c r="Y255" s="106">
        <v>465407.47422308603</v>
      </c>
      <c r="Z255" s="107">
        <v>341.5416885198772</v>
      </c>
      <c r="AA255" s="108">
        <v>80.921234147870393</v>
      </c>
      <c r="AB255" s="106">
        <v>210950</v>
      </c>
      <c r="AC255" s="107">
        <v>154.80675146771037</v>
      </c>
      <c r="AD255" s="109">
        <v>85.999993427296133</v>
      </c>
      <c r="AE255" s="110">
        <v>0</v>
      </c>
      <c r="AF255" s="111">
        <v>0</v>
      </c>
      <c r="AG255" s="112">
        <v>210950</v>
      </c>
      <c r="AH255" s="113">
        <v>154.80675146771037</v>
      </c>
      <c r="AI255" s="114">
        <v>85.999993427296133</v>
      </c>
      <c r="AJ255" s="106">
        <v>676357.47422308603</v>
      </c>
      <c r="AK255" s="107">
        <v>496.34843998758754</v>
      </c>
      <c r="AL255" s="109">
        <v>85.999993427296133</v>
      </c>
      <c r="AM255" s="105"/>
      <c r="AN255" s="115">
        <v>0</v>
      </c>
      <c r="AO255" s="105"/>
      <c r="AP255" s="106">
        <v>85177.918259680358</v>
      </c>
      <c r="AQ255" s="107">
        <v>69.716244679159345</v>
      </c>
      <c r="AR255" s="107">
        <v>0</v>
      </c>
      <c r="AS255" s="116">
        <v>0</v>
      </c>
      <c r="AT255" s="117">
        <v>85177.918259680358</v>
      </c>
      <c r="AU255" s="9"/>
      <c r="AV255" s="115">
        <v>16059.117635409211</v>
      </c>
      <c r="AW255" s="118"/>
      <c r="AX255" s="115">
        <v>156970.11173184359</v>
      </c>
      <c r="AZ255" s="161"/>
      <c r="BA255" s="20">
        <v>-861801.33621551585</v>
      </c>
      <c r="BB255" s="20">
        <v>-325158</v>
      </c>
      <c r="BC255" s="20">
        <v>-5153</v>
      </c>
      <c r="BD255" s="20">
        <v>-104943</v>
      </c>
      <c r="BE255" s="6">
        <v>-250720</v>
      </c>
    </row>
    <row r="256" spans="1:57" x14ac:dyDescent="0.2">
      <c r="A256" s="99">
        <v>389</v>
      </c>
      <c r="B256" s="100">
        <v>5309</v>
      </c>
      <c r="C256" s="101"/>
      <c r="D256" s="120" t="s">
        <v>246</v>
      </c>
      <c r="E256" s="103">
        <v>56.666666666666664</v>
      </c>
      <c r="F256" s="103">
        <v>74476.666666666672</v>
      </c>
      <c r="G256" s="104">
        <v>1</v>
      </c>
      <c r="H256" s="103">
        <v>169.33333333333334</v>
      </c>
      <c r="I256" s="104">
        <v>1</v>
      </c>
      <c r="J256" s="103">
        <v>74476.666666666672</v>
      </c>
      <c r="K256" s="103">
        <v>169.33333333333334</v>
      </c>
      <c r="L256" s="103">
        <v>9261.6666666666661</v>
      </c>
      <c r="M256" s="3">
        <v>0</v>
      </c>
      <c r="N256" s="61">
        <v>1.65</v>
      </c>
      <c r="O256" s="61">
        <v>1.65</v>
      </c>
      <c r="P256" s="103">
        <v>122886.5</v>
      </c>
      <c r="Q256" s="103">
        <v>279.40000000000003</v>
      </c>
      <c r="R256" s="103">
        <v>11160.24</v>
      </c>
      <c r="S256" s="103">
        <v>0</v>
      </c>
      <c r="T256" s="103">
        <v>0</v>
      </c>
      <c r="U256" s="103">
        <v>134326.13999999998</v>
      </c>
      <c r="V256" s="105">
        <v>2370.461294117647</v>
      </c>
      <c r="W256" s="105">
        <v>3048.1214594052285</v>
      </c>
      <c r="X256" s="105">
        <v>77.76794086742818</v>
      </c>
      <c r="Y256" s="106">
        <v>14208.274798862958</v>
      </c>
      <c r="Z256" s="107">
        <v>250.73426115640515</v>
      </c>
      <c r="AA256" s="108">
        <v>85.993802746479744</v>
      </c>
      <c r="AB256" s="106">
        <v>11</v>
      </c>
      <c r="AC256" s="107">
        <v>0.19411764705882353</v>
      </c>
      <c r="AD256" s="109">
        <v>86.000171181912663</v>
      </c>
      <c r="AE256" s="110">
        <v>0</v>
      </c>
      <c r="AF256" s="111">
        <v>0</v>
      </c>
      <c r="AG256" s="112">
        <v>11</v>
      </c>
      <c r="AH256" s="113">
        <v>0.19411764705882353</v>
      </c>
      <c r="AI256" s="114">
        <v>86.000171181912663</v>
      </c>
      <c r="AJ256" s="106">
        <v>14219.274798862958</v>
      </c>
      <c r="AK256" s="107">
        <v>250.92837880346397</v>
      </c>
      <c r="AL256" s="109">
        <v>86.000171181912663</v>
      </c>
      <c r="AM256" s="105"/>
      <c r="AN256" s="115">
        <v>0</v>
      </c>
      <c r="AO256" s="105"/>
      <c r="AP256" s="106">
        <v>12139.184777647532</v>
      </c>
      <c r="AQ256" s="107">
        <v>77.76794086742818</v>
      </c>
      <c r="AR256" s="107">
        <v>0</v>
      </c>
      <c r="AS256" s="116">
        <v>0</v>
      </c>
      <c r="AT256" s="117">
        <v>12139.184777647532</v>
      </c>
      <c r="AU256" s="9"/>
      <c r="AV256" s="115">
        <v>25.722415621431676</v>
      </c>
      <c r="AW256" s="118"/>
      <c r="AX256" s="115">
        <v>7464.5999999999995</v>
      </c>
      <c r="AZ256" s="161"/>
      <c r="BA256" s="20">
        <v>-35175.564743490446</v>
      </c>
      <c r="BB256" s="20">
        <v>-13272</v>
      </c>
      <c r="BC256" s="20">
        <v>-210</v>
      </c>
      <c r="BD256" s="20">
        <v>-2695</v>
      </c>
      <c r="BE256" s="6">
        <v>-10233</v>
      </c>
    </row>
    <row r="257" spans="1:57" x14ac:dyDescent="0.2">
      <c r="A257" s="99">
        <v>390</v>
      </c>
      <c r="B257" s="100">
        <v>5310</v>
      </c>
      <c r="C257" s="101"/>
      <c r="D257" s="120" t="s">
        <v>247</v>
      </c>
      <c r="E257" s="103">
        <v>1463.3333333333333</v>
      </c>
      <c r="F257" s="103">
        <v>3478982</v>
      </c>
      <c r="G257" s="104">
        <v>1.95</v>
      </c>
      <c r="H257" s="103">
        <v>69953.666666666672</v>
      </c>
      <c r="I257" s="104">
        <v>1.95</v>
      </c>
      <c r="J257" s="103">
        <v>1784093.3333333333</v>
      </c>
      <c r="K257" s="103">
        <v>35873.675213675211</v>
      </c>
      <c r="L257" s="103">
        <v>341326.33333333331</v>
      </c>
      <c r="M257" s="3">
        <v>0</v>
      </c>
      <c r="N257" s="61">
        <v>1.65</v>
      </c>
      <c r="O257" s="61">
        <v>1.65</v>
      </c>
      <c r="P257" s="103">
        <v>2943754</v>
      </c>
      <c r="Q257" s="103">
        <v>59191.564102564102</v>
      </c>
      <c r="R257" s="103">
        <v>327340.95999999996</v>
      </c>
      <c r="S257" s="103">
        <v>6601</v>
      </c>
      <c r="T257" s="103">
        <v>0</v>
      </c>
      <c r="U257" s="103">
        <v>3336887.5241025644</v>
      </c>
      <c r="V257" s="105">
        <v>2280.3331599789735</v>
      </c>
      <c r="W257" s="105">
        <v>3048.1214594052285</v>
      </c>
      <c r="X257" s="105">
        <v>74.811098912834282</v>
      </c>
      <c r="Y257" s="106">
        <v>415706.17825268873</v>
      </c>
      <c r="Z257" s="107">
        <v>284.08167078771442</v>
      </c>
      <c r="AA257" s="108">
        <v>84.130992315085592</v>
      </c>
      <c r="AB257" s="106">
        <v>83366</v>
      </c>
      <c r="AC257" s="107">
        <v>56.96993166287016</v>
      </c>
      <c r="AD257" s="109">
        <v>86.000010082966369</v>
      </c>
      <c r="AE257" s="110">
        <v>0</v>
      </c>
      <c r="AF257" s="111">
        <v>0</v>
      </c>
      <c r="AG257" s="112">
        <v>83366</v>
      </c>
      <c r="AH257" s="113">
        <v>56.96993166287016</v>
      </c>
      <c r="AI257" s="114">
        <v>86.000010082966369</v>
      </c>
      <c r="AJ257" s="106">
        <v>499072.17825268873</v>
      </c>
      <c r="AK257" s="107">
        <v>341.0516024505846</v>
      </c>
      <c r="AL257" s="109">
        <v>86.000010082966369</v>
      </c>
      <c r="AM257" s="105"/>
      <c r="AN257" s="115">
        <v>0</v>
      </c>
      <c r="AO257" s="105"/>
      <c r="AP257" s="106">
        <v>0</v>
      </c>
      <c r="AQ257" s="107">
        <v>74.811098912834282</v>
      </c>
      <c r="AR257" s="107">
        <v>0</v>
      </c>
      <c r="AS257" s="116">
        <v>0</v>
      </c>
      <c r="AT257" s="117">
        <v>0</v>
      </c>
      <c r="AU257" s="9"/>
      <c r="AV257" s="115">
        <v>17962.267628598151</v>
      </c>
      <c r="AW257" s="118"/>
      <c r="AX257" s="115">
        <v>181996.70085470084</v>
      </c>
      <c r="AZ257" s="161"/>
      <c r="BA257" s="20">
        <v>-938433.81654954865</v>
      </c>
      <c r="BB257" s="20">
        <v>-354071</v>
      </c>
      <c r="BC257" s="20">
        <v>-5611</v>
      </c>
      <c r="BD257" s="20">
        <v>-170411</v>
      </c>
      <c r="BE257" s="6">
        <v>-273015</v>
      </c>
    </row>
    <row r="258" spans="1:57" x14ac:dyDescent="0.2">
      <c r="A258" s="99">
        <v>391</v>
      </c>
      <c r="B258" s="100">
        <v>5311</v>
      </c>
      <c r="C258" s="101"/>
      <c r="D258" s="120" t="s">
        <v>248</v>
      </c>
      <c r="E258" s="103">
        <v>912.33333333333337</v>
      </c>
      <c r="F258" s="103">
        <v>2464839</v>
      </c>
      <c r="G258" s="104">
        <v>1.9366666666666665</v>
      </c>
      <c r="H258" s="103">
        <v>59680.333333333336</v>
      </c>
      <c r="I258" s="104">
        <v>1.9366666666666665</v>
      </c>
      <c r="J258" s="103">
        <v>1273236.6233249183</v>
      </c>
      <c r="K258" s="103">
        <v>30840.827203054734</v>
      </c>
      <c r="L258" s="103">
        <v>128709.66666666667</v>
      </c>
      <c r="M258" s="3">
        <v>0</v>
      </c>
      <c r="N258" s="61">
        <v>1.65</v>
      </c>
      <c r="O258" s="61">
        <v>1.65</v>
      </c>
      <c r="P258" s="103">
        <v>2100840.4284861148</v>
      </c>
      <c r="Q258" s="103">
        <v>50887.364885040304</v>
      </c>
      <c r="R258" s="103">
        <v>193880.95000000004</v>
      </c>
      <c r="S258" s="103">
        <v>1885.6666666666667</v>
      </c>
      <c r="T258" s="103">
        <v>0</v>
      </c>
      <c r="U258" s="103">
        <v>2347494.4100378226</v>
      </c>
      <c r="V258" s="105">
        <v>2573.066580238753</v>
      </c>
      <c r="W258" s="105">
        <v>3048.1214594052285</v>
      </c>
      <c r="X258" s="105">
        <v>84.414831052724139</v>
      </c>
      <c r="Y258" s="106">
        <v>160361.10852769937</v>
      </c>
      <c r="Z258" s="107">
        <v>175.77030529159595</v>
      </c>
      <c r="AA258" s="108">
        <v>90.181343563216217</v>
      </c>
      <c r="AB258" s="106">
        <v>0</v>
      </c>
      <c r="AC258" s="107">
        <v>0</v>
      </c>
      <c r="AD258" s="109">
        <v>90.181343563216217</v>
      </c>
      <c r="AE258" s="110">
        <v>0</v>
      </c>
      <c r="AF258" s="111">
        <v>0</v>
      </c>
      <c r="AG258" s="112">
        <v>0</v>
      </c>
      <c r="AH258" s="113">
        <v>0</v>
      </c>
      <c r="AI258" s="114">
        <v>90.181343563216217</v>
      </c>
      <c r="AJ258" s="106">
        <v>160361.10852769937</v>
      </c>
      <c r="AK258" s="107">
        <v>175.77030529159595</v>
      </c>
      <c r="AL258" s="109">
        <v>90.181343563216217</v>
      </c>
      <c r="AM258" s="105"/>
      <c r="AN258" s="115">
        <v>0</v>
      </c>
      <c r="AO258" s="105"/>
      <c r="AP258" s="106">
        <v>16311.370425413497</v>
      </c>
      <c r="AQ258" s="107">
        <v>84.414831052724139</v>
      </c>
      <c r="AR258" s="107">
        <v>0</v>
      </c>
      <c r="AS258" s="116">
        <v>0</v>
      </c>
      <c r="AT258" s="117">
        <v>16311.370425413497</v>
      </c>
      <c r="AU258" s="9"/>
      <c r="AV258" s="115">
        <v>5773.7062025169589</v>
      </c>
      <c r="AW258" s="118"/>
      <c r="AX258" s="115">
        <v>130407.7450527973</v>
      </c>
      <c r="AZ258" s="161"/>
      <c r="BA258" s="20">
        <v>-570974.79199701454</v>
      </c>
      <c r="BB258" s="20">
        <v>-215429</v>
      </c>
      <c r="BC258" s="20">
        <v>-3414</v>
      </c>
      <c r="BD258" s="20">
        <v>-82198</v>
      </c>
      <c r="BE258" s="6">
        <v>-166111</v>
      </c>
    </row>
    <row r="259" spans="1:57" x14ac:dyDescent="0.2">
      <c r="A259" s="99">
        <v>392</v>
      </c>
      <c r="B259" s="100">
        <v>5312</v>
      </c>
      <c r="C259" s="101">
        <v>371</v>
      </c>
      <c r="D259" s="120" t="s">
        <v>249</v>
      </c>
      <c r="E259" s="103">
        <v>5237.666666666667</v>
      </c>
      <c r="F259" s="103">
        <v>9611991.333333334</v>
      </c>
      <c r="G259" s="104">
        <v>1.75</v>
      </c>
      <c r="H259" s="103">
        <v>1346287.6666666667</v>
      </c>
      <c r="I259" s="104">
        <v>1.75</v>
      </c>
      <c r="J259" s="103">
        <v>5492566.4761904767</v>
      </c>
      <c r="K259" s="103">
        <v>769307.23809523822</v>
      </c>
      <c r="L259" s="103">
        <v>1037241.6666666666</v>
      </c>
      <c r="M259" s="3">
        <v>0</v>
      </c>
      <c r="N259" s="61">
        <v>1.65</v>
      </c>
      <c r="O259" s="61">
        <v>1.65</v>
      </c>
      <c r="P259" s="103">
        <v>9062734.685714284</v>
      </c>
      <c r="Q259" s="103">
        <v>1269356.9428571428</v>
      </c>
      <c r="R259" s="103">
        <v>1007837.4933333333</v>
      </c>
      <c r="S259" s="103">
        <v>57491.333333333336</v>
      </c>
      <c r="T259" s="103">
        <v>0</v>
      </c>
      <c r="U259" s="103">
        <v>11397420.455238096</v>
      </c>
      <c r="V259" s="105">
        <v>2176.0492182087628</v>
      </c>
      <c r="W259" s="105">
        <v>3048.1214594052285</v>
      </c>
      <c r="X259" s="105">
        <v>71.389846080259844</v>
      </c>
      <c r="Y259" s="106">
        <v>1690020.7721968084</v>
      </c>
      <c r="Z259" s="107">
        <v>322.66672924269233</v>
      </c>
      <c r="AA259" s="108">
        <v>81.975603030563704</v>
      </c>
      <c r="AB259" s="106">
        <v>642497</v>
      </c>
      <c r="AC259" s="107">
        <v>122.66855469992998</v>
      </c>
      <c r="AD259" s="109">
        <v>86.000001543996504</v>
      </c>
      <c r="AE259" s="110">
        <v>0</v>
      </c>
      <c r="AF259" s="111">
        <v>0</v>
      </c>
      <c r="AG259" s="112">
        <v>642497</v>
      </c>
      <c r="AH259" s="113">
        <v>122.66855469992998</v>
      </c>
      <c r="AI259" s="114">
        <v>86.000001543996504</v>
      </c>
      <c r="AJ259" s="106">
        <v>2332517.7721968084</v>
      </c>
      <c r="AK259" s="107">
        <v>445.33528394262231</v>
      </c>
      <c r="AL259" s="109">
        <v>86.000001543996504</v>
      </c>
      <c r="AM259" s="105"/>
      <c r="AN259" s="115">
        <v>0</v>
      </c>
      <c r="AO259" s="105"/>
      <c r="AP259" s="106">
        <v>0</v>
      </c>
      <c r="AQ259" s="107">
        <v>71.389846080259844</v>
      </c>
      <c r="AR259" s="107">
        <v>0</v>
      </c>
      <c r="AS259" s="116">
        <v>0</v>
      </c>
      <c r="AT259" s="117">
        <v>0</v>
      </c>
      <c r="AU259" s="9"/>
      <c r="AV259" s="115">
        <v>137158.43451944273</v>
      </c>
      <c r="AW259" s="118"/>
      <c r="AX259" s="115">
        <v>626187.37142857153</v>
      </c>
      <c r="AZ259" s="161"/>
      <c r="BA259" s="20">
        <v>-3312784.4367351537</v>
      </c>
      <c r="BB259" s="20">
        <v>-1249914</v>
      </c>
      <c r="BC259" s="20">
        <v>-19808</v>
      </c>
      <c r="BD259" s="20">
        <v>-383174</v>
      </c>
      <c r="BE259" s="6">
        <v>-963774</v>
      </c>
    </row>
    <row r="260" spans="1:57" x14ac:dyDescent="0.2">
      <c r="A260" s="99">
        <v>393</v>
      </c>
      <c r="B260" s="100">
        <v>5313</v>
      </c>
      <c r="C260" s="101"/>
      <c r="D260" s="120" t="s">
        <v>250</v>
      </c>
      <c r="E260" s="103">
        <v>878.33333333333337</v>
      </c>
      <c r="F260" s="103">
        <v>1740291</v>
      </c>
      <c r="G260" s="104">
        <v>1.8500000000000003</v>
      </c>
      <c r="H260" s="103">
        <v>767382.66666666663</v>
      </c>
      <c r="I260" s="104">
        <v>1.8500000000000003</v>
      </c>
      <c r="J260" s="103">
        <v>940697.83783783775</v>
      </c>
      <c r="K260" s="103">
        <v>414801.44144144142</v>
      </c>
      <c r="L260" s="103">
        <v>184808.66666666666</v>
      </c>
      <c r="M260" s="3">
        <v>0</v>
      </c>
      <c r="N260" s="61">
        <v>1.65</v>
      </c>
      <c r="O260" s="61">
        <v>1.65</v>
      </c>
      <c r="P260" s="103">
        <v>1552151.4324324324</v>
      </c>
      <c r="Q260" s="103">
        <v>684422.37837837834</v>
      </c>
      <c r="R260" s="103">
        <v>220450.43333333335</v>
      </c>
      <c r="S260" s="103">
        <v>52074.333333333336</v>
      </c>
      <c r="T260" s="103">
        <v>0</v>
      </c>
      <c r="U260" s="103">
        <v>2509098.5774774775</v>
      </c>
      <c r="V260" s="105">
        <v>2856.6587219857429</v>
      </c>
      <c r="W260" s="105">
        <v>3048.1214594052285</v>
      </c>
      <c r="X260" s="105">
        <v>93.718664430883763</v>
      </c>
      <c r="Y260" s="106">
        <v>62222.19861570916</v>
      </c>
      <c r="Z260" s="107">
        <v>70.841212845209668</v>
      </c>
      <c r="AA260" s="108">
        <v>96.042758591456774</v>
      </c>
      <c r="AB260" s="106">
        <v>0</v>
      </c>
      <c r="AC260" s="107">
        <v>0</v>
      </c>
      <c r="AD260" s="109">
        <v>96.042758591456774</v>
      </c>
      <c r="AE260" s="110">
        <v>0</v>
      </c>
      <c r="AF260" s="111">
        <v>0</v>
      </c>
      <c r="AG260" s="112">
        <v>0</v>
      </c>
      <c r="AH260" s="113">
        <v>0</v>
      </c>
      <c r="AI260" s="114">
        <v>96.042758591456774</v>
      </c>
      <c r="AJ260" s="106">
        <v>62222.19861570916</v>
      </c>
      <c r="AK260" s="107">
        <v>70.841212845209668</v>
      </c>
      <c r="AL260" s="109">
        <v>96.042758591456774</v>
      </c>
      <c r="AM260" s="105"/>
      <c r="AN260" s="115">
        <v>0</v>
      </c>
      <c r="AO260" s="105"/>
      <c r="AP260" s="106">
        <v>32199.544636846207</v>
      </c>
      <c r="AQ260" s="107">
        <v>93.718664430883763</v>
      </c>
      <c r="AR260" s="107">
        <v>0</v>
      </c>
      <c r="AS260" s="116">
        <v>0</v>
      </c>
      <c r="AT260" s="117">
        <v>32199.544636846207</v>
      </c>
      <c r="AU260" s="9"/>
      <c r="AV260" s="115">
        <v>11061.030533808467</v>
      </c>
      <c r="AW260" s="118"/>
      <c r="AX260" s="115">
        <v>135549.92792792793</v>
      </c>
      <c r="AZ260" s="161"/>
      <c r="BA260" s="20">
        <v>-555271.41487938492</v>
      </c>
      <c r="BB260" s="20">
        <v>-209504</v>
      </c>
      <c r="BC260" s="20">
        <v>-3320</v>
      </c>
      <c r="BD260" s="20">
        <v>-73997</v>
      </c>
      <c r="BE260" s="6">
        <v>-161543</v>
      </c>
    </row>
    <row r="261" spans="1:57" x14ac:dyDescent="0.2">
      <c r="A261" s="99">
        <v>394</v>
      </c>
      <c r="B261" s="100">
        <v>5314</v>
      </c>
      <c r="C261" s="101"/>
      <c r="D261" s="120" t="s">
        <v>251</v>
      </c>
      <c r="E261" s="103">
        <v>634</v>
      </c>
      <c r="F261" s="103">
        <v>1620875.3333333333</v>
      </c>
      <c r="G261" s="104">
        <v>1.8500000000000003</v>
      </c>
      <c r="H261" s="103">
        <v>17053</v>
      </c>
      <c r="I261" s="104">
        <v>1.8500000000000003</v>
      </c>
      <c r="J261" s="103">
        <v>876148.82882882876</v>
      </c>
      <c r="K261" s="103">
        <v>9217.8378378378384</v>
      </c>
      <c r="L261" s="103">
        <v>133780.66666666666</v>
      </c>
      <c r="M261" s="3">
        <v>0</v>
      </c>
      <c r="N261" s="61">
        <v>1.65</v>
      </c>
      <c r="O261" s="61">
        <v>1.65</v>
      </c>
      <c r="P261" s="103">
        <v>1445645.5675675673</v>
      </c>
      <c r="Q261" s="103">
        <v>15209.432432432432</v>
      </c>
      <c r="R261" s="103">
        <v>144342.52333333335</v>
      </c>
      <c r="S261" s="103">
        <v>1313.3333333333333</v>
      </c>
      <c r="T261" s="103">
        <v>0</v>
      </c>
      <c r="U261" s="103">
        <v>1606510.8566666665</v>
      </c>
      <c r="V261" s="105">
        <v>2533.9287960042057</v>
      </c>
      <c r="W261" s="105">
        <v>3048.1214594052285</v>
      </c>
      <c r="X261" s="105">
        <v>83.130834179378283</v>
      </c>
      <c r="Y261" s="106">
        <v>120619.31498061189</v>
      </c>
      <c r="Z261" s="107">
        <v>190.25128545837836</v>
      </c>
      <c r="AA261" s="108">
        <v>89.372425533008311</v>
      </c>
      <c r="AB261" s="106">
        <v>0</v>
      </c>
      <c r="AC261" s="107">
        <v>0</v>
      </c>
      <c r="AD261" s="109">
        <v>89.372425533008311</v>
      </c>
      <c r="AE261" s="110">
        <v>0</v>
      </c>
      <c r="AF261" s="111">
        <v>0</v>
      </c>
      <c r="AG261" s="112">
        <v>0</v>
      </c>
      <c r="AH261" s="113">
        <v>0</v>
      </c>
      <c r="AI261" s="114">
        <v>89.372425533008311</v>
      </c>
      <c r="AJ261" s="106">
        <v>120619.31498061189</v>
      </c>
      <c r="AK261" s="107">
        <v>190.25128545837836</v>
      </c>
      <c r="AL261" s="109">
        <v>89.372425533008311</v>
      </c>
      <c r="AM261" s="105"/>
      <c r="AN261" s="115">
        <v>0</v>
      </c>
      <c r="AO261" s="105"/>
      <c r="AP261" s="106">
        <v>71214.486926510028</v>
      </c>
      <c r="AQ261" s="107">
        <v>83.130834179378283</v>
      </c>
      <c r="AR261" s="107">
        <v>0</v>
      </c>
      <c r="AS261" s="116">
        <v>0</v>
      </c>
      <c r="AT261" s="117">
        <v>71214.486926510028</v>
      </c>
      <c r="AU261" s="9"/>
      <c r="AV261" s="115">
        <v>2005.9054109803194</v>
      </c>
      <c r="AW261" s="118"/>
      <c r="AX261" s="115">
        <v>88536.666666666672</v>
      </c>
      <c r="AZ261" s="161"/>
      <c r="BA261" s="20">
        <v>-400122.04895720381</v>
      </c>
      <c r="BB261" s="20">
        <v>-150966</v>
      </c>
      <c r="BC261" s="20">
        <v>-2392</v>
      </c>
      <c r="BD261" s="20">
        <v>-58726</v>
      </c>
      <c r="BE261" s="6">
        <v>-116406</v>
      </c>
    </row>
    <row r="262" spans="1:57" x14ac:dyDescent="0.2">
      <c r="A262" s="99">
        <v>491</v>
      </c>
      <c r="B262" s="100">
        <v>5401</v>
      </c>
      <c r="C262" s="101"/>
      <c r="D262" s="120" t="s">
        <v>252</v>
      </c>
      <c r="E262" s="103">
        <v>636.66666666666663</v>
      </c>
      <c r="F262" s="103">
        <v>1536664</v>
      </c>
      <c r="G262" s="104">
        <v>1.8999999999999997</v>
      </c>
      <c r="H262" s="103">
        <v>45020</v>
      </c>
      <c r="I262" s="104">
        <v>1.8999999999999997</v>
      </c>
      <c r="J262" s="103">
        <v>808770.52631578955</v>
      </c>
      <c r="K262" s="103">
        <v>23694.736842105263</v>
      </c>
      <c r="L262" s="103">
        <v>187943.33333333334</v>
      </c>
      <c r="M262" s="3">
        <v>0</v>
      </c>
      <c r="N262" s="61">
        <v>1.65</v>
      </c>
      <c r="O262" s="61">
        <v>1.65</v>
      </c>
      <c r="P262" s="103">
        <v>1334471.3684210526</v>
      </c>
      <c r="Q262" s="103">
        <v>39096.315789473687</v>
      </c>
      <c r="R262" s="103">
        <v>147780.91333333333</v>
      </c>
      <c r="S262" s="103">
        <v>907.66666666666663</v>
      </c>
      <c r="T262" s="103">
        <v>0</v>
      </c>
      <c r="U262" s="103">
        <v>1522256.2642105261</v>
      </c>
      <c r="V262" s="105">
        <v>2390.9784254615597</v>
      </c>
      <c r="W262" s="105">
        <v>3048.1214594052285</v>
      </c>
      <c r="X262" s="105">
        <v>78.441048275290996</v>
      </c>
      <c r="Y262" s="106">
        <v>154800.99402933024</v>
      </c>
      <c r="Z262" s="107">
        <v>243.14292255915745</v>
      </c>
      <c r="AA262" s="108">
        <v>86.417860413433331</v>
      </c>
      <c r="AB262" s="106">
        <v>0</v>
      </c>
      <c r="AC262" s="107">
        <v>0</v>
      </c>
      <c r="AD262" s="109">
        <v>86.417860413433331</v>
      </c>
      <c r="AE262" s="110">
        <v>0</v>
      </c>
      <c r="AF262" s="111">
        <v>0</v>
      </c>
      <c r="AG262" s="112">
        <v>0</v>
      </c>
      <c r="AH262" s="113">
        <v>0</v>
      </c>
      <c r="AI262" s="114">
        <v>86.417860413433331</v>
      </c>
      <c r="AJ262" s="106">
        <v>154800.99402933024</v>
      </c>
      <c r="AK262" s="107">
        <v>243.14292255915745</v>
      </c>
      <c r="AL262" s="109">
        <v>86.417860413433331</v>
      </c>
      <c r="AM262" s="105"/>
      <c r="AN262" s="115">
        <v>0</v>
      </c>
      <c r="AO262" s="105"/>
      <c r="AP262" s="106">
        <v>81952.383960714666</v>
      </c>
      <c r="AQ262" s="107">
        <v>78.441048275290996</v>
      </c>
      <c r="AR262" s="107">
        <v>0</v>
      </c>
      <c r="AS262" s="116">
        <v>0</v>
      </c>
      <c r="AT262" s="117">
        <v>81952.383960714666</v>
      </c>
      <c r="AU262" s="9"/>
      <c r="AV262" s="115">
        <v>8051.5002234226677</v>
      </c>
      <c r="AW262" s="118"/>
      <c r="AX262" s="115">
        <v>83246.526315789481</v>
      </c>
      <c r="AZ262" s="161"/>
      <c r="BA262" s="20">
        <v>-398237.64370308828</v>
      </c>
      <c r="BB262" s="20">
        <v>-150255</v>
      </c>
      <c r="BC262" s="20">
        <v>-2381</v>
      </c>
      <c r="BD262" s="20">
        <v>-76806</v>
      </c>
      <c r="BE262" s="6">
        <v>-115858</v>
      </c>
    </row>
    <row r="263" spans="1:57" x14ac:dyDescent="0.2">
      <c r="A263" s="99">
        <v>492</v>
      </c>
      <c r="B263" s="100">
        <v>5402</v>
      </c>
      <c r="C263" s="101"/>
      <c r="D263" s="120" t="s">
        <v>253</v>
      </c>
      <c r="E263" s="103">
        <v>1408.6666666666667</v>
      </c>
      <c r="F263" s="103">
        <v>3193009.3333333335</v>
      </c>
      <c r="G263" s="104">
        <v>1.5</v>
      </c>
      <c r="H263" s="103">
        <v>101002.66666666667</v>
      </c>
      <c r="I263" s="104">
        <v>1.5</v>
      </c>
      <c r="J263" s="103">
        <v>2128672.8888888885</v>
      </c>
      <c r="K263" s="103">
        <v>67335.111111111109</v>
      </c>
      <c r="L263" s="103">
        <v>375966.33333333331</v>
      </c>
      <c r="M263" s="3">
        <v>0</v>
      </c>
      <c r="N263" s="61">
        <v>1.65</v>
      </c>
      <c r="O263" s="61">
        <v>1.65</v>
      </c>
      <c r="P263" s="103">
        <v>3512310.2666666671</v>
      </c>
      <c r="Q263" s="103">
        <v>111102.93333333333</v>
      </c>
      <c r="R263" s="103">
        <v>384306.21666666662</v>
      </c>
      <c r="S263" s="103">
        <v>4893.666666666667</v>
      </c>
      <c r="T263" s="103">
        <v>0</v>
      </c>
      <c r="U263" s="103">
        <v>4012613.0833333335</v>
      </c>
      <c r="V263" s="105">
        <v>2848.5185163274964</v>
      </c>
      <c r="W263" s="105">
        <v>3048.1214594052285</v>
      </c>
      <c r="X263" s="105">
        <v>93.451607958014904</v>
      </c>
      <c r="Y263" s="106">
        <v>104034.38461840108</v>
      </c>
      <c r="Z263" s="107">
        <v>73.85308893876082</v>
      </c>
      <c r="AA263" s="108">
        <v>95.874513013549375</v>
      </c>
      <c r="AB263" s="106">
        <v>0</v>
      </c>
      <c r="AC263" s="107">
        <v>0</v>
      </c>
      <c r="AD263" s="109">
        <v>95.874513013549375</v>
      </c>
      <c r="AE263" s="110">
        <v>0</v>
      </c>
      <c r="AF263" s="111">
        <v>0</v>
      </c>
      <c r="AG263" s="112">
        <v>0</v>
      </c>
      <c r="AH263" s="113">
        <v>0</v>
      </c>
      <c r="AI263" s="114">
        <v>95.874513013549375</v>
      </c>
      <c r="AJ263" s="106">
        <v>104034.38461840108</v>
      </c>
      <c r="AK263" s="107">
        <v>73.85308893876082</v>
      </c>
      <c r="AL263" s="109">
        <v>95.874513013549375</v>
      </c>
      <c r="AM263" s="105"/>
      <c r="AN263" s="115">
        <v>0</v>
      </c>
      <c r="AO263" s="105"/>
      <c r="AP263" s="106">
        <v>0</v>
      </c>
      <c r="AQ263" s="107">
        <v>93.451607958014904</v>
      </c>
      <c r="AR263" s="107">
        <v>0</v>
      </c>
      <c r="AS263" s="116">
        <v>0</v>
      </c>
      <c r="AT263" s="117">
        <v>0</v>
      </c>
      <c r="AU263" s="9"/>
      <c r="AV263" s="115">
        <v>17886.58208733016</v>
      </c>
      <c r="AW263" s="118"/>
      <c r="AX263" s="115">
        <v>219600.79999999996</v>
      </c>
      <c r="AZ263" s="161"/>
      <c r="BA263" s="20">
        <v>-884414.19926490262</v>
      </c>
      <c r="BB263" s="20">
        <v>-333690</v>
      </c>
      <c r="BC263" s="20">
        <v>-5288</v>
      </c>
      <c r="BD263" s="20">
        <v>-134744</v>
      </c>
      <c r="BE263" s="6">
        <v>-257299</v>
      </c>
    </row>
    <row r="264" spans="1:57" x14ac:dyDescent="0.2">
      <c r="A264" s="99">
        <v>493</v>
      </c>
      <c r="B264" s="100">
        <v>5403</v>
      </c>
      <c r="C264" s="101"/>
      <c r="D264" s="120" t="s">
        <v>254</v>
      </c>
      <c r="E264" s="103">
        <v>580.33333333333337</v>
      </c>
      <c r="F264" s="103">
        <v>1106829.3333333333</v>
      </c>
      <c r="G264" s="104">
        <v>1.8</v>
      </c>
      <c r="H264" s="103">
        <v>75173.666666666672</v>
      </c>
      <c r="I264" s="104">
        <v>1.8</v>
      </c>
      <c r="J264" s="103">
        <v>614905.18518518517</v>
      </c>
      <c r="K264" s="103">
        <v>41763.148148148153</v>
      </c>
      <c r="L264" s="103">
        <v>146086.66666666666</v>
      </c>
      <c r="M264" s="3">
        <v>0</v>
      </c>
      <c r="N264" s="61">
        <v>1.65</v>
      </c>
      <c r="O264" s="61">
        <v>1.65</v>
      </c>
      <c r="P264" s="103">
        <v>1014593.5555555555</v>
      </c>
      <c r="Q264" s="103">
        <v>68909.194444444438</v>
      </c>
      <c r="R264" s="103">
        <v>115841.45666666667</v>
      </c>
      <c r="S264" s="103">
        <v>9200</v>
      </c>
      <c r="T264" s="103">
        <v>0</v>
      </c>
      <c r="U264" s="103">
        <v>1208544.2066666665</v>
      </c>
      <c r="V264" s="105">
        <v>2082.5000689259041</v>
      </c>
      <c r="W264" s="105">
        <v>3048.1214594052285</v>
      </c>
      <c r="X264" s="105">
        <v>68.320770568383338</v>
      </c>
      <c r="Y264" s="106">
        <v>207341.44370168887</v>
      </c>
      <c r="Z264" s="107">
        <v>357.27991447735013</v>
      </c>
      <c r="AA264" s="108">
        <v>80.042085458081516</v>
      </c>
      <c r="AB264" s="106">
        <v>105391</v>
      </c>
      <c r="AC264" s="107">
        <v>181.60425043078689</v>
      </c>
      <c r="AD264" s="109">
        <v>85.999992741284828</v>
      </c>
      <c r="AE264" s="110">
        <v>0</v>
      </c>
      <c r="AF264" s="111">
        <v>0</v>
      </c>
      <c r="AG264" s="112">
        <v>105391</v>
      </c>
      <c r="AH264" s="113">
        <v>181.60425043078689</v>
      </c>
      <c r="AI264" s="114">
        <v>85.999992741284828</v>
      </c>
      <c r="AJ264" s="106">
        <v>312732.4437016889</v>
      </c>
      <c r="AK264" s="107">
        <v>538.884164908137</v>
      </c>
      <c r="AL264" s="109">
        <v>85.999992741284828</v>
      </c>
      <c r="AM264" s="105"/>
      <c r="AN264" s="115">
        <v>0</v>
      </c>
      <c r="AO264" s="105"/>
      <c r="AP264" s="106">
        <v>59913.852582666143</v>
      </c>
      <c r="AQ264" s="107">
        <v>68.320770568383338</v>
      </c>
      <c r="AR264" s="107">
        <v>0</v>
      </c>
      <c r="AS264" s="116">
        <v>0</v>
      </c>
      <c r="AT264" s="117">
        <v>59913.852582666143</v>
      </c>
      <c r="AU264" s="9"/>
      <c r="AV264" s="115">
        <v>7206.8833122556753</v>
      </c>
      <c r="AW264" s="118"/>
      <c r="AX264" s="115">
        <v>65666.833333333328</v>
      </c>
      <c r="AZ264" s="161"/>
      <c r="BA264" s="20">
        <v>-364318.34912900819</v>
      </c>
      <c r="BB264" s="20">
        <v>-137457</v>
      </c>
      <c r="BC264" s="20">
        <v>-2178</v>
      </c>
      <c r="BD264" s="20">
        <v>-53714</v>
      </c>
      <c r="BE264" s="6">
        <v>-105990</v>
      </c>
    </row>
    <row r="265" spans="1:57" x14ac:dyDescent="0.2">
      <c r="A265" s="99">
        <v>494</v>
      </c>
      <c r="B265" s="100">
        <v>5404</v>
      </c>
      <c r="C265" s="101"/>
      <c r="D265" s="120" t="s">
        <v>255</v>
      </c>
      <c r="E265" s="103">
        <v>863.66666666666663</v>
      </c>
      <c r="F265" s="103">
        <v>1883439</v>
      </c>
      <c r="G265" s="104">
        <v>1.4233333333333331</v>
      </c>
      <c r="H265" s="103">
        <v>214846.33333333334</v>
      </c>
      <c r="I265" s="104">
        <v>1.4233333333333331</v>
      </c>
      <c r="J265" s="103">
        <v>1324664.2895079909</v>
      </c>
      <c r="K265" s="103">
        <v>149171.89094362094</v>
      </c>
      <c r="L265" s="103">
        <v>247254.66666666666</v>
      </c>
      <c r="M265" s="3">
        <v>0</v>
      </c>
      <c r="N265" s="61">
        <v>1.65</v>
      </c>
      <c r="O265" s="61">
        <v>1.65</v>
      </c>
      <c r="P265" s="103">
        <v>2185696.077688185</v>
      </c>
      <c r="Q265" s="103">
        <v>246133.62005697456</v>
      </c>
      <c r="R265" s="103">
        <v>252887.42666666667</v>
      </c>
      <c r="S265" s="103">
        <v>10631.333333333334</v>
      </c>
      <c r="T265" s="103">
        <v>0</v>
      </c>
      <c r="U265" s="103">
        <v>2695348.4577451595</v>
      </c>
      <c r="V265" s="105">
        <v>3120.820290712265</v>
      </c>
      <c r="W265" s="105">
        <v>3048.1214594052285</v>
      </c>
      <c r="X265" s="105">
        <v>102.38503721965272</v>
      </c>
      <c r="Y265" s="106">
        <v>-23231.396203038817</v>
      </c>
      <c r="Z265" s="107">
        <v>-26.898567583603416</v>
      </c>
      <c r="AA265" s="108">
        <v>101.50257344838121</v>
      </c>
      <c r="AB265" s="106">
        <v>0</v>
      </c>
      <c r="AC265" s="107">
        <v>0</v>
      </c>
      <c r="AD265" s="109">
        <v>101.50257344838121</v>
      </c>
      <c r="AE265" s="110">
        <v>0</v>
      </c>
      <c r="AF265" s="111">
        <v>0</v>
      </c>
      <c r="AG265" s="112">
        <v>0</v>
      </c>
      <c r="AH265" s="113">
        <v>0</v>
      </c>
      <c r="AI265" s="114">
        <v>101.50257344838121</v>
      </c>
      <c r="AJ265" s="106">
        <v>-23231.396203038817</v>
      </c>
      <c r="AK265" s="107">
        <v>-26.898567583603416</v>
      </c>
      <c r="AL265" s="109">
        <v>101.50257344838121</v>
      </c>
      <c r="AM265" s="105"/>
      <c r="AN265" s="115">
        <v>0</v>
      </c>
      <c r="AO265" s="105"/>
      <c r="AP265" s="106">
        <v>46626.156969599549</v>
      </c>
      <c r="AQ265" s="107">
        <v>102.38503721965272</v>
      </c>
      <c r="AR265" s="107">
        <v>0</v>
      </c>
      <c r="AS265" s="116">
        <v>0</v>
      </c>
      <c r="AT265" s="117">
        <v>46626.156969599549</v>
      </c>
      <c r="AU265" s="9"/>
      <c r="AV265" s="115">
        <v>9129.6469405107891</v>
      </c>
      <c r="AW265" s="118"/>
      <c r="AX265" s="115">
        <v>147383.61804516122</v>
      </c>
      <c r="AZ265" s="161"/>
      <c r="BA265" s="20">
        <v>-552130.73945585894</v>
      </c>
      <c r="BB265" s="20">
        <v>-208319</v>
      </c>
      <c r="BC265" s="20">
        <v>-3301</v>
      </c>
      <c r="BD265" s="20">
        <v>-67093</v>
      </c>
      <c r="BE265" s="6">
        <v>-160629</v>
      </c>
    </row>
    <row r="266" spans="1:57" x14ac:dyDescent="0.2">
      <c r="A266" s="99">
        <v>495</v>
      </c>
      <c r="B266" s="100">
        <v>5405</v>
      </c>
      <c r="C266" s="101"/>
      <c r="D266" s="120" t="s">
        <v>256</v>
      </c>
      <c r="E266" s="103">
        <v>1024.3333333333333</v>
      </c>
      <c r="F266" s="103">
        <v>1949288.6666666667</v>
      </c>
      <c r="G266" s="104">
        <v>1.2566666666666666</v>
      </c>
      <c r="H266" s="103">
        <v>183308.33333333334</v>
      </c>
      <c r="I266" s="104">
        <v>1.2566666666666666</v>
      </c>
      <c r="J266" s="103">
        <v>1549111.3274086614</v>
      </c>
      <c r="K266" s="103">
        <v>137021.81448118816</v>
      </c>
      <c r="L266" s="103">
        <v>405266</v>
      </c>
      <c r="M266" s="3">
        <v>0</v>
      </c>
      <c r="N266" s="61">
        <v>1.65</v>
      </c>
      <c r="O266" s="61">
        <v>1.65</v>
      </c>
      <c r="P266" s="103">
        <v>2556033.6902242913</v>
      </c>
      <c r="Q266" s="103">
        <v>226085.99389396049</v>
      </c>
      <c r="R266" s="103">
        <v>341734.89333333337</v>
      </c>
      <c r="S266" s="103">
        <v>15371.666666666666</v>
      </c>
      <c r="T266" s="103">
        <v>0</v>
      </c>
      <c r="U266" s="103">
        <v>3139226.2441182514</v>
      </c>
      <c r="V266" s="105">
        <v>3064.6530206165817</v>
      </c>
      <c r="W266" s="105">
        <v>3048.1214594052285</v>
      </c>
      <c r="X266" s="105">
        <v>100.54235244334978</v>
      </c>
      <c r="Y266" s="106">
        <v>-6265.5168043069643</v>
      </c>
      <c r="Z266" s="107">
        <v>-6.1166776482007466</v>
      </c>
      <c r="AA266" s="108">
        <v>100.34168203931036</v>
      </c>
      <c r="AB266" s="106">
        <v>0</v>
      </c>
      <c r="AC266" s="107">
        <v>0</v>
      </c>
      <c r="AD266" s="109">
        <v>100.34168203931036</v>
      </c>
      <c r="AE266" s="110">
        <v>0</v>
      </c>
      <c r="AF266" s="111">
        <v>0</v>
      </c>
      <c r="AG266" s="112">
        <v>0</v>
      </c>
      <c r="AH266" s="113">
        <v>0</v>
      </c>
      <c r="AI266" s="114">
        <v>100.34168203931036</v>
      </c>
      <c r="AJ266" s="106">
        <v>-6265.5168043069643</v>
      </c>
      <c r="AK266" s="107">
        <v>-6.1166776482007466</v>
      </c>
      <c r="AL266" s="109">
        <v>100.34168203931036</v>
      </c>
      <c r="AM266" s="105"/>
      <c r="AN266" s="115">
        <v>0</v>
      </c>
      <c r="AO266" s="105"/>
      <c r="AP266" s="106">
        <v>155148.33877383376</v>
      </c>
      <c r="AQ266" s="107">
        <v>100.54235244334978</v>
      </c>
      <c r="AR266" s="107">
        <v>0</v>
      </c>
      <c r="AS266" s="116">
        <v>0</v>
      </c>
      <c r="AT266" s="117">
        <v>155148.33877383376</v>
      </c>
      <c r="AU266" s="9"/>
      <c r="AV266" s="115">
        <v>17360.969225938661</v>
      </c>
      <c r="AW266" s="118"/>
      <c r="AX266" s="115">
        <v>168613.31418898495</v>
      </c>
      <c r="AZ266" s="161"/>
      <c r="BA266" s="20">
        <v>-658913.7038557406</v>
      </c>
      <c r="BB266" s="20">
        <v>-248608</v>
      </c>
      <c r="BC266" s="20">
        <v>-3940</v>
      </c>
      <c r="BD266" s="20">
        <v>-106165</v>
      </c>
      <c r="BE266" s="6">
        <v>-191695</v>
      </c>
    </row>
    <row r="267" spans="1:57" x14ac:dyDescent="0.2">
      <c r="A267" s="99">
        <v>496</v>
      </c>
      <c r="B267" s="100">
        <v>5406</v>
      </c>
      <c r="C267" s="101"/>
      <c r="D267" s="120" t="s">
        <v>257</v>
      </c>
      <c r="E267" s="103">
        <v>3811.3333333333335</v>
      </c>
      <c r="F267" s="103">
        <v>8923769.333333334</v>
      </c>
      <c r="G267" s="104">
        <v>1.63</v>
      </c>
      <c r="H267" s="103">
        <v>651713.66666666663</v>
      </c>
      <c r="I267" s="104">
        <v>1.63</v>
      </c>
      <c r="J267" s="103">
        <v>5474705.1124744378</v>
      </c>
      <c r="K267" s="103">
        <v>399824.33537832316</v>
      </c>
      <c r="L267" s="103">
        <v>994933.66666666663</v>
      </c>
      <c r="M267" s="3">
        <v>0</v>
      </c>
      <c r="N267" s="61">
        <v>1.65</v>
      </c>
      <c r="O267" s="61">
        <v>1.65</v>
      </c>
      <c r="P267" s="103">
        <v>9033263.4355828222</v>
      </c>
      <c r="Q267" s="103">
        <v>659710.15337423317</v>
      </c>
      <c r="R267" s="103">
        <v>976998.88666666672</v>
      </c>
      <c r="S267" s="103">
        <v>33468</v>
      </c>
      <c r="T267" s="103">
        <v>0</v>
      </c>
      <c r="U267" s="103">
        <v>10703440.475623721</v>
      </c>
      <c r="V267" s="105">
        <v>2808.3191732439359</v>
      </c>
      <c r="W267" s="105">
        <v>3048.1214594052285</v>
      </c>
      <c r="X267" s="105">
        <v>92.132784426245124</v>
      </c>
      <c r="Y267" s="106">
        <v>338167.58526274702</v>
      </c>
      <c r="Z267" s="107">
        <v>88.726845879678237</v>
      </c>
      <c r="AA267" s="108">
        <v>95.043654188534433</v>
      </c>
      <c r="AB267" s="106">
        <v>0</v>
      </c>
      <c r="AC267" s="107">
        <v>0</v>
      </c>
      <c r="AD267" s="109">
        <v>95.043654188534433</v>
      </c>
      <c r="AE267" s="110">
        <v>0</v>
      </c>
      <c r="AF267" s="111">
        <v>0</v>
      </c>
      <c r="AG267" s="112">
        <v>0</v>
      </c>
      <c r="AH267" s="113">
        <v>0</v>
      </c>
      <c r="AI267" s="114">
        <v>95.043654188534433</v>
      </c>
      <c r="AJ267" s="106">
        <v>338167.58526274702</v>
      </c>
      <c r="AK267" s="107">
        <v>88.726845879678237</v>
      </c>
      <c r="AL267" s="109">
        <v>95.043654188534433</v>
      </c>
      <c r="AM267" s="105"/>
      <c r="AN267" s="115">
        <v>0</v>
      </c>
      <c r="AO267" s="105"/>
      <c r="AP267" s="106">
        <v>152557.67137257513</v>
      </c>
      <c r="AQ267" s="107">
        <v>92.132784426245124</v>
      </c>
      <c r="AR267" s="107">
        <v>0</v>
      </c>
      <c r="AS267" s="116">
        <v>0</v>
      </c>
      <c r="AT267" s="117">
        <v>152557.67137257513</v>
      </c>
      <c r="AU267" s="9"/>
      <c r="AV267" s="115">
        <v>40999.911477200127</v>
      </c>
      <c r="AW267" s="118"/>
      <c r="AX267" s="115">
        <v>587452.94478527608</v>
      </c>
      <c r="AZ267" s="161"/>
      <c r="BA267" s="20">
        <v>-2412038.7252679165</v>
      </c>
      <c r="BB267" s="20">
        <v>-910063</v>
      </c>
      <c r="BC267" s="20">
        <v>-14423</v>
      </c>
      <c r="BD267" s="20">
        <v>-490907</v>
      </c>
      <c r="BE267" s="6">
        <v>-701724</v>
      </c>
    </row>
    <row r="268" spans="1:57" x14ac:dyDescent="0.2">
      <c r="A268" s="99">
        <v>497</v>
      </c>
      <c r="B268" s="100">
        <v>5407</v>
      </c>
      <c r="C268" s="101"/>
      <c r="D268" s="120" t="s">
        <v>258</v>
      </c>
      <c r="E268" s="103">
        <v>574.66666666666663</v>
      </c>
      <c r="F268" s="103">
        <v>1443264.6666666667</v>
      </c>
      <c r="G268" s="104">
        <v>1.5</v>
      </c>
      <c r="H268" s="103">
        <v>56982.333333333336</v>
      </c>
      <c r="I268" s="104">
        <v>1.5</v>
      </c>
      <c r="J268" s="103">
        <v>962176.4444444445</v>
      </c>
      <c r="K268" s="103">
        <v>37988.222222222219</v>
      </c>
      <c r="L268" s="103">
        <v>204423.33333333334</v>
      </c>
      <c r="M268" s="3">
        <v>0</v>
      </c>
      <c r="N268" s="61">
        <v>1.65</v>
      </c>
      <c r="O268" s="61">
        <v>1.65</v>
      </c>
      <c r="P268" s="103">
        <v>1587591.1333333335</v>
      </c>
      <c r="Q268" s="103">
        <v>62680.566666666658</v>
      </c>
      <c r="R268" s="103">
        <v>200675.57666666666</v>
      </c>
      <c r="S268" s="103">
        <v>3905.6666666666665</v>
      </c>
      <c r="T268" s="103">
        <v>0</v>
      </c>
      <c r="U268" s="103">
        <v>1854852.9433333334</v>
      </c>
      <c r="V268" s="105">
        <v>3227.7023375870072</v>
      </c>
      <c r="W268" s="105">
        <v>3048.1214594052285</v>
      </c>
      <c r="X268" s="105">
        <v>105.89152632444049</v>
      </c>
      <c r="Y268" s="106">
        <v>-38183.683524864333</v>
      </c>
      <c r="Z268" s="107">
        <v>-66.444924927258128</v>
      </c>
      <c r="AA268" s="108">
        <v>103.71166158439752</v>
      </c>
      <c r="AB268" s="106">
        <v>0</v>
      </c>
      <c r="AC268" s="107">
        <v>0</v>
      </c>
      <c r="AD268" s="109">
        <v>103.71166158439752</v>
      </c>
      <c r="AE268" s="110">
        <v>0</v>
      </c>
      <c r="AF268" s="111">
        <v>0</v>
      </c>
      <c r="AG268" s="112">
        <v>0</v>
      </c>
      <c r="AH268" s="113">
        <v>0</v>
      </c>
      <c r="AI268" s="114">
        <v>103.71166158439752</v>
      </c>
      <c r="AJ268" s="106">
        <v>-38183.683524864333</v>
      </c>
      <c r="AK268" s="107">
        <v>-66.444924927258128</v>
      </c>
      <c r="AL268" s="109">
        <v>103.71166158439752</v>
      </c>
      <c r="AM268" s="105"/>
      <c r="AN268" s="115">
        <v>0</v>
      </c>
      <c r="AO268" s="105"/>
      <c r="AP268" s="106">
        <v>22927.289446220188</v>
      </c>
      <c r="AQ268" s="107">
        <v>105.89152632444049</v>
      </c>
      <c r="AR268" s="107">
        <v>0</v>
      </c>
      <c r="AS268" s="116">
        <v>0</v>
      </c>
      <c r="AT268" s="117">
        <v>22927.289446220188</v>
      </c>
      <c r="AU268" s="9"/>
      <c r="AV268" s="115">
        <v>4629.8724242997177</v>
      </c>
      <c r="AW268" s="118"/>
      <c r="AX268" s="115">
        <v>100016.46666666667</v>
      </c>
      <c r="AZ268" s="161"/>
      <c r="BA268" s="20">
        <v>-361177.67370548227</v>
      </c>
      <c r="BB268" s="20">
        <v>-136272</v>
      </c>
      <c r="BC268" s="20">
        <v>-2160</v>
      </c>
      <c r="BD268" s="20">
        <v>-80657</v>
      </c>
      <c r="BE268" s="6">
        <v>-105076</v>
      </c>
    </row>
    <row r="269" spans="1:57" x14ac:dyDescent="0.2">
      <c r="A269" s="99">
        <v>498</v>
      </c>
      <c r="B269" s="100">
        <v>5408</v>
      </c>
      <c r="C269" s="101"/>
      <c r="D269" s="120" t="s">
        <v>259</v>
      </c>
      <c r="E269" s="103">
        <v>1669.6666666666667</v>
      </c>
      <c r="F269" s="103">
        <v>3711557.3333333335</v>
      </c>
      <c r="G269" s="104">
        <v>1.79</v>
      </c>
      <c r="H269" s="103">
        <v>1192324.3333333333</v>
      </c>
      <c r="I269" s="104">
        <v>1.79</v>
      </c>
      <c r="J269" s="103">
        <v>2073495.7169459963</v>
      </c>
      <c r="K269" s="103">
        <v>666102.97951582866</v>
      </c>
      <c r="L269" s="103">
        <v>423928.33333333331</v>
      </c>
      <c r="M269" s="3">
        <v>0</v>
      </c>
      <c r="N269" s="61">
        <v>1.65</v>
      </c>
      <c r="O269" s="61">
        <v>1.65</v>
      </c>
      <c r="P269" s="103">
        <v>3421267.932960894</v>
      </c>
      <c r="Q269" s="103">
        <v>1099069.9162011172</v>
      </c>
      <c r="R269" s="103">
        <v>405258.86333333328</v>
      </c>
      <c r="S269" s="103">
        <v>34291</v>
      </c>
      <c r="T269" s="103">
        <v>0</v>
      </c>
      <c r="U269" s="103">
        <v>4959887.7124953447</v>
      </c>
      <c r="V269" s="105">
        <v>2970.5855734649699</v>
      </c>
      <c r="W269" s="105">
        <v>3048.1214594052285</v>
      </c>
      <c r="X269" s="105">
        <v>97.456273085804526</v>
      </c>
      <c r="Y269" s="106">
        <v>47899.861163219866</v>
      </c>
      <c r="Z269" s="107">
        <v>28.688277797895704</v>
      </c>
      <c r="AA269" s="108">
        <v>98.397452044056848</v>
      </c>
      <c r="AB269" s="106">
        <v>0</v>
      </c>
      <c r="AC269" s="107">
        <v>0</v>
      </c>
      <c r="AD269" s="109">
        <v>98.397452044056848</v>
      </c>
      <c r="AE269" s="110">
        <v>0</v>
      </c>
      <c r="AF269" s="111">
        <v>0</v>
      </c>
      <c r="AG269" s="112">
        <v>0</v>
      </c>
      <c r="AH269" s="113">
        <v>0</v>
      </c>
      <c r="AI269" s="114">
        <v>98.397452044056848</v>
      </c>
      <c r="AJ269" s="106">
        <v>47899.861163219866</v>
      </c>
      <c r="AK269" s="107">
        <v>28.688277797895704</v>
      </c>
      <c r="AL269" s="109">
        <v>98.397452044056848</v>
      </c>
      <c r="AM269" s="105"/>
      <c r="AN269" s="115">
        <v>0</v>
      </c>
      <c r="AO269" s="105"/>
      <c r="AP269" s="106">
        <v>12851.663040913236</v>
      </c>
      <c r="AQ269" s="107">
        <v>97.456273085804526</v>
      </c>
      <c r="AR269" s="107">
        <v>0</v>
      </c>
      <c r="AS269" s="116">
        <v>0</v>
      </c>
      <c r="AT269" s="117">
        <v>12851.663040913236</v>
      </c>
      <c r="AU269" s="9"/>
      <c r="AV269" s="115">
        <v>19854.557872976642</v>
      </c>
      <c r="AW269" s="118"/>
      <c r="AX269" s="115">
        <v>273959.86964618246</v>
      </c>
      <c r="AZ269" s="161"/>
      <c r="BA269" s="20">
        <v>-1060920.1580670599</v>
      </c>
      <c r="BB269" s="20">
        <v>-400285</v>
      </c>
      <c r="BC269" s="20">
        <v>-6344</v>
      </c>
      <c r="BD269" s="20">
        <v>-132004</v>
      </c>
      <c r="BE269" s="6">
        <v>-308649</v>
      </c>
    </row>
    <row r="270" spans="1:57" x14ac:dyDescent="0.2">
      <c r="A270" s="99">
        <v>499</v>
      </c>
      <c r="B270" s="100">
        <v>5409</v>
      </c>
      <c r="C270" s="101"/>
      <c r="D270" s="120" t="s">
        <v>260</v>
      </c>
      <c r="E270" s="103">
        <v>640</v>
      </c>
      <c r="F270" s="103">
        <v>1425266.6666666667</v>
      </c>
      <c r="G270" s="104">
        <v>1.8</v>
      </c>
      <c r="H270" s="103">
        <v>37495</v>
      </c>
      <c r="I270" s="104">
        <v>1.8</v>
      </c>
      <c r="J270" s="103">
        <v>791814.81481481483</v>
      </c>
      <c r="K270" s="103">
        <v>20830.555555555558</v>
      </c>
      <c r="L270" s="103">
        <v>137673</v>
      </c>
      <c r="M270" s="3">
        <v>0</v>
      </c>
      <c r="N270" s="61">
        <v>1.65</v>
      </c>
      <c r="O270" s="61">
        <v>1.65</v>
      </c>
      <c r="P270" s="103">
        <v>1306494.4444444443</v>
      </c>
      <c r="Q270" s="103">
        <v>34370.416666666664</v>
      </c>
      <c r="R270" s="103">
        <v>134786.40666666665</v>
      </c>
      <c r="S270" s="103">
        <v>1473.3333333333333</v>
      </c>
      <c r="T270" s="103">
        <v>0</v>
      </c>
      <c r="U270" s="103">
        <v>1477124.601111111</v>
      </c>
      <c r="V270" s="105">
        <v>2308.0071892361111</v>
      </c>
      <c r="W270" s="105">
        <v>3048.1214594052285</v>
      </c>
      <c r="X270" s="105">
        <v>75.719003326280372</v>
      </c>
      <c r="Y270" s="106">
        <v>175259.05917604707</v>
      </c>
      <c r="Z270" s="107">
        <v>273.84227996257357</v>
      </c>
      <c r="AA270" s="108">
        <v>84.702972095556632</v>
      </c>
      <c r="AB270" s="106">
        <v>25302</v>
      </c>
      <c r="AC270" s="107">
        <v>39.534374999999997</v>
      </c>
      <c r="AD270" s="109">
        <v>85.999979958481973</v>
      </c>
      <c r="AE270" s="110">
        <v>0</v>
      </c>
      <c r="AF270" s="111">
        <v>0</v>
      </c>
      <c r="AG270" s="112">
        <v>25302</v>
      </c>
      <c r="AH270" s="113">
        <v>39.534374999999997</v>
      </c>
      <c r="AI270" s="114">
        <v>85.999979958481973</v>
      </c>
      <c r="AJ270" s="106">
        <v>200561.05917604707</v>
      </c>
      <c r="AK270" s="107">
        <v>313.37665496257358</v>
      </c>
      <c r="AL270" s="109">
        <v>85.999979958481973</v>
      </c>
      <c r="AM270" s="105"/>
      <c r="AN270" s="115">
        <v>0</v>
      </c>
      <c r="AO270" s="105"/>
      <c r="AP270" s="106">
        <v>84624.114166044528</v>
      </c>
      <c r="AQ270" s="107">
        <v>75.719003326280372</v>
      </c>
      <c r="AR270" s="107">
        <v>0</v>
      </c>
      <c r="AS270" s="116">
        <v>0</v>
      </c>
      <c r="AT270" s="117">
        <v>84624.114166044528</v>
      </c>
      <c r="AU270" s="9"/>
      <c r="AV270" s="115">
        <v>7055.6682285241477</v>
      </c>
      <c r="AW270" s="118"/>
      <c r="AX270" s="115">
        <v>81264.537037037036</v>
      </c>
      <c r="AZ270" s="161"/>
      <c r="BA270" s="20">
        <v>-399493.91387249861</v>
      </c>
      <c r="BB270" s="20">
        <v>-150729</v>
      </c>
      <c r="BC270" s="20">
        <v>-2389</v>
      </c>
      <c r="BD270" s="20">
        <v>-51718</v>
      </c>
      <c r="BE270" s="6">
        <v>-116223</v>
      </c>
    </row>
    <row r="271" spans="1:57" x14ac:dyDescent="0.2">
      <c r="A271" s="99">
        <v>500</v>
      </c>
      <c r="B271" s="100">
        <v>5410</v>
      </c>
      <c r="C271" s="101"/>
      <c r="D271" s="120" t="s">
        <v>261</v>
      </c>
      <c r="E271" s="103">
        <v>444</v>
      </c>
      <c r="F271" s="103">
        <v>838409.66666666663</v>
      </c>
      <c r="G271" s="104">
        <v>1.3333333333333333</v>
      </c>
      <c r="H271" s="103">
        <v>9423</v>
      </c>
      <c r="I271" s="104">
        <v>1.3333333333333333</v>
      </c>
      <c r="J271" s="103">
        <v>628298.92857142864</v>
      </c>
      <c r="K271" s="103">
        <v>7100.4761904761908</v>
      </c>
      <c r="L271" s="103">
        <v>74161.666666666672</v>
      </c>
      <c r="M271" s="3">
        <v>0</v>
      </c>
      <c r="N271" s="61">
        <v>1.65</v>
      </c>
      <c r="O271" s="61">
        <v>1.65</v>
      </c>
      <c r="P271" s="103">
        <v>1036693.2321428572</v>
      </c>
      <c r="Q271" s="103">
        <v>11715.785714285716</v>
      </c>
      <c r="R271" s="103">
        <v>88727.046666666676</v>
      </c>
      <c r="S271" s="103">
        <v>445.66666666666669</v>
      </c>
      <c r="T271" s="103">
        <v>0</v>
      </c>
      <c r="U271" s="103">
        <v>1137581.7311904763</v>
      </c>
      <c r="V271" s="105">
        <v>2562.1210161947665</v>
      </c>
      <c r="W271" s="105">
        <v>3048.1214594052285</v>
      </c>
      <c r="X271" s="105">
        <v>84.055738930255956</v>
      </c>
      <c r="Y271" s="106">
        <v>79840.152810614672</v>
      </c>
      <c r="Z271" s="107">
        <v>179.82016398787087</v>
      </c>
      <c r="AA271" s="108">
        <v>89.955115526061263</v>
      </c>
      <c r="AB271" s="106">
        <v>0</v>
      </c>
      <c r="AC271" s="107">
        <v>0</v>
      </c>
      <c r="AD271" s="109">
        <v>89.955115526061263</v>
      </c>
      <c r="AE271" s="110">
        <v>0</v>
      </c>
      <c r="AF271" s="111">
        <v>0</v>
      </c>
      <c r="AG271" s="112">
        <v>0</v>
      </c>
      <c r="AH271" s="113">
        <v>0</v>
      </c>
      <c r="AI271" s="114">
        <v>89.955115526061263</v>
      </c>
      <c r="AJ271" s="106">
        <v>79840.152810614672</v>
      </c>
      <c r="AK271" s="107">
        <v>179.82016398787087</v>
      </c>
      <c r="AL271" s="109">
        <v>89.955115526061263</v>
      </c>
      <c r="AM271" s="105"/>
      <c r="AN271" s="115">
        <v>0</v>
      </c>
      <c r="AO271" s="105"/>
      <c r="AP271" s="106">
        <v>102419.11084276426</v>
      </c>
      <c r="AQ271" s="107">
        <v>84.055738930255956</v>
      </c>
      <c r="AR271" s="107">
        <v>0</v>
      </c>
      <c r="AS271" s="116">
        <v>0</v>
      </c>
      <c r="AT271" s="117">
        <v>102419.11084276426</v>
      </c>
      <c r="AU271" s="9"/>
      <c r="AV271" s="115">
        <v>2889.4608044462079</v>
      </c>
      <c r="AW271" s="118"/>
      <c r="AX271" s="115">
        <v>63539.940476190481</v>
      </c>
      <c r="AZ271" s="161"/>
      <c r="BA271" s="20">
        <v>-277635.70743969246</v>
      </c>
      <c r="BB271" s="20">
        <v>-104752</v>
      </c>
      <c r="BC271" s="20">
        <v>-1660</v>
      </c>
      <c r="BD271" s="20">
        <v>-21273</v>
      </c>
      <c r="BE271" s="6">
        <v>-80771</v>
      </c>
    </row>
    <row r="272" spans="1:57" x14ac:dyDescent="0.2">
      <c r="A272" s="99">
        <v>501</v>
      </c>
      <c r="B272" s="100">
        <v>5411</v>
      </c>
      <c r="C272" s="101"/>
      <c r="D272" s="120" t="s">
        <v>262</v>
      </c>
      <c r="E272" s="103">
        <v>494.66666666666669</v>
      </c>
      <c r="F272" s="103">
        <v>1211196.3333333333</v>
      </c>
      <c r="G272" s="104">
        <v>1.59</v>
      </c>
      <c r="H272" s="103">
        <v>36219</v>
      </c>
      <c r="I272" s="104">
        <v>1.59</v>
      </c>
      <c r="J272" s="103">
        <v>761758.70020964369</v>
      </c>
      <c r="K272" s="103">
        <v>22779.245283018867</v>
      </c>
      <c r="L272" s="103">
        <v>129475.33333333333</v>
      </c>
      <c r="M272" s="3">
        <v>0</v>
      </c>
      <c r="N272" s="61">
        <v>1.65</v>
      </c>
      <c r="O272" s="61">
        <v>1.65</v>
      </c>
      <c r="P272" s="103">
        <v>1256901.8553459116</v>
      </c>
      <c r="Q272" s="103">
        <v>37585.754716981137</v>
      </c>
      <c r="R272" s="103">
        <v>159724.97</v>
      </c>
      <c r="S272" s="103">
        <v>574.33333333333337</v>
      </c>
      <c r="T272" s="103">
        <v>0</v>
      </c>
      <c r="U272" s="103">
        <v>1454786.9133962262</v>
      </c>
      <c r="V272" s="105">
        <v>2940.9438950058479</v>
      </c>
      <c r="W272" s="105">
        <v>3048.1214594052285</v>
      </c>
      <c r="X272" s="105">
        <v>96.483815824704905</v>
      </c>
      <c r="Y272" s="106">
        <v>19616.352353470622</v>
      </c>
      <c r="Z272" s="107">
        <v>39.655698827770799</v>
      </c>
      <c r="AA272" s="108">
        <v>97.784803969564109</v>
      </c>
      <c r="AB272" s="106">
        <v>0</v>
      </c>
      <c r="AC272" s="107">
        <v>0</v>
      </c>
      <c r="AD272" s="109">
        <v>97.784803969564109</v>
      </c>
      <c r="AE272" s="110">
        <v>0</v>
      </c>
      <c r="AF272" s="111">
        <v>0</v>
      </c>
      <c r="AG272" s="112">
        <v>0</v>
      </c>
      <c r="AH272" s="113">
        <v>0</v>
      </c>
      <c r="AI272" s="114">
        <v>97.784803969564109</v>
      </c>
      <c r="AJ272" s="106">
        <v>19616.352353470622</v>
      </c>
      <c r="AK272" s="107">
        <v>39.655698827770799</v>
      </c>
      <c r="AL272" s="109">
        <v>97.784803969564109</v>
      </c>
      <c r="AM272" s="105"/>
      <c r="AN272" s="115">
        <v>0</v>
      </c>
      <c r="AO272" s="105"/>
      <c r="AP272" s="106">
        <v>7889.0552545233686</v>
      </c>
      <c r="AQ272" s="107">
        <v>96.483815824704905</v>
      </c>
      <c r="AR272" s="107">
        <v>0</v>
      </c>
      <c r="AS272" s="116">
        <v>0</v>
      </c>
      <c r="AT272" s="117">
        <v>7889.0552545233686</v>
      </c>
      <c r="AU272" s="9"/>
      <c r="AV272" s="115">
        <v>8537.9797050975649</v>
      </c>
      <c r="AW272" s="118"/>
      <c r="AX272" s="115">
        <v>78453.79454926624</v>
      </c>
      <c r="AZ272" s="161"/>
      <c r="BA272" s="20">
        <v>-302761.11082789989</v>
      </c>
      <c r="BB272" s="20">
        <v>-114232</v>
      </c>
      <c r="BC272" s="20">
        <v>-1810</v>
      </c>
      <c r="BD272" s="20">
        <v>-50285</v>
      </c>
      <c r="BE272" s="6">
        <v>-88081</v>
      </c>
    </row>
    <row r="273" spans="1:57" x14ac:dyDescent="0.2">
      <c r="A273" s="99">
        <v>502</v>
      </c>
      <c r="B273" s="100">
        <v>5412</v>
      </c>
      <c r="C273" s="101"/>
      <c r="D273" s="120" t="s">
        <v>263</v>
      </c>
      <c r="E273" s="103">
        <v>914</v>
      </c>
      <c r="F273" s="103">
        <v>2433514.6666666665</v>
      </c>
      <c r="G273" s="104">
        <v>1.6900000000000002</v>
      </c>
      <c r="H273" s="103">
        <v>34787</v>
      </c>
      <c r="I273" s="104">
        <v>1.6900000000000002</v>
      </c>
      <c r="J273" s="103">
        <v>1439949.5069033531</v>
      </c>
      <c r="K273" s="103">
        <v>20584.023668639056</v>
      </c>
      <c r="L273" s="103">
        <v>309345.66666666669</v>
      </c>
      <c r="M273" s="3">
        <v>0</v>
      </c>
      <c r="N273" s="61">
        <v>1.65</v>
      </c>
      <c r="O273" s="61">
        <v>1.65</v>
      </c>
      <c r="P273" s="103">
        <v>2375916.6863905326</v>
      </c>
      <c r="Q273" s="103">
        <v>33963.639053254439</v>
      </c>
      <c r="R273" s="103">
        <v>309274.15333333332</v>
      </c>
      <c r="S273" s="103">
        <v>2163.3333333333335</v>
      </c>
      <c r="T273" s="103">
        <v>0</v>
      </c>
      <c r="U273" s="103">
        <v>2721317.8121104538</v>
      </c>
      <c r="V273" s="105">
        <v>2977.3717856788335</v>
      </c>
      <c r="W273" s="105">
        <v>3048.1214594052285</v>
      </c>
      <c r="X273" s="105">
        <v>97.678908971685118</v>
      </c>
      <c r="Y273" s="106">
        <v>23926.1246607924</v>
      </c>
      <c r="Z273" s="107">
        <v>26.177379278766303</v>
      </c>
      <c r="AA273" s="108">
        <v>98.53771265216163</v>
      </c>
      <c r="AB273" s="106">
        <v>0</v>
      </c>
      <c r="AC273" s="107">
        <v>0</v>
      </c>
      <c r="AD273" s="109">
        <v>98.53771265216163</v>
      </c>
      <c r="AE273" s="110">
        <v>0</v>
      </c>
      <c r="AF273" s="111">
        <v>0</v>
      </c>
      <c r="AG273" s="112">
        <v>0</v>
      </c>
      <c r="AH273" s="113">
        <v>0</v>
      </c>
      <c r="AI273" s="114">
        <v>98.53771265216163</v>
      </c>
      <c r="AJ273" s="106">
        <v>23926.1246607924</v>
      </c>
      <c r="AK273" s="107">
        <v>26.177379278766303</v>
      </c>
      <c r="AL273" s="109">
        <v>98.53771265216163</v>
      </c>
      <c r="AM273" s="105"/>
      <c r="AN273" s="115">
        <v>0</v>
      </c>
      <c r="AO273" s="105"/>
      <c r="AP273" s="106">
        <v>0</v>
      </c>
      <c r="AQ273" s="107">
        <v>97.678908971685118</v>
      </c>
      <c r="AR273" s="107">
        <v>0</v>
      </c>
      <c r="AS273" s="116">
        <v>0</v>
      </c>
      <c r="AT273" s="117">
        <v>0</v>
      </c>
      <c r="AU273" s="9"/>
      <c r="AV273" s="115">
        <v>7198.9954660190988</v>
      </c>
      <c r="AW273" s="118"/>
      <c r="AX273" s="115">
        <v>146053.35305719919</v>
      </c>
      <c r="AZ273" s="161"/>
      <c r="BA273" s="20">
        <v>-572859.19725113013</v>
      </c>
      <c r="BB273" s="20">
        <v>-216140</v>
      </c>
      <c r="BC273" s="20">
        <v>-3425</v>
      </c>
      <c r="BD273" s="20">
        <v>-88840</v>
      </c>
      <c r="BE273" s="6">
        <v>-166659</v>
      </c>
    </row>
    <row r="274" spans="1:57" x14ac:dyDescent="0.2">
      <c r="A274" s="99">
        <v>731</v>
      </c>
      <c r="B274" s="100">
        <v>5501</v>
      </c>
      <c r="C274" s="101">
        <v>371</v>
      </c>
      <c r="D274" s="120" t="s">
        <v>264</v>
      </c>
      <c r="E274" s="103">
        <v>2429.3333333333335</v>
      </c>
      <c r="F274" s="103">
        <v>5063268</v>
      </c>
      <c r="G274" s="104">
        <v>1.79</v>
      </c>
      <c r="H274" s="103">
        <v>170921</v>
      </c>
      <c r="I274" s="104">
        <v>1.79</v>
      </c>
      <c r="J274" s="103">
        <v>2828641.3407821227</v>
      </c>
      <c r="K274" s="103">
        <v>95486.592178770938</v>
      </c>
      <c r="L274" s="103">
        <v>440129</v>
      </c>
      <c r="M274" s="3">
        <v>0</v>
      </c>
      <c r="N274" s="61">
        <v>1.65</v>
      </c>
      <c r="O274" s="61">
        <v>1.65</v>
      </c>
      <c r="P274" s="103">
        <v>4667258.2122905022</v>
      </c>
      <c r="Q274" s="103">
        <v>157552.87709497206</v>
      </c>
      <c r="R274" s="103">
        <v>521250.1766666667</v>
      </c>
      <c r="S274" s="103">
        <v>9261.6666666666661</v>
      </c>
      <c r="T274" s="103">
        <v>0</v>
      </c>
      <c r="U274" s="103">
        <v>5355322.9327188078</v>
      </c>
      <c r="V274" s="105">
        <v>2204.4413828425386</v>
      </c>
      <c r="W274" s="105">
        <v>3048.1214594052285</v>
      </c>
      <c r="X274" s="105">
        <v>72.321310426805795</v>
      </c>
      <c r="Y274" s="106">
        <v>758344.64908529597</v>
      </c>
      <c r="Z274" s="107">
        <v>312.16162832819538</v>
      </c>
      <c r="AA274" s="108">
        <v>82.562425568887662</v>
      </c>
      <c r="AB274" s="106">
        <v>254549</v>
      </c>
      <c r="AC274" s="107">
        <v>104.78142151481887</v>
      </c>
      <c r="AD274" s="109">
        <v>85.999999265024584</v>
      </c>
      <c r="AE274" s="110">
        <v>0</v>
      </c>
      <c r="AF274" s="111">
        <v>0</v>
      </c>
      <c r="AG274" s="112">
        <v>254549</v>
      </c>
      <c r="AH274" s="113">
        <v>104.78142151481887</v>
      </c>
      <c r="AI274" s="114">
        <v>85.999999265024584</v>
      </c>
      <c r="AJ274" s="106">
        <v>1012893.649085296</v>
      </c>
      <c r="AK274" s="107">
        <v>416.94304984301425</v>
      </c>
      <c r="AL274" s="109">
        <v>85.999999265024584</v>
      </c>
      <c r="AM274" s="105"/>
      <c r="AN274" s="115">
        <v>0</v>
      </c>
      <c r="AO274" s="105"/>
      <c r="AP274" s="106">
        <v>0</v>
      </c>
      <c r="AQ274" s="107">
        <v>72.321310426805795</v>
      </c>
      <c r="AR274" s="107">
        <v>0</v>
      </c>
      <c r="AS274" s="116">
        <v>0</v>
      </c>
      <c r="AT274" s="117">
        <v>0</v>
      </c>
      <c r="AU274" s="9"/>
      <c r="AV274" s="115">
        <v>41451.8768096985</v>
      </c>
      <c r="AW274" s="118"/>
      <c r="AX274" s="115">
        <v>292412.7932960894</v>
      </c>
      <c r="AZ274" s="161"/>
      <c r="BA274" s="20">
        <v>-1552749.9293912211</v>
      </c>
      <c r="BB274" s="20">
        <v>-585853</v>
      </c>
      <c r="BC274" s="20">
        <v>-9285</v>
      </c>
      <c r="BD274" s="20">
        <v>-222337</v>
      </c>
      <c r="BE274" s="6">
        <v>-451735</v>
      </c>
    </row>
    <row r="275" spans="1:57" x14ac:dyDescent="0.2">
      <c r="A275" s="99">
        <v>732</v>
      </c>
      <c r="B275" s="100">
        <v>5502</v>
      </c>
      <c r="C275" s="101">
        <v>371</v>
      </c>
      <c r="D275" s="120" t="s">
        <v>265</v>
      </c>
      <c r="E275" s="103">
        <v>1768.3333333333333</v>
      </c>
      <c r="F275" s="103">
        <v>4873075.333333333</v>
      </c>
      <c r="G275" s="104">
        <v>1.3</v>
      </c>
      <c r="H275" s="103">
        <v>78176</v>
      </c>
      <c r="I275" s="104">
        <v>1.3</v>
      </c>
      <c r="J275" s="103">
        <v>3748519.4871794875</v>
      </c>
      <c r="K275" s="103">
        <v>60135.384615384617</v>
      </c>
      <c r="L275" s="103">
        <v>478456.33333333331</v>
      </c>
      <c r="M275" s="3">
        <v>0</v>
      </c>
      <c r="N275" s="61">
        <v>1.65</v>
      </c>
      <c r="O275" s="61">
        <v>1.65</v>
      </c>
      <c r="P275" s="103">
        <v>6185057.1538461531</v>
      </c>
      <c r="Q275" s="103">
        <v>99223.38461538461</v>
      </c>
      <c r="R275" s="103">
        <v>575775.69666666666</v>
      </c>
      <c r="S275" s="103">
        <v>7879.666666666667</v>
      </c>
      <c r="T275" s="103">
        <v>0</v>
      </c>
      <c r="U275" s="103">
        <v>6867935.9017948704</v>
      </c>
      <c r="V275" s="105">
        <v>3883.8468813166091</v>
      </c>
      <c r="W275" s="105">
        <v>3048.1214594052285</v>
      </c>
      <c r="X275" s="105">
        <v>127.41772048921086</v>
      </c>
      <c r="Y275" s="106">
        <v>-546801.21479958447</v>
      </c>
      <c r="Z275" s="107">
        <v>-309.21840610721085</v>
      </c>
      <c r="AA275" s="108">
        <v>117.27316390820285</v>
      </c>
      <c r="AB275" s="106">
        <v>0</v>
      </c>
      <c r="AC275" s="107">
        <v>0</v>
      </c>
      <c r="AD275" s="109">
        <v>117.27316390820285</v>
      </c>
      <c r="AE275" s="110">
        <v>0</v>
      </c>
      <c r="AF275" s="111">
        <v>0</v>
      </c>
      <c r="AG275" s="112">
        <v>0</v>
      </c>
      <c r="AH275" s="113">
        <v>0</v>
      </c>
      <c r="AI275" s="114">
        <v>117.27316390820285</v>
      </c>
      <c r="AJ275" s="106">
        <v>-546801.21479958447</v>
      </c>
      <c r="AK275" s="107">
        <v>-309.21840610721085</v>
      </c>
      <c r="AL275" s="109">
        <v>117.27316390820285</v>
      </c>
      <c r="AM275" s="105"/>
      <c r="AN275" s="115">
        <v>0</v>
      </c>
      <c r="AO275" s="105"/>
      <c r="AP275" s="106">
        <v>0</v>
      </c>
      <c r="AQ275" s="107">
        <v>127.41772048921086</v>
      </c>
      <c r="AR275" s="107">
        <v>0</v>
      </c>
      <c r="AS275" s="116">
        <v>0</v>
      </c>
      <c r="AT275" s="117">
        <v>0</v>
      </c>
      <c r="AU275" s="9"/>
      <c r="AV275" s="115">
        <v>11464.190398973295</v>
      </c>
      <c r="AW275" s="118"/>
      <c r="AX275" s="115">
        <v>380865.48717948719</v>
      </c>
      <c r="AZ275" s="161"/>
      <c r="BA275" s="20">
        <v>-1141321.4489093239</v>
      </c>
      <c r="BB275" s="20">
        <v>-430621</v>
      </c>
      <c r="BC275" s="20">
        <v>-6824</v>
      </c>
      <c r="BD275" s="20">
        <v>-186264</v>
      </c>
      <c r="BE275" s="6">
        <v>-332040</v>
      </c>
    </row>
    <row r="276" spans="1:57" x14ac:dyDescent="0.2">
      <c r="A276" s="99">
        <v>733</v>
      </c>
      <c r="B276" s="100">
        <v>5503</v>
      </c>
      <c r="C276" s="101">
        <v>371</v>
      </c>
      <c r="D276" s="102" t="s">
        <v>266</v>
      </c>
      <c r="E276" s="103">
        <v>4533</v>
      </c>
      <c r="F276" s="103">
        <v>8965194.666666666</v>
      </c>
      <c r="G276" s="104">
        <v>1.6900000000000002</v>
      </c>
      <c r="H276" s="103">
        <v>4427015.666666667</v>
      </c>
      <c r="I276" s="104">
        <v>1.6900000000000002</v>
      </c>
      <c r="J276" s="103">
        <v>5304848.9151873766</v>
      </c>
      <c r="K276" s="103">
        <v>2619535.8974358975</v>
      </c>
      <c r="L276" s="103">
        <v>1096689</v>
      </c>
      <c r="M276" s="3">
        <v>0</v>
      </c>
      <c r="N276" s="61">
        <v>1.65</v>
      </c>
      <c r="O276" s="61">
        <v>1.65</v>
      </c>
      <c r="P276" s="103">
        <v>8753000.7100591715</v>
      </c>
      <c r="Q276" s="103">
        <v>4322234.230769231</v>
      </c>
      <c r="R276" s="103">
        <v>1304917.9233333331</v>
      </c>
      <c r="S276" s="103">
        <v>143263.66666666666</v>
      </c>
      <c r="T276" s="103">
        <v>0</v>
      </c>
      <c r="U276" s="103">
        <v>14523416.530828401</v>
      </c>
      <c r="V276" s="105">
        <v>3203.9304060949485</v>
      </c>
      <c r="W276" s="105">
        <v>3048.1214594052285</v>
      </c>
      <c r="X276" s="105">
        <v>105.11163838989941</v>
      </c>
      <c r="Y276" s="106">
        <v>-261324.32347746508</v>
      </c>
      <c r="Z276" s="107">
        <v>-57.649310275196356</v>
      </c>
      <c r="AA276" s="108">
        <v>103.22033218563664</v>
      </c>
      <c r="AB276" s="106">
        <v>0</v>
      </c>
      <c r="AC276" s="107">
        <v>0</v>
      </c>
      <c r="AD276" s="109">
        <v>103.22033218563664</v>
      </c>
      <c r="AE276" s="110">
        <v>0</v>
      </c>
      <c r="AF276" s="111">
        <v>0</v>
      </c>
      <c r="AG276" s="112">
        <v>0</v>
      </c>
      <c r="AH276" s="113">
        <v>0</v>
      </c>
      <c r="AI276" s="114">
        <v>103.22033218563664</v>
      </c>
      <c r="AJ276" s="106">
        <v>-261324.32347746508</v>
      </c>
      <c r="AK276" s="107">
        <v>-57.649310275196356</v>
      </c>
      <c r="AL276" s="109">
        <v>103.22033218563664</v>
      </c>
      <c r="AM276" s="105"/>
      <c r="AN276" s="115">
        <v>0</v>
      </c>
      <c r="AO276" s="105"/>
      <c r="AP276" s="106">
        <v>0</v>
      </c>
      <c r="AQ276" s="107">
        <v>105.11163838989941</v>
      </c>
      <c r="AR276" s="107">
        <v>0</v>
      </c>
      <c r="AS276" s="116">
        <v>0</v>
      </c>
      <c r="AT276" s="117">
        <v>0</v>
      </c>
      <c r="AU276" s="9"/>
      <c r="AV276" s="115">
        <v>171551.91025064353</v>
      </c>
      <c r="AW276" s="118"/>
      <c r="AX276" s="115">
        <v>792438.48126232752</v>
      </c>
      <c r="AZ276" s="161"/>
      <c r="BA276" s="20">
        <v>-2894446.4703214993</v>
      </c>
      <c r="BB276" s="20">
        <v>-1092075</v>
      </c>
      <c r="BC276" s="20">
        <v>-17307</v>
      </c>
      <c r="BD276" s="20">
        <v>-999247</v>
      </c>
      <c r="BE276" s="6">
        <v>-842069</v>
      </c>
    </row>
    <row r="277" spans="1:57" x14ac:dyDescent="0.2">
      <c r="A277" s="99">
        <v>734</v>
      </c>
      <c r="B277" s="100">
        <v>5504</v>
      </c>
      <c r="C277" s="101"/>
      <c r="D277" s="102" t="s">
        <v>267</v>
      </c>
      <c r="E277" s="103">
        <v>483</v>
      </c>
      <c r="F277" s="103">
        <v>1325216.3333333333</v>
      </c>
      <c r="G277" s="104">
        <v>1.55</v>
      </c>
      <c r="H277" s="103">
        <v>7890</v>
      </c>
      <c r="I277" s="104">
        <v>1.55</v>
      </c>
      <c r="J277" s="103">
        <v>854978.27956989256</v>
      </c>
      <c r="K277" s="103">
        <v>5090.322580645161</v>
      </c>
      <c r="L277" s="103">
        <v>1</v>
      </c>
      <c r="M277" s="3">
        <v>0</v>
      </c>
      <c r="N277" s="61">
        <v>1.65</v>
      </c>
      <c r="O277" s="61">
        <v>1.65</v>
      </c>
      <c r="P277" s="103">
        <v>1410714.1612903224</v>
      </c>
      <c r="Q277" s="103">
        <v>8399.0322580645152</v>
      </c>
      <c r="R277" s="103">
        <v>0</v>
      </c>
      <c r="S277" s="103">
        <v>1367</v>
      </c>
      <c r="T277" s="103">
        <v>0</v>
      </c>
      <c r="U277" s="103">
        <v>1420480.1935483869</v>
      </c>
      <c r="V277" s="105">
        <v>2940.9527816736791</v>
      </c>
      <c r="W277" s="105">
        <v>3048.1214594052285</v>
      </c>
      <c r="X277" s="105">
        <v>96.484107370430678</v>
      </c>
      <c r="Y277" s="106">
        <v>19152.114397405174</v>
      </c>
      <c r="Z277" s="107">
        <v>39.652410760673234</v>
      </c>
      <c r="AA277" s="108">
        <v>97.784987643371323</v>
      </c>
      <c r="AB277" s="106">
        <v>0</v>
      </c>
      <c r="AC277" s="107">
        <v>0</v>
      </c>
      <c r="AD277" s="109">
        <v>97.784987643371323</v>
      </c>
      <c r="AE277" s="110">
        <v>0</v>
      </c>
      <c r="AF277" s="111">
        <v>0</v>
      </c>
      <c r="AG277" s="112">
        <v>0</v>
      </c>
      <c r="AH277" s="113">
        <v>0</v>
      </c>
      <c r="AI277" s="114">
        <v>97.784987643371323</v>
      </c>
      <c r="AJ277" s="106">
        <v>19152.114397405174</v>
      </c>
      <c r="AK277" s="107">
        <v>39.652410760673234</v>
      </c>
      <c r="AL277" s="109">
        <v>97.784987643371323</v>
      </c>
      <c r="AM277" s="105"/>
      <c r="AN277" s="115">
        <v>0</v>
      </c>
      <c r="AO277" s="105"/>
      <c r="AP277" s="106">
        <v>1358.4121822350139</v>
      </c>
      <c r="AQ277" s="107">
        <v>96.484107370430678</v>
      </c>
      <c r="AR277" s="107">
        <v>0</v>
      </c>
      <c r="AS277" s="116">
        <v>0</v>
      </c>
      <c r="AT277" s="117">
        <v>1358.4121822350139</v>
      </c>
      <c r="AU277" s="9"/>
      <c r="AV277" s="115">
        <v>1839.0395793857419</v>
      </c>
      <c r="AW277" s="118"/>
      <c r="AX277" s="115">
        <v>86006.860215053763</v>
      </c>
      <c r="AZ277" s="161"/>
      <c r="BA277" s="20">
        <v>-299620.43540437397</v>
      </c>
      <c r="BB277" s="20">
        <v>-113047</v>
      </c>
      <c r="BC277" s="20">
        <v>-1792</v>
      </c>
      <c r="BD277" s="20">
        <v>-46950</v>
      </c>
      <c r="BE277" s="6">
        <v>-87167</v>
      </c>
    </row>
    <row r="278" spans="1:57" x14ac:dyDescent="0.2">
      <c r="A278" s="99">
        <v>735</v>
      </c>
      <c r="B278" s="100">
        <v>5505</v>
      </c>
      <c r="C278" s="101"/>
      <c r="D278" s="102" t="s">
        <v>268</v>
      </c>
      <c r="E278" s="103">
        <v>356.66666666666669</v>
      </c>
      <c r="F278" s="103">
        <v>675414</v>
      </c>
      <c r="G278" s="104">
        <v>1.7</v>
      </c>
      <c r="H278" s="103">
        <v>1979.3333333333333</v>
      </c>
      <c r="I278" s="104">
        <v>1.7</v>
      </c>
      <c r="J278" s="103">
        <v>397302.35294117645</v>
      </c>
      <c r="K278" s="103">
        <v>1164.313725490196</v>
      </c>
      <c r="L278" s="103">
        <v>90528.666666666672</v>
      </c>
      <c r="M278" s="3">
        <v>0</v>
      </c>
      <c r="N278" s="61">
        <v>1.65</v>
      </c>
      <c r="O278" s="61">
        <v>1.65</v>
      </c>
      <c r="P278" s="103">
        <v>655548.88235294109</v>
      </c>
      <c r="Q278" s="103">
        <v>1921.1176470588234</v>
      </c>
      <c r="R278" s="103">
        <v>72358.923333333325</v>
      </c>
      <c r="S278" s="103">
        <v>154</v>
      </c>
      <c r="T278" s="103">
        <v>0</v>
      </c>
      <c r="U278" s="103">
        <v>729982.92333333334</v>
      </c>
      <c r="V278" s="105">
        <v>2046.6810934579439</v>
      </c>
      <c r="W278" s="105">
        <v>3048.1214594052285</v>
      </c>
      <c r="X278" s="105">
        <v>67.145654158325669</v>
      </c>
      <c r="Y278" s="106">
        <v>132156.74695951003</v>
      </c>
      <c r="Z278" s="107">
        <v>370.53293540049538</v>
      </c>
      <c r="AA278" s="108">
        <v>79.301762119745163</v>
      </c>
      <c r="AB278" s="106">
        <v>72821</v>
      </c>
      <c r="AC278" s="107">
        <v>204.17102803738317</v>
      </c>
      <c r="AD278" s="109">
        <v>86.00001974354808</v>
      </c>
      <c r="AE278" s="110">
        <v>0</v>
      </c>
      <c r="AF278" s="111">
        <v>0</v>
      </c>
      <c r="AG278" s="112">
        <v>72821</v>
      </c>
      <c r="AH278" s="113">
        <v>204.17102803738317</v>
      </c>
      <c r="AI278" s="114">
        <v>86.00001974354808</v>
      </c>
      <c r="AJ278" s="106">
        <v>204977.74695951003</v>
      </c>
      <c r="AK278" s="107">
        <v>574.70396343787854</v>
      </c>
      <c r="AL278" s="109">
        <v>86.00001974354808</v>
      </c>
      <c r="AM278" s="105"/>
      <c r="AN278" s="115">
        <v>0</v>
      </c>
      <c r="AO278" s="105"/>
      <c r="AP278" s="106">
        <v>38235.958969235719</v>
      </c>
      <c r="AQ278" s="107">
        <v>67.145654158325669</v>
      </c>
      <c r="AR278" s="107">
        <v>0</v>
      </c>
      <c r="AS278" s="116">
        <v>0</v>
      </c>
      <c r="AT278" s="117">
        <v>38235.958969235719</v>
      </c>
      <c r="AU278" s="9"/>
      <c r="AV278" s="115">
        <v>2241.3316253848711</v>
      </c>
      <c r="AW278" s="118"/>
      <c r="AX278" s="115">
        <v>39846.666666666679</v>
      </c>
      <c r="AZ278" s="161"/>
      <c r="BA278" s="20">
        <v>-234294.38659503456</v>
      </c>
      <c r="BB278" s="20">
        <v>-88399</v>
      </c>
      <c r="BC278" s="20">
        <v>-1401</v>
      </c>
      <c r="BD278" s="20">
        <v>-17952</v>
      </c>
      <c r="BE278" s="6">
        <v>-68162</v>
      </c>
    </row>
    <row r="279" spans="1:57" x14ac:dyDescent="0.2">
      <c r="A279" s="99">
        <v>736</v>
      </c>
      <c r="B279" s="100">
        <v>5506</v>
      </c>
      <c r="C279" s="101"/>
      <c r="D279" s="102" t="s">
        <v>269</v>
      </c>
      <c r="E279" s="103">
        <v>428.33333333333331</v>
      </c>
      <c r="F279" s="103">
        <v>824717.33333333337</v>
      </c>
      <c r="G279" s="104">
        <v>1.5</v>
      </c>
      <c r="H279" s="103">
        <v>136783.33333333334</v>
      </c>
      <c r="I279" s="104">
        <v>1.5</v>
      </c>
      <c r="J279" s="103">
        <v>549811.5555555555</v>
      </c>
      <c r="K279" s="103">
        <v>91188.888888888876</v>
      </c>
      <c r="L279" s="103">
        <v>171316.33333333334</v>
      </c>
      <c r="M279" s="3">
        <v>0</v>
      </c>
      <c r="N279" s="61">
        <v>1.65</v>
      </c>
      <c r="O279" s="61">
        <v>1.65</v>
      </c>
      <c r="P279" s="103">
        <v>907189.06666666653</v>
      </c>
      <c r="Q279" s="103">
        <v>150461.66666666666</v>
      </c>
      <c r="R279" s="103">
        <v>140374.39666666664</v>
      </c>
      <c r="S279" s="103">
        <v>3979.6666666666665</v>
      </c>
      <c r="T279" s="103">
        <v>0</v>
      </c>
      <c r="U279" s="103">
        <v>1202004.7966666666</v>
      </c>
      <c r="V279" s="105">
        <v>2806.2368793774322</v>
      </c>
      <c r="W279" s="105">
        <v>3048.1214594052285</v>
      </c>
      <c r="X279" s="105">
        <v>92.064470420578488</v>
      </c>
      <c r="Y279" s="106">
        <v>38334.674524738628</v>
      </c>
      <c r="Z279" s="107">
        <v>89.49729461028474</v>
      </c>
      <c r="AA279" s="108">
        <v>95.000616364964458</v>
      </c>
      <c r="AB279" s="106">
        <v>0</v>
      </c>
      <c r="AC279" s="107">
        <v>0</v>
      </c>
      <c r="AD279" s="109">
        <v>95.000616364964458</v>
      </c>
      <c r="AE279" s="110">
        <v>0</v>
      </c>
      <c r="AF279" s="111">
        <v>0</v>
      </c>
      <c r="AG279" s="112">
        <v>0</v>
      </c>
      <c r="AH279" s="113">
        <v>0</v>
      </c>
      <c r="AI279" s="114">
        <v>95.000616364964458</v>
      </c>
      <c r="AJ279" s="106">
        <v>38334.674524738628</v>
      </c>
      <c r="AK279" s="107">
        <v>89.49729461028474</v>
      </c>
      <c r="AL279" s="109">
        <v>95.000616364964458</v>
      </c>
      <c r="AM279" s="105"/>
      <c r="AN279" s="115">
        <v>0</v>
      </c>
      <c r="AO279" s="105"/>
      <c r="AP279" s="106">
        <v>33984.604945949715</v>
      </c>
      <c r="AQ279" s="107">
        <v>92.064470420578488</v>
      </c>
      <c r="AR279" s="107">
        <v>0</v>
      </c>
      <c r="AS279" s="116">
        <v>0</v>
      </c>
      <c r="AT279" s="117">
        <v>33984.604945949715</v>
      </c>
      <c r="AU279" s="9"/>
      <c r="AV279" s="115">
        <v>4469.1118149672975</v>
      </c>
      <c r="AW279" s="118"/>
      <c r="AX279" s="115">
        <v>64100.044444444437</v>
      </c>
      <c r="AZ279" s="161"/>
      <c r="BA279" s="20">
        <v>-270726.22150793538</v>
      </c>
      <c r="BB279" s="20">
        <v>-102145</v>
      </c>
      <c r="BC279" s="20">
        <v>-1619</v>
      </c>
      <c r="BD279" s="20">
        <v>-48784</v>
      </c>
      <c r="BE279" s="6">
        <v>-78761</v>
      </c>
    </row>
    <row r="280" spans="1:57" x14ac:dyDescent="0.2">
      <c r="A280" s="99">
        <v>737</v>
      </c>
      <c r="B280" s="100">
        <v>5507</v>
      </c>
      <c r="C280" s="101"/>
      <c r="D280" s="102" t="s">
        <v>270</v>
      </c>
      <c r="E280" s="103">
        <v>325</v>
      </c>
      <c r="F280" s="103">
        <v>877241.66666666663</v>
      </c>
      <c r="G280" s="104">
        <v>1.8666666666666665</v>
      </c>
      <c r="H280" s="103">
        <v>14709.333333333334</v>
      </c>
      <c r="I280" s="104">
        <v>1.8666666666666665</v>
      </c>
      <c r="J280" s="103">
        <v>468916.57894736837</v>
      </c>
      <c r="K280" s="103">
        <v>7666.1111111111122</v>
      </c>
      <c r="L280" s="103">
        <v>70087.333333333328</v>
      </c>
      <c r="M280" s="3">
        <v>0</v>
      </c>
      <c r="N280" s="61">
        <v>1.65</v>
      </c>
      <c r="O280" s="61">
        <v>1.65</v>
      </c>
      <c r="P280" s="103">
        <v>773712.35526315786</v>
      </c>
      <c r="Q280" s="103">
        <v>12649.083333333334</v>
      </c>
      <c r="R280" s="103">
        <v>84407.08666666667</v>
      </c>
      <c r="S280" s="103">
        <v>579.33333333333337</v>
      </c>
      <c r="T280" s="103">
        <v>0</v>
      </c>
      <c r="U280" s="103">
        <v>871347.85859649116</v>
      </c>
      <c r="V280" s="105">
        <v>2681.0703341430499</v>
      </c>
      <c r="W280" s="105">
        <v>3048.1214594052285</v>
      </c>
      <c r="X280" s="105">
        <v>87.958120102805879</v>
      </c>
      <c r="Y280" s="106">
        <v>44137.897812776937</v>
      </c>
      <c r="Z280" s="107">
        <v>135.80891634700595</v>
      </c>
      <c r="AA280" s="108">
        <v>92.413615664767676</v>
      </c>
      <c r="AB280" s="106">
        <v>0</v>
      </c>
      <c r="AC280" s="107">
        <v>0</v>
      </c>
      <c r="AD280" s="109">
        <v>92.413615664767676</v>
      </c>
      <c r="AE280" s="110">
        <v>0</v>
      </c>
      <c r="AF280" s="111">
        <v>0</v>
      </c>
      <c r="AG280" s="112">
        <v>0</v>
      </c>
      <c r="AH280" s="113">
        <v>0</v>
      </c>
      <c r="AI280" s="114">
        <v>92.413615664767676</v>
      </c>
      <c r="AJ280" s="106">
        <v>44137.897812776937</v>
      </c>
      <c r="AK280" s="107">
        <v>135.80891634700595</v>
      </c>
      <c r="AL280" s="109">
        <v>92.413615664767676</v>
      </c>
      <c r="AM280" s="105"/>
      <c r="AN280" s="115">
        <v>0</v>
      </c>
      <c r="AO280" s="105"/>
      <c r="AP280" s="106">
        <v>29026.979758204783</v>
      </c>
      <c r="AQ280" s="107">
        <v>87.958120102805879</v>
      </c>
      <c r="AR280" s="107">
        <v>0</v>
      </c>
      <c r="AS280" s="116">
        <v>0</v>
      </c>
      <c r="AT280" s="117">
        <v>29026.979758204783</v>
      </c>
      <c r="AU280" s="9"/>
      <c r="AV280" s="115">
        <v>3917.0377877839651</v>
      </c>
      <c r="AW280" s="118"/>
      <c r="AX280" s="115">
        <v>47658.269005847957</v>
      </c>
      <c r="AZ280" s="161"/>
      <c r="BA280" s="20">
        <v>-206028.30778330119</v>
      </c>
      <c r="BB280" s="20">
        <v>-77735</v>
      </c>
      <c r="BC280" s="20">
        <v>-1232</v>
      </c>
      <c r="BD280" s="20">
        <v>-35968</v>
      </c>
      <c r="BE280" s="6">
        <v>-59939</v>
      </c>
    </row>
    <row r="281" spans="1:57" x14ac:dyDescent="0.2">
      <c r="A281" s="99">
        <v>738</v>
      </c>
      <c r="B281" s="100">
        <v>5508</v>
      </c>
      <c r="C281" s="101"/>
      <c r="D281" s="102" t="s">
        <v>271</v>
      </c>
      <c r="E281" s="103">
        <v>669</v>
      </c>
      <c r="F281" s="103">
        <v>1703325.6666666667</v>
      </c>
      <c r="G281" s="104">
        <v>1.8999999999999997</v>
      </c>
      <c r="H281" s="103">
        <v>105359.33333333333</v>
      </c>
      <c r="I281" s="104">
        <v>1.8999999999999997</v>
      </c>
      <c r="J281" s="103">
        <v>896487.19298245618</v>
      </c>
      <c r="K281" s="103">
        <v>55452.280701754389</v>
      </c>
      <c r="L281" s="103">
        <v>144232</v>
      </c>
      <c r="M281" s="3">
        <v>0</v>
      </c>
      <c r="N281" s="61">
        <v>1.65</v>
      </c>
      <c r="O281" s="61">
        <v>1.65</v>
      </c>
      <c r="P281" s="103">
        <v>1479203.8684210526</v>
      </c>
      <c r="Q281" s="103">
        <v>91496.263157894733</v>
      </c>
      <c r="R281" s="103">
        <v>173442.33</v>
      </c>
      <c r="S281" s="103">
        <v>3921</v>
      </c>
      <c r="T281" s="103">
        <v>0</v>
      </c>
      <c r="U281" s="103">
        <v>1748063.4615789473</v>
      </c>
      <c r="V281" s="105">
        <v>2612.9498678310124</v>
      </c>
      <c r="W281" s="105">
        <v>3048.1214594052285</v>
      </c>
      <c r="X281" s="105">
        <v>85.723285723032518</v>
      </c>
      <c r="Y281" s="106">
        <v>107718.02406236564</v>
      </c>
      <c r="Z281" s="107">
        <v>161.01348888245985</v>
      </c>
      <c r="AA281" s="108">
        <v>91.005670005510481</v>
      </c>
      <c r="AB281" s="106">
        <v>0</v>
      </c>
      <c r="AC281" s="107">
        <v>0</v>
      </c>
      <c r="AD281" s="109">
        <v>91.005670005510481</v>
      </c>
      <c r="AE281" s="110">
        <v>0</v>
      </c>
      <c r="AF281" s="111">
        <v>0</v>
      </c>
      <c r="AG281" s="112">
        <v>0</v>
      </c>
      <c r="AH281" s="113">
        <v>0</v>
      </c>
      <c r="AI281" s="114">
        <v>91.005670005510481</v>
      </c>
      <c r="AJ281" s="106">
        <v>107718.02406236564</v>
      </c>
      <c r="AK281" s="107">
        <v>161.01348888245985</v>
      </c>
      <c r="AL281" s="109">
        <v>91.005670005510481</v>
      </c>
      <c r="AM281" s="105"/>
      <c r="AN281" s="115">
        <v>0</v>
      </c>
      <c r="AO281" s="105"/>
      <c r="AP281" s="106">
        <v>4956.3565611146896</v>
      </c>
      <c r="AQ281" s="107">
        <v>85.723285723032518</v>
      </c>
      <c r="AR281" s="107">
        <v>0</v>
      </c>
      <c r="AS281" s="116">
        <v>0</v>
      </c>
      <c r="AT281" s="117">
        <v>4956.3565611146896</v>
      </c>
      <c r="AU281" s="9"/>
      <c r="AV281" s="115">
        <v>4121.7783337801702</v>
      </c>
      <c r="AW281" s="118"/>
      <c r="AX281" s="115">
        <v>95193.947368421068</v>
      </c>
      <c r="AZ281" s="161"/>
      <c r="BA281" s="20">
        <v>-420222.3716677698</v>
      </c>
      <c r="BB281" s="20">
        <v>-158550</v>
      </c>
      <c r="BC281" s="20">
        <v>-2513</v>
      </c>
      <c r="BD281" s="20">
        <v>-58132</v>
      </c>
      <c r="BE281" s="6">
        <v>-122254</v>
      </c>
    </row>
    <row r="282" spans="1:57" x14ac:dyDescent="0.2">
      <c r="A282" s="99">
        <v>739</v>
      </c>
      <c r="B282" s="100">
        <v>5509</v>
      </c>
      <c r="C282" s="101">
        <v>371</v>
      </c>
      <c r="D282" s="102" t="s">
        <v>272</v>
      </c>
      <c r="E282" s="103">
        <v>3890.6666666666665</v>
      </c>
      <c r="F282" s="103">
        <v>9651463.333333334</v>
      </c>
      <c r="G282" s="104">
        <v>1.59</v>
      </c>
      <c r="H282" s="103">
        <v>127673.66666666667</v>
      </c>
      <c r="I282" s="104">
        <v>1.59</v>
      </c>
      <c r="J282" s="103">
        <v>6070102.7253668755</v>
      </c>
      <c r="K282" s="103">
        <v>80297.90356394129</v>
      </c>
      <c r="L282" s="103">
        <v>1122342.3333333333</v>
      </c>
      <c r="M282" s="3">
        <v>0</v>
      </c>
      <c r="N282" s="61">
        <v>1.65</v>
      </c>
      <c r="O282" s="61">
        <v>1.65</v>
      </c>
      <c r="P282" s="103">
        <v>10015669.496855345</v>
      </c>
      <c r="Q282" s="103">
        <v>132491.54088050313</v>
      </c>
      <c r="R282" s="103">
        <v>955579.45666666667</v>
      </c>
      <c r="S282" s="103">
        <v>28212.333333333332</v>
      </c>
      <c r="T282" s="103">
        <v>0</v>
      </c>
      <c r="U282" s="103">
        <v>11131952.827735849</v>
      </c>
      <c r="V282" s="105">
        <v>2861.1941812206605</v>
      </c>
      <c r="W282" s="105">
        <v>3048.1214594052285</v>
      </c>
      <c r="X282" s="105">
        <v>93.867459657560943</v>
      </c>
      <c r="Y282" s="106">
        <v>269090.54021966725</v>
      </c>
      <c r="Z282" s="107">
        <v>69.163092928290084</v>
      </c>
      <c r="AA282" s="108">
        <v>96.136499584263376</v>
      </c>
      <c r="AB282" s="106">
        <v>0</v>
      </c>
      <c r="AC282" s="107">
        <v>0</v>
      </c>
      <c r="AD282" s="109">
        <v>96.136499584263376</v>
      </c>
      <c r="AE282" s="110">
        <v>0</v>
      </c>
      <c r="AF282" s="111">
        <v>0</v>
      </c>
      <c r="AG282" s="112">
        <v>0</v>
      </c>
      <c r="AH282" s="113">
        <v>0</v>
      </c>
      <c r="AI282" s="114">
        <v>96.136499584263376</v>
      </c>
      <c r="AJ282" s="106">
        <v>269090.54021966725</v>
      </c>
      <c r="AK282" s="107">
        <v>69.163092928290084</v>
      </c>
      <c r="AL282" s="109">
        <v>96.136499584263376</v>
      </c>
      <c r="AM282" s="105"/>
      <c r="AN282" s="115">
        <v>0</v>
      </c>
      <c r="AO282" s="105"/>
      <c r="AP282" s="106">
        <v>0</v>
      </c>
      <c r="AQ282" s="107">
        <v>93.867459657560943</v>
      </c>
      <c r="AR282" s="107">
        <v>0</v>
      </c>
      <c r="AS282" s="116">
        <v>0</v>
      </c>
      <c r="AT282" s="117">
        <v>0</v>
      </c>
      <c r="AU282" s="9"/>
      <c r="AV282" s="115">
        <v>53542.811207923332</v>
      </c>
      <c r="AW282" s="118"/>
      <c r="AX282" s="115">
        <v>615040.06289308181</v>
      </c>
      <c r="AZ282" s="161"/>
      <c r="BA282" s="20">
        <v>-2437164.1286561238</v>
      </c>
      <c r="BB282" s="20">
        <v>-919542</v>
      </c>
      <c r="BC282" s="20">
        <v>-14573</v>
      </c>
      <c r="BD282" s="20">
        <v>-349456</v>
      </c>
      <c r="BE282" s="6">
        <v>-709034</v>
      </c>
    </row>
    <row r="283" spans="1:57" x14ac:dyDescent="0.2">
      <c r="A283" s="99">
        <v>740</v>
      </c>
      <c r="B283" s="100">
        <v>5510</v>
      </c>
      <c r="C283" s="101"/>
      <c r="D283" s="102" t="s">
        <v>273</v>
      </c>
      <c r="E283" s="103">
        <v>523.33333333333337</v>
      </c>
      <c r="F283" s="103">
        <v>1967858.6666666667</v>
      </c>
      <c r="G283" s="104">
        <v>1.68</v>
      </c>
      <c r="H283" s="103">
        <v>48964</v>
      </c>
      <c r="I283" s="104">
        <v>1.68</v>
      </c>
      <c r="J283" s="103">
        <v>1171344.4444444445</v>
      </c>
      <c r="K283" s="103">
        <v>29145.238095238095</v>
      </c>
      <c r="L283" s="103">
        <v>233600.66666666666</v>
      </c>
      <c r="M283" s="3">
        <v>0</v>
      </c>
      <c r="N283" s="61">
        <v>1.65</v>
      </c>
      <c r="O283" s="61">
        <v>1.65</v>
      </c>
      <c r="P283" s="103">
        <v>1932718.3333333333</v>
      </c>
      <c r="Q283" s="103">
        <v>48089.642857142862</v>
      </c>
      <c r="R283" s="103">
        <v>192801.58666666667</v>
      </c>
      <c r="S283" s="103">
        <v>1395.3333333333333</v>
      </c>
      <c r="T283" s="103">
        <v>0</v>
      </c>
      <c r="U283" s="103">
        <v>2175004.8961904761</v>
      </c>
      <c r="V283" s="105">
        <v>4156.0603111919927</v>
      </c>
      <c r="W283" s="105">
        <v>3048.1214594052285</v>
      </c>
      <c r="X283" s="105">
        <v>136.34825142443484</v>
      </c>
      <c r="Y283" s="106">
        <v>-214533.89300097723</v>
      </c>
      <c r="Z283" s="107">
        <v>-409.93737516110298</v>
      </c>
      <c r="AA283" s="108">
        <v>122.89939839739391</v>
      </c>
      <c r="AB283" s="106">
        <v>0</v>
      </c>
      <c r="AC283" s="107">
        <v>0</v>
      </c>
      <c r="AD283" s="109">
        <v>122.89939839739391</v>
      </c>
      <c r="AE283" s="110">
        <v>0</v>
      </c>
      <c r="AF283" s="111">
        <v>0</v>
      </c>
      <c r="AG283" s="112">
        <v>0</v>
      </c>
      <c r="AH283" s="113">
        <v>0</v>
      </c>
      <c r="AI283" s="114">
        <v>122.89939839739391</v>
      </c>
      <c r="AJ283" s="106">
        <v>-214533.89300097723</v>
      </c>
      <c r="AK283" s="107">
        <v>-409.93737516110298</v>
      </c>
      <c r="AL283" s="109">
        <v>122.89939839739391</v>
      </c>
      <c r="AM283" s="105"/>
      <c r="AN283" s="115">
        <v>0</v>
      </c>
      <c r="AO283" s="105"/>
      <c r="AP283" s="106">
        <v>3257.2873727821711</v>
      </c>
      <c r="AQ283" s="107">
        <v>136.34825142443484</v>
      </c>
      <c r="AR283" s="107">
        <v>0</v>
      </c>
      <c r="AS283" s="116">
        <v>0</v>
      </c>
      <c r="AT283" s="117">
        <v>3257.2873727821711</v>
      </c>
      <c r="AU283" s="9"/>
      <c r="AV283" s="115">
        <v>3991.568662939962</v>
      </c>
      <c r="AW283" s="118"/>
      <c r="AX283" s="115">
        <v>120048.96825396827</v>
      </c>
      <c r="AZ283" s="161"/>
      <c r="BA283" s="20">
        <v>-327258.37913140218</v>
      </c>
      <c r="BB283" s="20">
        <v>-123475</v>
      </c>
      <c r="BC283" s="20">
        <v>-1957</v>
      </c>
      <c r="BD283" s="20">
        <v>-85748</v>
      </c>
      <c r="BE283" s="6">
        <v>-95208</v>
      </c>
    </row>
    <row r="284" spans="1:57" x14ac:dyDescent="0.2">
      <c r="A284" s="99">
        <v>741</v>
      </c>
      <c r="B284" s="100">
        <v>5511</v>
      </c>
      <c r="C284" s="101"/>
      <c r="D284" s="102" t="s">
        <v>274</v>
      </c>
      <c r="E284" s="103">
        <v>405</v>
      </c>
      <c r="F284" s="103">
        <v>1122054.6666666667</v>
      </c>
      <c r="G284" s="104">
        <v>1.45</v>
      </c>
      <c r="H284" s="103">
        <v>-7260.333333333333</v>
      </c>
      <c r="I284" s="104">
        <v>1.45</v>
      </c>
      <c r="J284" s="103">
        <v>773830.8045977013</v>
      </c>
      <c r="K284" s="103">
        <v>-5007.1264367816084</v>
      </c>
      <c r="L284" s="103">
        <v>56936.666666666664</v>
      </c>
      <c r="M284" s="3">
        <v>0</v>
      </c>
      <c r="N284" s="61">
        <v>1.65</v>
      </c>
      <c r="O284" s="61">
        <v>1.65</v>
      </c>
      <c r="P284" s="103">
        <v>1276820.8275862068</v>
      </c>
      <c r="Q284" s="103">
        <v>-8261.758620689654</v>
      </c>
      <c r="R284" s="103">
        <v>109331.62666666666</v>
      </c>
      <c r="S284" s="103">
        <v>1186</v>
      </c>
      <c r="T284" s="103">
        <v>0</v>
      </c>
      <c r="U284" s="103">
        <v>1379076.6956321839</v>
      </c>
      <c r="V284" s="105">
        <v>3405.1276435362565</v>
      </c>
      <c r="W284" s="105">
        <v>3048.1214594052285</v>
      </c>
      <c r="X284" s="105">
        <v>111.7123345931461</v>
      </c>
      <c r="Y284" s="106">
        <v>-53497.376692034581</v>
      </c>
      <c r="Z284" s="107">
        <v>-132.09228812848045</v>
      </c>
      <c r="AA284" s="108">
        <v>107.37877079368205</v>
      </c>
      <c r="AB284" s="106">
        <v>0</v>
      </c>
      <c r="AC284" s="107">
        <v>0</v>
      </c>
      <c r="AD284" s="109">
        <v>107.37877079368205</v>
      </c>
      <c r="AE284" s="110">
        <v>0</v>
      </c>
      <c r="AF284" s="111">
        <v>0</v>
      </c>
      <c r="AG284" s="112">
        <v>0</v>
      </c>
      <c r="AH284" s="113">
        <v>0</v>
      </c>
      <c r="AI284" s="114">
        <v>107.37877079368205</v>
      </c>
      <c r="AJ284" s="106">
        <v>-53497.376692034581</v>
      </c>
      <c r="AK284" s="107">
        <v>-132.09228812848045</v>
      </c>
      <c r="AL284" s="109">
        <v>107.37877079368205</v>
      </c>
      <c r="AM284" s="105"/>
      <c r="AN284" s="115">
        <v>0</v>
      </c>
      <c r="AO284" s="105"/>
      <c r="AP284" s="106">
        <v>9804.6151560703001</v>
      </c>
      <c r="AQ284" s="107">
        <v>111.7123345931461</v>
      </c>
      <c r="AR284" s="107">
        <v>0</v>
      </c>
      <c r="AS284" s="116">
        <v>0</v>
      </c>
      <c r="AT284" s="117">
        <v>9804.6151560703001</v>
      </c>
      <c r="AU284" s="9"/>
      <c r="AV284" s="115">
        <v>2202.6364009417584</v>
      </c>
      <c r="AW284" s="118"/>
      <c r="AX284" s="115">
        <v>76882.367816091966</v>
      </c>
      <c r="AZ284" s="161"/>
      <c r="BA284" s="20">
        <v>-255650.97947501091</v>
      </c>
      <c r="BB284" s="20">
        <v>-96457</v>
      </c>
      <c r="BC284" s="20">
        <v>-1529</v>
      </c>
      <c r="BD284" s="20">
        <v>-31746</v>
      </c>
      <c r="BE284" s="6">
        <v>-74375</v>
      </c>
    </row>
    <row r="285" spans="1:57" x14ac:dyDescent="0.2">
      <c r="A285" s="99">
        <v>742</v>
      </c>
      <c r="B285" s="100">
        <v>5512</v>
      </c>
      <c r="C285" s="101">
        <v>371</v>
      </c>
      <c r="D285" s="102" t="s">
        <v>275</v>
      </c>
      <c r="E285" s="103">
        <v>885.33333333333337</v>
      </c>
      <c r="F285" s="103">
        <v>3248476</v>
      </c>
      <c r="G285" s="104">
        <v>1.25</v>
      </c>
      <c r="H285" s="103">
        <v>69044.666666666672</v>
      </c>
      <c r="I285" s="104">
        <v>1.25</v>
      </c>
      <c r="J285" s="103">
        <v>2598780.8000000003</v>
      </c>
      <c r="K285" s="103">
        <v>55235.733333333337</v>
      </c>
      <c r="L285" s="103">
        <v>296542</v>
      </c>
      <c r="M285" s="3">
        <v>0</v>
      </c>
      <c r="N285" s="61">
        <v>1.65</v>
      </c>
      <c r="O285" s="61">
        <v>1.65</v>
      </c>
      <c r="P285" s="103">
        <v>4287988.32</v>
      </c>
      <c r="Q285" s="103">
        <v>91138.96</v>
      </c>
      <c r="R285" s="103">
        <v>363538.86000000004</v>
      </c>
      <c r="S285" s="103">
        <v>3221.6666666666665</v>
      </c>
      <c r="T285" s="103">
        <v>0</v>
      </c>
      <c r="U285" s="103">
        <v>4745887.8066666657</v>
      </c>
      <c r="V285" s="105">
        <v>5360.5660466867457</v>
      </c>
      <c r="W285" s="105">
        <v>3048.1214594052285</v>
      </c>
      <c r="X285" s="105">
        <v>175.86458145052848</v>
      </c>
      <c r="Y285" s="106">
        <v>-757495.18160443078</v>
      </c>
      <c r="Z285" s="107">
        <v>-855.60449729416121</v>
      </c>
      <c r="AA285" s="108">
        <v>147.79468631383293</v>
      </c>
      <c r="AB285" s="106">
        <v>0</v>
      </c>
      <c r="AC285" s="107">
        <v>0</v>
      </c>
      <c r="AD285" s="109">
        <v>147.79468631383293</v>
      </c>
      <c r="AE285" s="110">
        <v>0</v>
      </c>
      <c r="AF285" s="111">
        <v>0</v>
      </c>
      <c r="AG285" s="112">
        <v>0</v>
      </c>
      <c r="AH285" s="113">
        <v>0</v>
      </c>
      <c r="AI285" s="114">
        <v>147.79468631383293</v>
      </c>
      <c r="AJ285" s="106">
        <v>-757495.18160443078</v>
      </c>
      <c r="AK285" s="107">
        <v>-855.60449729416121</v>
      </c>
      <c r="AL285" s="109">
        <v>147.79468631383293</v>
      </c>
      <c r="AM285" s="105"/>
      <c r="AN285" s="115">
        <v>0</v>
      </c>
      <c r="AO285" s="105"/>
      <c r="AP285" s="106">
        <v>0</v>
      </c>
      <c r="AQ285" s="107">
        <v>175.86458145052848</v>
      </c>
      <c r="AR285" s="107">
        <v>0</v>
      </c>
      <c r="AS285" s="116">
        <v>0</v>
      </c>
      <c r="AT285" s="117">
        <v>0</v>
      </c>
      <c r="AU285" s="9"/>
      <c r="AV285" s="115">
        <v>4944.5005822612284</v>
      </c>
      <c r="AW285" s="118"/>
      <c r="AX285" s="115">
        <v>265401.65333333332</v>
      </c>
      <c r="AZ285" s="161"/>
      <c r="BA285" s="20">
        <v>-545849.38860880712</v>
      </c>
      <c r="BB285" s="20">
        <v>-205949</v>
      </c>
      <c r="BC285" s="20">
        <v>-3264</v>
      </c>
      <c r="BD285" s="20">
        <v>-125181</v>
      </c>
      <c r="BE285" s="6">
        <v>-158802</v>
      </c>
    </row>
    <row r="286" spans="1:57" x14ac:dyDescent="0.2">
      <c r="A286" s="99">
        <v>743</v>
      </c>
      <c r="B286" s="100">
        <v>5513</v>
      </c>
      <c r="C286" s="101">
        <v>371</v>
      </c>
      <c r="D286" s="102" t="s">
        <v>276</v>
      </c>
      <c r="E286" s="103">
        <v>6971</v>
      </c>
      <c r="F286" s="103">
        <v>14818803.666666666</v>
      </c>
      <c r="G286" s="104">
        <v>1.7</v>
      </c>
      <c r="H286" s="103">
        <v>1093239.3333333333</v>
      </c>
      <c r="I286" s="104">
        <v>1.7</v>
      </c>
      <c r="J286" s="103">
        <v>8716943.333333334</v>
      </c>
      <c r="K286" s="103">
        <v>643081.96078431373</v>
      </c>
      <c r="L286" s="103">
        <v>1754571.3333333333</v>
      </c>
      <c r="M286" s="3">
        <v>0</v>
      </c>
      <c r="N286" s="61">
        <v>1.65</v>
      </c>
      <c r="O286" s="61">
        <v>1.65</v>
      </c>
      <c r="P286" s="103">
        <v>14382956.5</v>
      </c>
      <c r="Q286" s="103">
        <v>1061085.2352941176</v>
      </c>
      <c r="R286" s="103">
        <v>1401183.9766666666</v>
      </c>
      <c r="S286" s="103">
        <v>98963.333333333328</v>
      </c>
      <c r="T286" s="103">
        <v>0</v>
      </c>
      <c r="U286" s="103">
        <v>16944189.045294117</v>
      </c>
      <c r="V286" s="105">
        <v>2430.6683467643261</v>
      </c>
      <c r="W286" s="105">
        <v>3048.1214594052285</v>
      </c>
      <c r="X286" s="105">
        <v>79.743159160022955</v>
      </c>
      <c r="Y286" s="106">
        <v>1592578.2898413008</v>
      </c>
      <c r="Z286" s="107">
        <v>228.45765167713395</v>
      </c>
      <c r="AA286" s="108">
        <v>87.238190270814471</v>
      </c>
      <c r="AB286" s="106">
        <v>0</v>
      </c>
      <c r="AC286" s="107">
        <v>0</v>
      </c>
      <c r="AD286" s="109">
        <v>87.238190270814471</v>
      </c>
      <c r="AE286" s="110">
        <v>0</v>
      </c>
      <c r="AF286" s="111">
        <v>0</v>
      </c>
      <c r="AG286" s="112">
        <v>0</v>
      </c>
      <c r="AH286" s="113">
        <v>0</v>
      </c>
      <c r="AI286" s="114">
        <v>87.238190270814471</v>
      </c>
      <c r="AJ286" s="106">
        <v>1592578.2898413008</v>
      </c>
      <c r="AK286" s="107">
        <v>228.45765167713395</v>
      </c>
      <c r="AL286" s="109">
        <v>87.238190270814471</v>
      </c>
      <c r="AM286" s="105"/>
      <c r="AN286" s="115">
        <v>0</v>
      </c>
      <c r="AO286" s="105"/>
      <c r="AP286" s="106">
        <v>0</v>
      </c>
      <c r="AQ286" s="107">
        <v>79.743159160022955</v>
      </c>
      <c r="AR286" s="107">
        <v>0</v>
      </c>
      <c r="AS286" s="116">
        <v>0</v>
      </c>
      <c r="AT286" s="117">
        <v>0</v>
      </c>
      <c r="AU286" s="9"/>
      <c r="AV286" s="115">
        <v>239065.30623536449</v>
      </c>
      <c r="AW286" s="118"/>
      <c r="AX286" s="115">
        <v>936002.5294117647</v>
      </c>
      <c r="AZ286" s="161"/>
      <c r="BA286" s="20">
        <v>-4400086.2683598315</v>
      </c>
      <c r="BB286" s="20">
        <v>-1660153</v>
      </c>
      <c r="BC286" s="20">
        <v>-26310</v>
      </c>
      <c r="BD286" s="20">
        <v>-1297521</v>
      </c>
      <c r="BE286" s="6">
        <v>-1280098</v>
      </c>
    </row>
    <row r="287" spans="1:57" x14ac:dyDescent="0.2">
      <c r="A287" s="99">
        <v>744</v>
      </c>
      <c r="B287" s="100">
        <v>5514</v>
      </c>
      <c r="C287" s="101">
        <v>371</v>
      </c>
      <c r="D287" s="102" t="s">
        <v>277</v>
      </c>
      <c r="E287" s="103">
        <v>3289.3333333333335</v>
      </c>
      <c r="F287" s="103">
        <v>6947877.333333333</v>
      </c>
      <c r="G287" s="104">
        <v>1.8500000000000003</v>
      </c>
      <c r="H287" s="103">
        <v>346410.66666666669</v>
      </c>
      <c r="I287" s="104">
        <v>1.8500000000000003</v>
      </c>
      <c r="J287" s="103">
        <v>3755609.369369369</v>
      </c>
      <c r="K287" s="103">
        <v>187249.00900900899</v>
      </c>
      <c r="L287" s="103">
        <v>595495.66666666663</v>
      </c>
      <c r="M287" s="3">
        <v>0</v>
      </c>
      <c r="N287" s="61">
        <v>1.65</v>
      </c>
      <c r="O287" s="61">
        <v>1.65</v>
      </c>
      <c r="P287" s="103">
        <v>6196755.4594594585</v>
      </c>
      <c r="Q287" s="103">
        <v>308960.86486486479</v>
      </c>
      <c r="R287" s="103">
        <v>697466.91</v>
      </c>
      <c r="S287" s="103">
        <v>13537.666666666666</v>
      </c>
      <c r="T287" s="103">
        <v>0</v>
      </c>
      <c r="U287" s="103">
        <v>7216720.90099099</v>
      </c>
      <c r="V287" s="105">
        <v>2193.976763576507</v>
      </c>
      <c r="W287" s="105">
        <v>3048.1214594052285</v>
      </c>
      <c r="X287" s="105">
        <v>71.977996703734092</v>
      </c>
      <c r="Y287" s="106">
        <v>1039539.6492073317</v>
      </c>
      <c r="Z287" s="107">
        <v>316.03353745662696</v>
      </c>
      <c r="AA287" s="108">
        <v>82.346137923352487</v>
      </c>
      <c r="AB287" s="106">
        <v>366347</v>
      </c>
      <c r="AC287" s="107">
        <v>111.37423996757194</v>
      </c>
      <c r="AD287" s="109">
        <v>86.000002818529723</v>
      </c>
      <c r="AE287" s="110">
        <v>0</v>
      </c>
      <c r="AF287" s="111">
        <v>0</v>
      </c>
      <c r="AG287" s="112">
        <v>366347</v>
      </c>
      <c r="AH287" s="113">
        <v>111.37423996757194</v>
      </c>
      <c r="AI287" s="114">
        <v>86.000002818529723</v>
      </c>
      <c r="AJ287" s="106">
        <v>1405886.6492073317</v>
      </c>
      <c r="AK287" s="107">
        <v>427.40777742419891</v>
      </c>
      <c r="AL287" s="109">
        <v>86.000002818529723</v>
      </c>
      <c r="AM287" s="105"/>
      <c r="AN287" s="115">
        <v>0</v>
      </c>
      <c r="AO287" s="105"/>
      <c r="AP287" s="106">
        <v>0</v>
      </c>
      <c r="AQ287" s="107">
        <v>71.977996703734092</v>
      </c>
      <c r="AR287" s="107">
        <v>0</v>
      </c>
      <c r="AS287" s="116">
        <v>0</v>
      </c>
      <c r="AT287" s="117">
        <v>0</v>
      </c>
      <c r="AU287" s="9"/>
      <c r="AV287" s="115">
        <v>75763.989662114793</v>
      </c>
      <c r="AW287" s="118"/>
      <c r="AX287" s="115">
        <v>394285.83783783787</v>
      </c>
      <c r="AZ287" s="161"/>
      <c r="BA287" s="20">
        <v>-2070961.3742730001</v>
      </c>
      <c r="BB287" s="20">
        <v>-781374</v>
      </c>
      <c r="BC287" s="20">
        <v>-12383</v>
      </c>
      <c r="BD287" s="20">
        <v>-312477</v>
      </c>
      <c r="BE287" s="6">
        <v>-602496</v>
      </c>
    </row>
    <row r="288" spans="1:57" x14ac:dyDescent="0.2">
      <c r="A288" s="99">
        <v>745</v>
      </c>
      <c r="B288" s="100">
        <v>5515</v>
      </c>
      <c r="C288" s="101">
        <v>371</v>
      </c>
      <c r="D288" s="102" t="s">
        <v>278</v>
      </c>
      <c r="E288" s="103">
        <v>3929.3333333333335</v>
      </c>
      <c r="F288" s="103">
        <v>10759026.333333334</v>
      </c>
      <c r="G288" s="104">
        <v>1.6900000000000002</v>
      </c>
      <c r="H288" s="103">
        <v>1242244.6666666667</v>
      </c>
      <c r="I288" s="104">
        <v>1.6900000000000002</v>
      </c>
      <c r="J288" s="103">
        <v>6366287.7712031556</v>
      </c>
      <c r="K288" s="103">
        <v>735056.01577909279</v>
      </c>
      <c r="L288" s="103">
        <v>867154.33333333337</v>
      </c>
      <c r="M288" s="3">
        <v>0</v>
      </c>
      <c r="N288" s="61">
        <v>1.65</v>
      </c>
      <c r="O288" s="61">
        <v>1.65</v>
      </c>
      <c r="P288" s="103">
        <v>10504374.822485207</v>
      </c>
      <c r="Q288" s="103">
        <v>1212842.4260355029</v>
      </c>
      <c r="R288" s="103">
        <v>1054001.6533333333</v>
      </c>
      <c r="S288" s="103">
        <v>41745.666666666664</v>
      </c>
      <c r="T288" s="103">
        <v>0</v>
      </c>
      <c r="U288" s="103">
        <v>12812964.56852071</v>
      </c>
      <c r="V288" s="105">
        <v>3260.8494829964479</v>
      </c>
      <c r="W288" s="105">
        <v>3048.1214594052285</v>
      </c>
      <c r="X288" s="105">
        <v>106.97898776096437</v>
      </c>
      <c r="Y288" s="106">
        <v>-309275.34619150648</v>
      </c>
      <c r="Z288" s="107">
        <v>-78.70936872875123</v>
      </c>
      <c r="AA288" s="108">
        <v>104.39676228940755</v>
      </c>
      <c r="AB288" s="106">
        <v>0</v>
      </c>
      <c r="AC288" s="107">
        <v>0</v>
      </c>
      <c r="AD288" s="109">
        <v>104.39676228940755</v>
      </c>
      <c r="AE288" s="110">
        <v>0</v>
      </c>
      <c r="AF288" s="111">
        <v>0</v>
      </c>
      <c r="AG288" s="112">
        <v>0</v>
      </c>
      <c r="AH288" s="113">
        <v>0</v>
      </c>
      <c r="AI288" s="114">
        <v>104.39676228940755</v>
      </c>
      <c r="AJ288" s="106">
        <v>-309275.34619150648</v>
      </c>
      <c r="AK288" s="107">
        <v>-78.70936872875123</v>
      </c>
      <c r="AL288" s="109">
        <v>104.39676228940755</v>
      </c>
      <c r="AM288" s="105"/>
      <c r="AN288" s="115">
        <v>0</v>
      </c>
      <c r="AO288" s="105"/>
      <c r="AP288" s="106">
        <v>0</v>
      </c>
      <c r="AQ288" s="107">
        <v>106.97898776096437</v>
      </c>
      <c r="AR288" s="107">
        <v>0</v>
      </c>
      <c r="AS288" s="116">
        <v>0</v>
      </c>
      <c r="AT288" s="117">
        <v>0</v>
      </c>
      <c r="AU288" s="9"/>
      <c r="AV288" s="115">
        <v>45042.427780792081</v>
      </c>
      <c r="AW288" s="118"/>
      <c r="AX288" s="115">
        <v>710134.37869822478</v>
      </c>
      <c r="AZ288" s="161"/>
      <c r="BA288" s="20">
        <v>-2484274.2600090127</v>
      </c>
      <c r="BB288" s="20">
        <v>-937317</v>
      </c>
      <c r="BC288" s="20">
        <v>-14854</v>
      </c>
      <c r="BD288" s="20">
        <v>-518012</v>
      </c>
      <c r="BE288" s="6">
        <v>-722739</v>
      </c>
    </row>
    <row r="289" spans="1:57" x14ac:dyDescent="0.2">
      <c r="A289" s="99">
        <v>746</v>
      </c>
      <c r="B289" s="100">
        <v>5516</v>
      </c>
      <c r="C289" s="101">
        <v>371</v>
      </c>
      <c r="D289" s="102" t="s">
        <v>279</v>
      </c>
      <c r="E289" s="103">
        <v>2035.6666666666667</v>
      </c>
      <c r="F289" s="103">
        <v>3896372.6666666665</v>
      </c>
      <c r="G289" s="104">
        <v>1.3999999999999997</v>
      </c>
      <c r="H289" s="103">
        <v>516726.33333333331</v>
      </c>
      <c r="I289" s="104">
        <v>1.3999999999999997</v>
      </c>
      <c r="J289" s="103">
        <v>2783123.3333333335</v>
      </c>
      <c r="K289" s="103">
        <v>369090.23809523811</v>
      </c>
      <c r="L289" s="103">
        <v>418342.33333333331</v>
      </c>
      <c r="M289" s="3">
        <v>0</v>
      </c>
      <c r="N289" s="61">
        <v>1.65</v>
      </c>
      <c r="O289" s="61">
        <v>1.65</v>
      </c>
      <c r="P289" s="103">
        <v>4592153.5</v>
      </c>
      <c r="Q289" s="103">
        <v>608998.89285714284</v>
      </c>
      <c r="R289" s="103">
        <v>499761.3</v>
      </c>
      <c r="S289" s="103">
        <v>30604</v>
      </c>
      <c r="T289" s="103">
        <v>0</v>
      </c>
      <c r="U289" s="103">
        <v>5731517.6928571435</v>
      </c>
      <c r="V289" s="105">
        <v>2815.5482362160519</v>
      </c>
      <c r="W289" s="105">
        <v>3048.1214594052285</v>
      </c>
      <c r="X289" s="105">
        <v>92.369948957527498</v>
      </c>
      <c r="Y289" s="106">
        <v>175173.37646201058</v>
      </c>
      <c r="Z289" s="107">
        <v>86.052092579995374</v>
      </c>
      <c r="AA289" s="108">
        <v>95.193067843242332</v>
      </c>
      <c r="AB289" s="106">
        <v>0</v>
      </c>
      <c r="AC289" s="107">
        <v>0</v>
      </c>
      <c r="AD289" s="109">
        <v>95.193067843242332</v>
      </c>
      <c r="AE289" s="110">
        <v>0</v>
      </c>
      <c r="AF289" s="111">
        <v>0</v>
      </c>
      <c r="AG289" s="112">
        <v>0</v>
      </c>
      <c r="AH289" s="113">
        <v>0</v>
      </c>
      <c r="AI289" s="114">
        <v>95.193067843242332</v>
      </c>
      <c r="AJ289" s="106">
        <v>175173.37646201058</v>
      </c>
      <c r="AK289" s="107">
        <v>86.052092579995374</v>
      </c>
      <c r="AL289" s="109">
        <v>95.193067843242332</v>
      </c>
      <c r="AM289" s="105"/>
      <c r="AN289" s="115">
        <v>0</v>
      </c>
      <c r="AO289" s="105"/>
      <c r="AP289" s="106">
        <v>0</v>
      </c>
      <c r="AQ289" s="107">
        <v>92.369948957527498</v>
      </c>
      <c r="AR289" s="107">
        <v>0</v>
      </c>
      <c r="AS289" s="116">
        <v>0</v>
      </c>
      <c r="AT289" s="117">
        <v>0</v>
      </c>
      <c r="AU289" s="9"/>
      <c r="AV289" s="115">
        <v>17933.09180864974</v>
      </c>
      <c r="AW289" s="118"/>
      <c r="AX289" s="115">
        <v>315221.35714285716</v>
      </c>
      <c r="AZ289" s="161"/>
      <c r="BA289" s="20">
        <v>-1290817.5990691583</v>
      </c>
      <c r="BB289" s="20">
        <v>-487026</v>
      </c>
      <c r="BC289" s="20">
        <v>-7718</v>
      </c>
      <c r="BD289" s="20">
        <v>-238859</v>
      </c>
      <c r="BE289" s="6">
        <v>-375532</v>
      </c>
    </row>
    <row r="290" spans="1:57" x14ac:dyDescent="0.2">
      <c r="A290" s="99">
        <v>747</v>
      </c>
      <c r="B290" s="100">
        <v>5517</v>
      </c>
      <c r="C290" s="101">
        <v>371</v>
      </c>
      <c r="D290" s="102" t="s">
        <v>280</v>
      </c>
      <c r="E290" s="103">
        <v>538.66666666666663</v>
      </c>
      <c r="F290" s="103">
        <v>1230573</v>
      </c>
      <c r="G290" s="104">
        <v>1.78</v>
      </c>
      <c r="H290" s="103">
        <v>117020.33333333333</v>
      </c>
      <c r="I290" s="104">
        <v>1.78</v>
      </c>
      <c r="J290" s="103">
        <v>691333.14606741571</v>
      </c>
      <c r="K290" s="103">
        <v>65741.760299625457</v>
      </c>
      <c r="L290" s="103">
        <v>137998.33333333334</v>
      </c>
      <c r="M290" s="3">
        <v>0</v>
      </c>
      <c r="N290" s="61">
        <v>1.65</v>
      </c>
      <c r="O290" s="61">
        <v>1.65</v>
      </c>
      <c r="P290" s="103">
        <v>1140699.6910112358</v>
      </c>
      <c r="Q290" s="103">
        <v>108473.90449438202</v>
      </c>
      <c r="R290" s="103">
        <v>136148.71666666667</v>
      </c>
      <c r="S290" s="103">
        <v>1485.3333333333333</v>
      </c>
      <c r="T290" s="103">
        <v>0</v>
      </c>
      <c r="U290" s="103">
        <v>1386807.6455056176</v>
      </c>
      <c r="V290" s="105">
        <v>2574.5191438841912</v>
      </c>
      <c r="W290" s="105">
        <v>3048.1214594052285</v>
      </c>
      <c r="X290" s="105">
        <v>84.462485441329818</v>
      </c>
      <c r="Y290" s="106">
        <v>94392.098832112883</v>
      </c>
      <c r="Z290" s="107">
        <v>175.23285674278384</v>
      </c>
      <c r="AA290" s="108">
        <v>90.211365828037799</v>
      </c>
      <c r="AB290" s="106">
        <v>0</v>
      </c>
      <c r="AC290" s="107">
        <v>0</v>
      </c>
      <c r="AD290" s="109">
        <v>90.211365828037799</v>
      </c>
      <c r="AE290" s="110">
        <v>0</v>
      </c>
      <c r="AF290" s="111">
        <v>0</v>
      </c>
      <c r="AG290" s="112">
        <v>0</v>
      </c>
      <c r="AH290" s="113">
        <v>0</v>
      </c>
      <c r="AI290" s="114">
        <v>90.211365828037799</v>
      </c>
      <c r="AJ290" s="106">
        <v>94392.098832112883</v>
      </c>
      <c r="AK290" s="107">
        <v>175.23285674278384</v>
      </c>
      <c r="AL290" s="109">
        <v>90.211365828037799</v>
      </c>
      <c r="AM290" s="105"/>
      <c r="AN290" s="115">
        <v>0</v>
      </c>
      <c r="AO290" s="105"/>
      <c r="AP290" s="106">
        <v>13620.971608299358</v>
      </c>
      <c r="AQ290" s="107">
        <v>84.462485441329818</v>
      </c>
      <c r="AR290" s="107">
        <v>0</v>
      </c>
      <c r="AS290" s="116">
        <v>0</v>
      </c>
      <c r="AT290" s="117">
        <v>13620.971608299358</v>
      </c>
      <c r="AU290" s="9"/>
      <c r="AV290" s="115">
        <v>3811.8609515358426</v>
      </c>
      <c r="AW290" s="118"/>
      <c r="AX290" s="115">
        <v>75707.490636704126</v>
      </c>
      <c r="AZ290" s="161"/>
      <c r="BA290" s="20">
        <v>-336052.27031727479</v>
      </c>
      <c r="BB290" s="20">
        <v>-126793</v>
      </c>
      <c r="BC290" s="20">
        <v>-2009</v>
      </c>
      <c r="BD290" s="20">
        <v>-53102</v>
      </c>
      <c r="BE290" s="6">
        <v>-97766</v>
      </c>
    </row>
    <row r="291" spans="1:57" x14ac:dyDescent="0.2">
      <c r="A291" s="99">
        <v>748</v>
      </c>
      <c r="B291" s="100">
        <v>5518</v>
      </c>
      <c r="C291" s="101">
        <v>371</v>
      </c>
      <c r="D291" s="102" t="s">
        <v>281</v>
      </c>
      <c r="E291" s="103">
        <v>686.33333333333337</v>
      </c>
      <c r="F291" s="103">
        <v>1771009.3333333333</v>
      </c>
      <c r="G291" s="104">
        <v>1.8500000000000003</v>
      </c>
      <c r="H291" s="103">
        <v>49455</v>
      </c>
      <c r="I291" s="104">
        <v>1.8500000000000003</v>
      </c>
      <c r="J291" s="103">
        <v>957302.34234234225</v>
      </c>
      <c r="K291" s="103">
        <v>26732.43243243243</v>
      </c>
      <c r="L291" s="103">
        <v>136221.33333333334</v>
      </c>
      <c r="M291" s="3">
        <v>0</v>
      </c>
      <c r="N291" s="61">
        <v>1.65</v>
      </c>
      <c r="O291" s="61">
        <v>1.65</v>
      </c>
      <c r="P291" s="103">
        <v>1579548.8648648646</v>
      </c>
      <c r="Q291" s="103">
        <v>44108.513513513513</v>
      </c>
      <c r="R291" s="103">
        <v>165456.15</v>
      </c>
      <c r="S291" s="103">
        <v>2693.6666666666665</v>
      </c>
      <c r="T291" s="103">
        <v>0</v>
      </c>
      <c r="U291" s="103">
        <v>1791807.1950450449</v>
      </c>
      <c r="V291" s="105">
        <v>2610.6952817557717</v>
      </c>
      <c r="W291" s="105">
        <v>3048.1214594052285</v>
      </c>
      <c r="X291" s="105">
        <v>85.649319311087737</v>
      </c>
      <c r="Y291" s="106">
        <v>111081.46163956188</v>
      </c>
      <c r="Z291" s="107">
        <v>161.84768573029899</v>
      </c>
      <c r="AA291" s="108">
        <v>90.959071165985293</v>
      </c>
      <c r="AB291" s="106">
        <v>0</v>
      </c>
      <c r="AC291" s="107">
        <v>0</v>
      </c>
      <c r="AD291" s="109">
        <v>90.959071165985293</v>
      </c>
      <c r="AE291" s="110">
        <v>0</v>
      </c>
      <c r="AF291" s="111">
        <v>0</v>
      </c>
      <c r="AG291" s="112">
        <v>0</v>
      </c>
      <c r="AH291" s="113">
        <v>0</v>
      </c>
      <c r="AI291" s="114">
        <v>90.959071165985293</v>
      </c>
      <c r="AJ291" s="106">
        <v>111081.46163956188</v>
      </c>
      <c r="AK291" s="107">
        <v>161.84768573029899</v>
      </c>
      <c r="AL291" s="109">
        <v>90.959071165985293</v>
      </c>
      <c r="AM291" s="105"/>
      <c r="AN291" s="115">
        <v>0</v>
      </c>
      <c r="AO291" s="105"/>
      <c r="AP291" s="106">
        <v>18496.19043002748</v>
      </c>
      <c r="AQ291" s="107">
        <v>85.649319311087737</v>
      </c>
      <c r="AR291" s="107">
        <v>0</v>
      </c>
      <c r="AS291" s="116">
        <v>0</v>
      </c>
      <c r="AT291" s="117">
        <v>18496.19043002748</v>
      </c>
      <c r="AU291" s="9"/>
      <c r="AV291" s="115">
        <v>9218.6007097983274</v>
      </c>
      <c r="AW291" s="118"/>
      <c r="AX291" s="115">
        <v>98403.477477477471</v>
      </c>
      <c r="AZ291" s="161"/>
      <c r="BA291" s="20">
        <v>-440950.82946304092</v>
      </c>
      <c r="BB291" s="20">
        <v>-166371</v>
      </c>
      <c r="BC291" s="20">
        <v>-2637</v>
      </c>
      <c r="BD291" s="20">
        <v>-68391</v>
      </c>
      <c r="BE291" s="6">
        <v>-128284</v>
      </c>
    </row>
    <row r="292" spans="1:57" x14ac:dyDescent="0.2">
      <c r="A292" s="99">
        <v>749</v>
      </c>
      <c r="B292" s="100">
        <v>5519</v>
      </c>
      <c r="C292" s="101">
        <v>371</v>
      </c>
      <c r="D292" s="102" t="s">
        <v>282</v>
      </c>
      <c r="E292" s="103">
        <v>3573</v>
      </c>
      <c r="F292" s="103">
        <v>6827007</v>
      </c>
      <c r="G292" s="104">
        <v>1.72</v>
      </c>
      <c r="H292" s="103">
        <v>744250</v>
      </c>
      <c r="I292" s="104">
        <v>1.72</v>
      </c>
      <c r="J292" s="103">
        <v>3969190.1162790698</v>
      </c>
      <c r="K292" s="103">
        <v>432703.48837209301</v>
      </c>
      <c r="L292" s="103">
        <v>658538.66666666663</v>
      </c>
      <c r="M292" s="3">
        <v>0</v>
      </c>
      <c r="N292" s="61">
        <v>1.65</v>
      </c>
      <c r="O292" s="61">
        <v>1.65</v>
      </c>
      <c r="P292" s="103">
        <v>6549163.6918604644</v>
      </c>
      <c r="Q292" s="103">
        <v>713960.75581395347</v>
      </c>
      <c r="R292" s="103">
        <v>805788.27333333332</v>
      </c>
      <c r="S292" s="103">
        <v>124806.66666666667</v>
      </c>
      <c r="T292" s="103">
        <v>0</v>
      </c>
      <c r="U292" s="103">
        <v>8193719.3876744183</v>
      </c>
      <c r="V292" s="105">
        <v>2293.2324062900693</v>
      </c>
      <c r="W292" s="105">
        <v>3048.1214594052285</v>
      </c>
      <c r="X292" s="105">
        <v>75.234285668443846</v>
      </c>
      <c r="Y292" s="106">
        <v>997970.8771087717</v>
      </c>
      <c r="Z292" s="107">
        <v>279.30894965260893</v>
      </c>
      <c r="AA292" s="108">
        <v>84.397599971119632</v>
      </c>
      <c r="AB292" s="106">
        <v>174516</v>
      </c>
      <c r="AC292" s="107">
        <v>48.842989084802689</v>
      </c>
      <c r="AD292" s="109">
        <v>85.999996389218197</v>
      </c>
      <c r="AE292" s="110">
        <v>0</v>
      </c>
      <c r="AF292" s="111">
        <v>0</v>
      </c>
      <c r="AG292" s="112">
        <v>174516</v>
      </c>
      <c r="AH292" s="113">
        <v>48.842989084802689</v>
      </c>
      <c r="AI292" s="114">
        <v>85.999996389218197</v>
      </c>
      <c r="AJ292" s="106">
        <v>1172486.8771087718</v>
      </c>
      <c r="AK292" s="107">
        <v>328.15193873741163</v>
      </c>
      <c r="AL292" s="109">
        <v>85.999996389218197</v>
      </c>
      <c r="AM292" s="105"/>
      <c r="AN292" s="115">
        <v>0</v>
      </c>
      <c r="AO292" s="105"/>
      <c r="AP292" s="106">
        <v>0</v>
      </c>
      <c r="AQ292" s="107">
        <v>75.234285668443846</v>
      </c>
      <c r="AR292" s="107">
        <v>0</v>
      </c>
      <c r="AS292" s="116">
        <v>0</v>
      </c>
      <c r="AT292" s="117">
        <v>0</v>
      </c>
      <c r="AU292" s="9"/>
      <c r="AV292" s="115">
        <v>102840.33184667924</v>
      </c>
      <c r="AW292" s="118"/>
      <c r="AX292" s="115">
        <v>440189.36046511633</v>
      </c>
      <c r="AZ292" s="161"/>
      <c r="BA292" s="20">
        <v>-2263798.8452774924</v>
      </c>
      <c r="BB292" s="20">
        <v>-854132</v>
      </c>
      <c r="BC292" s="20">
        <v>-13536</v>
      </c>
      <c r="BD292" s="20">
        <v>-413724</v>
      </c>
      <c r="BE292" s="6">
        <v>-658597</v>
      </c>
    </row>
    <row r="293" spans="1:57" x14ac:dyDescent="0.2">
      <c r="A293" s="99">
        <v>750</v>
      </c>
      <c r="B293" s="100">
        <v>5520</v>
      </c>
      <c r="C293" s="101">
        <v>371</v>
      </c>
      <c r="D293" s="102" t="s">
        <v>283</v>
      </c>
      <c r="E293" s="103">
        <v>1404.3333333333333</v>
      </c>
      <c r="F293" s="103">
        <v>3832283.3333333335</v>
      </c>
      <c r="G293" s="104">
        <v>1.7333333333333334</v>
      </c>
      <c r="H293" s="103">
        <v>215923</v>
      </c>
      <c r="I293" s="104">
        <v>1.7333333333333334</v>
      </c>
      <c r="J293" s="103">
        <v>2209521.9327731091</v>
      </c>
      <c r="K293" s="103">
        <v>120064.80672268907</v>
      </c>
      <c r="L293" s="103">
        <v>383870.66666666669</v>
      </c>
      <c r="M293" s="3">
        <v>0</v>
      </c>
      <c r="N293" s="61">
        <v>1.65</v>
      </c>
      <c r="O293" s="61">
        <v>1.65</v>
      </c>
      <c r="P293" s="103">
        <v>3645711.1890756302</v>
      </c>
      <c r="Q293" s="103">
        <v>198106.93109243692</v>
      </c>
      <c r="R293" s="103">
        <v>444388.3233333333</v>
      </c>
      <c r="S293" s="103">
        <v>22589</v>
      </c>
      <c r="T293" s="103">
        <v>0</v>
      </c>
      <c r="U293" s="103">
        <v>4310795.4435014008</v>
      </c>
      <c r="V293" s="105">
        <v>3069.6383409694286</v>
      </c>
      <c r="W293" s="105">
        <v>3048.1214594052285</v>
      </c>
      <c r="X293" s="105">
        <v>100.70590630494097</v>
      </c>
      <c r="Y293" s="106">
        <v>-11180.243383696934</v>
      </c>
      <c r="Z293" s="107">
        <v>-7.9612461787540481</v>
      </c>
      <c r="AA293" s="108">
        <v>100.44472097211279</v>
      </c>
      <c r="AB293" s="106">
        <v>0</v>
      </c>
      <c r="AC293" s="107">
        <v>0</v>
      </c>
      <c r="AD293" s="109">
        <v>100.44472097211279</v>
      </c>
      <c r="AE293" s="110">
        <v>0</v>
      </c>
      <c r="AF293" s="111">
        <v>0</v>
      </c>
      <c r="AG293" s="112">
        <v>0</v>
      </c>
      <c r="AH293" s="113">
        <v>0</v>
      </c>
      <c r="AI293" s="114">
        <v>100.44472097211279</v>
      </c>
      <c r="AJ293" s="106">
        <v>-11180.243383696934</v>
      </c>
      <c r="AK293" s="107">
        <v>-7.9612461787540481</v>
      </c>
      <c r="AL293" s="109">
        <v>100.44472097211279</v>
      </c>
      <c r="AM293" s="105"/>
      <c r="AN293" s="115">
        <v>0</v>
      </c>
      <c r="AO293" s="105"/>
      <c r="AP293" s="106">
        <v>0</v>
      </c>
      <c r="AQ293" s="107">
        <v>100.70590630494097</v>
      </c>
      <c r="AR293" s="107">
        <v>0</v>
      </c>
      <c r="AS293" s="116">
        <v>0</v>
      </c>
      <c r="AT293" s="117">
        <v>0</v>
      </c>
      <c r="AU293" s="9"/>
      <c r="AV293" s="115">
        <v>16848.280327708977</v>
      </c>
      <c r="AW293" s="118"/>
      <c r="AX293" s="115">
        <v>232958.67394957985</v>
      </c>
      <c r="AZ293" s="161"/>
      <c r="BA293" s="20">
        <v>-882529.79401078704</v>
      </c>
      <c r="BB293" s="20">
        <v>-332979</v>
      </c>
      <c r="BC293" s="20">
        <v>-5277</v>
      </c>
      <c r="BD293" s="20">
        <v>-234336</v>
      </c>
      <c r="BE293" s="6">
        <v>-256751</v>
      </c>
    </row>
    <row r="294" spans="1:57" x14ac:dyDescent="0.2">
      <c r="A294" s="99">
        <v>751</v>
      </c>
      <c r="B294" s="100">
        <v>5521</v>
      </c>
      <c r="C294" s="101"/>
      <c r="D294" s="102" t="s">
        <v>284</v>
      </c>
      <c r="E294" s="103">
        <v>3104.6666666666665</v>
      </c>
      <c r="F294" s="103">
        <v>7534308.333333333</v>
      </c>
      <c r="G294" s="104">
        <v>1.59</v>
      </c>
      <c r="H294" s="103">
        <v>566175.66666666663</v>
      </c>
      <c r="I294" s="104">
        <v>1.59</v>
      </c>
      <c r="J294" s="103">
        <v>4738558.7002096437</v>
      </c>
      <c r="K294" s="103">
        <v>356085.32494758908</v>
      </c>
      <c r="L294" s="103">
        <v>978160.33333333337</v>
      </c>
      <c r="M294" s="3">
        <v>0</v>
      </c>
      <c r="N294" s="61">
        <v>1.65</v>
      </c>
      <c r="O294" s="61">
        <v>1.65</v>
      </c>
      <c r="P294" s="103">
        <v>7818621.8553459113</v>
      </c>
      <c r="Q294" s="103">
        <v>587540.78616352193</v>
      </c>
      <c r="R294" s="103">
        <v>892068.32333333325</v>
      </c>
      <c r="S294" s="103">
        <v>17371.333333333332</v>
      </c>
      <c r="T294" s="103">
        <v>0</v>
      </c>
      <c r="U294" s="103">
        <v>9315602.2981761005</v>
      </c>
      <c r="V294" s="105">
        <v>3000.5160934644946</v>
      </c>
      <c r="W294" s="105">
        <v>3048.1214594052285</v>
      </c>
      <c r="X294" s="105">
        <v>98.438206397784967</v>
      </c>
      <c r="Y294" s="106">
        <v>54685.553332546631</v>
      </c>
      <c r="Z294" s="107">
        <v>17.613985398071708</v>
      </c>
      <c r="AA294" s="108">
        <v>99.016070030604538</v>
      </c>
      <c r="AB294" s="106">
        <v>0</v>
      </c>
      <c r="AC294" s="107">
        <v>0</v>
      </c>
      <c r="AD294" s="109">
        <v>99.016070030604538</v>
      </c>
      <c r="AE294" s="110">
        <v>0</v>
      </c>
      <c r="AF294" s="111">
        <v>0</v>
      </c>
      <c r="AG294" s="112">
        <v>0</v>
      </c>
      <c r="AH294" s="113">
        <v>0</v>
      </c>
      <c r="AI294" s="114">
        <v>99.016070030604538</v>
      </c>
      <c r="AJ294" s="106">
        <v>54685.553332546631</v>
      </c>
      <c r="AK294" s="107">
        <v>17.613985398071708</v>
      </c>
      <c r="AL294" s="109">
        <v>99.016070030604538</v>
      </c>
      <c r="AM294" s="105"/>
      <c r="AN294" s="115">
        <v>0</v>
      </c>
      <c r="AO294" s="105"/>
      <c r="AP294" s="106">
        <v>0</v>
      </c>
      <c r="AQ294" s="107">
        <v>98.438206397784967</v>
      </c>
      <c r="AR294" s="107">
        <v>0</v>
      </c>
      <c r="AS294" s="116">
        <v>0</v>
      </c>
      <c r="AT294" s="117">
        <v>0</v>
      </c>
      <c r="AU294" s="9"/>
      <c r="AV294" s="115">
        <v>33556.969463940797</v>
      </c>
      <c r="AW294" s="118"/>
      <c r="AX294" s="115">
        <v>509464.4025157232</v>
      </c>
      <c r="AZ294" s="161"/>
      <c r="BA294" s="20">
        <v>-1953500.1134331301</v>
      </c>
      <c r="BB294" s="20">
        <v>-737056</v>
      </c>
      <c r="BC294" s="20">
        <v>-11681</v>
      </c>
      <c r="BD294" s="20">
        <v>-312012</v>
      </c>
      <c r="BE294" s="6">
        <v>-568323</v>
      </c>
    </row>
    <row r="295" spans="1:57" x14ac:dyDescent="0.2">
      <c r="A295" s="99">
        <v>754</v>
      </c>
      <c r="B295" s="100">
        <v>5524</v>
      </c>
      <c r="C295" s="101"/>
      <c r="D295" s="102" t="s">
        <v>285</v>
      </c>
      <c r="E295" s="103">
        <v>1051</v>
      </c>
      <c r="F295" s="103">
        <v>2295265.6666666665</v>
      </c>
      <c r="G295" s="104">
        <v>1.6499999999999997</v>
      </c>
      <c r="H295" s="103">
        <v>211955</v>
      </c>
      <c r="I295" s="104">
        <v>1.6499999999999997</v>
      </c>
      <c r="J295" s="103">
        <v>1391070.1010101011</v>
      </c>
      <c r="K295" s="103">
        <v>128457.57575757576</v>
      </c>
      <c r="L295" s="103">
        <v>136378.33333333334</v>
      </c>
      <c r="M295" s="3">
        <v>0</v>
      </c>
      <c r="N295" s="61">
        <v>1.65</v>
      </c>
      <c r="O295" s="61">
        <v>1.65</v>
      </c>
      <c r="P295" s="103">
        <v>2295265.6666666665</v>
      </c>
      <c r="Q295" s="103">
        <v>211955</v>
      </c>
      <c r="R295" s="103">
        <v>269338.53000000003</v>
      </c>
      <c r="S295" s="103">
        <v>6334.333333333333</v>
      </c>
      <c r="T295" s="103">
        <v>0</v>
      </c>
      <c r="U295" s="103">
        <v>2782893.53</v>
      </c>
      <c r="V295" s="105">
        <v>2647.8530256898189</v>
      </c>
      <c r="W295" s="105">
        <v>3048.1214594052285</v>
      </c>
      <c r="X295" s="105">
        <v>86.868356820875732</v>
      </c>
      <c r="Y295" s="106">
        <v>155652.3858189114</v>
      </c>
      <c r="Z295" s="107">
        <v>148.09932047470161</v>
      </c>
      <c r="AA295" s="108">
        <v>91.727064797151698</v>
      </c>
      <c r="AB295" s="106">
        <v>0</v>
      </c>
      <c r="AC295" s="107">
        <v>0</v>
      </c>
      <c r="AD295" s="109">
        <v>91.727064797151698</v>
      </c>
      <c r="AE295" s="110">
        <v>0</v>
      </c>
      <c r="AF295" s="111">
        <v>0</v>
      </c>
      <c r="AG295" s="112">
        <v>0</v>
      </c>
      <c r="AH295" s="113">
        <v>0</v>
      </c>
      <c r="AI295" s="114">
        <v>91.727064797151698</v>
      </c>
      <c r="AJ295" s="106">
        <v>155652.3858189114</v>
      </c>
      <c r="AK295" s="107">
        <v>148.09932047470161</v>
      </c>
      <c r="AL295" s="109">
        <v>91.727064797151698</v>
      </c>
      <c r="AM295" s="105"/>
      <c r="AN295" s="115">
        <v>0</v>
      </c>
      <c r="AO295" s="105"/>
      <c r="AP295" s="106">
        <v>93375.089887384471</v>
      </c>
      <c r="AQ295" s="107">
        <v>86.868356820875732</v>
      </c>
      <c r="AR295" s="107">
        <v>0</v>
      </c>
      <c r="AS295" s="116">
        <v>0</v>
      </c>
      <c r="AT295" s="117">
        <v>93375.089887384471</v>
      </c>
      <c r="AU295" s="9"/>
      <c r="AV295" s="115">
        <v>5072.9076541634613</v>
      </c>
      <c r="AW295" s="118"/>
      <c r="AX295" s="115">
        <v>151952.76767676769</v>
      </c>
      <c r="AZ295" s="161"/>
      <c r="BA295" s="20">
        <v>-662054.37927926658</v>
      </c>
      <c r="BB295" s="20">
        <v>-249793</v>
      </c>
      <c r="BC295" s="20">
        <v>-3959</v>
      </c>
      <c r="BD295" s="20">
        <v>-50728</v>
      </c>
      <c r="BE295" s="6">
        <v>-192609</v>
      </c>
    </row>
    <row r="296" spans="1:57" x14ac:dyDescent="0.2">
      <c r="A296" s="99">
        <v>755</v>
      </c>
      <c r="B296" s="100">
        <v>5525</v>
      </c>
      <c r="C296" s="101">
        <v>371</v>
      </c>
      <c r="D296" s="102" t="s">
        <v>286</v>
      </c>
      <c r="E296" s="103">
        <v>2538.3333333333335</v>
      </c>
      <c r="F296" s="103">
        <v>5347189</v>
      </c>
      <c r="G296" s="104">
        <v>1.6333333333333335</v>
      </c>
      <c r="H296" s="103">
        <v>105099.66666666667</v>
      </c>
      <c r="I296" s="104">
        <v>1.6333333333333335</v>
      </c>
      <c r="J296" s="103">
        <v>3271246.078431373</v>
      </c>
      <c r="K296" s="103">
        <v>62485.821078431378</v>
      </c>
      <c r="L296" s="103">
        <v>531269.66666666663</v>
      </c>
      <c r="M296" s="3">
        <v>0</v>
      </c>
      <c r="N296" s="61">
        <v>1.65</v>
      </c>
      <c r="O296" s="61">
        <v>1.65</v>
      </c>
      <c r="P296" s="103">
        <v>5397556.0294117639</v>
      </c>
      <c r="Q296" s="103">
        <v>103101.60477941176</v>
      </c>
      <c r="R296" s="103">
        <v>589154.02666666673</v>
      </c>
      <c r="S296" s="103">
        <v>4714</v>
      </c>
      <c r="T296" s="103">
        <v>0</v>
      </c>
      <c r="U296" s="103">
        <v>6094525.6608578423</v>
      </c>
      <c r="V296" s="105">
        <v>2400.9950075605416</v>
      </c>
      <c r="W296" s="105">
        <v>3048.1214594052285</v>
      </c>
      <c r="X296" s="105">
        <v>78.769663201972307</v>
      </c>
      <c r="Y296" s="106">
        <v>607770.37813166599</v>
      </c>
      <c r="Z296" s="107">
        <v>239.4367871825342</v>
      </c>
      <c r="AA296" s="108">
        <v>86.624887817242552</v>
      </c>
      <c r="AB296" s="106">
        <v>0</v>
      </c>
      <c r="AC296" s="107">
        <v>0</v>
      </c>
      <c r="AD296" s="109">
        <v>86.624887817242552</v>
      </c>
      <c r="AE296" s="110">
        <v>0</v>
      </c>
      <c r="AF296" s="111">
        <v>0</v>
      </c>
      <c r="AG296" s="112">
        <v>0</v>
      </c>
      <c r="AH296" s="113">
        <v>0</v>
      </c>
      <c r="AI296" s="114">
        <v>86.624887817242552</v>
      </c>
      <c r="AJ296" s="106">
        <v>607770.37813166599</v>
      </c>
      <c r="AK296" s="107">
        <v>239.4367871825342</v>
      </c>
      <c r="AL296" s="109">
        <v>86.624887817242552</v>
      </c>
      <c r="AM296" s="105"/>
      <c r="AN296" s="115">
        <v>0</v>
      </c>
      <c r="AO296" s="105"/>
      <c r="AP296" s="106">
        <v>0</v>
      </c>
      <c r="AQ296" s="107">
        <v>78.769663201972307</v>
      </c>
      <c r="AR296" s="107">
        <v>0</v>
      </c>
      <c r="AS296" s="116">
        <v>0</v>
      </c>
      <c r="AT296" s="117">
        <v>0</v>
      </c>
      <c r="AU296" s="9"/>
      <c r="AV296" s="115">
        <v>35721.06356617259</v>
      </c>
      <c r="AW296" s="118"/>
      <c r="AX296" s="115">
        <v>333373.18995098042</v>
      </c>
      <c r="AZ296" s="161"/>
      <c r="BA296" s="20">
        <v>-1626869.8693864332</v>
      </c>
      <c r="BB296" s="20">
        <v>-613818</v>
      </c>
      <c r="BC296" s="20">
        <v>-9728</v>
      </c>
      <c r="BD296" s="20">
        <v>-256534</v>
      </c>
      <c r="BE296" s="6">
        <v>-473298</v>
      </c>
    </row>
    <row r="297" spans="1:57" x14ac:dyDescent="0.2">
      <c r="A297" s="99">
        <v>756</v>
      </c>
      <c r="B297" s="100">
        <v>5526</v>
      </c>
      <c r="C297" s="101"/>
      <c r="D297" s="102" t="s">
        <v>287</v>
      </c>
      <c r="E297" s="103">
        <v>1178.3333333333333</v>
      </c>
      <c r="F297" s="103">
        <v>3407745.6666666665</v>
      </c>
      <c r="G297" s="104">
        <v>1.6499999999999997</v>
      </c>
      <c r="H297" s="103">
        <v>57540.333333333336</v>
      </c>
      <c r="I297" s="104">
        <v>1.6499999999999997</v>
      </c>
      <c r="J297" s="103">
        <v>2065300.4040404044</v>
      </c>
      <c r="K297" s="103">
        <v>34872.929292929293</v>
      </c>
      <c r="L297" s="103">
        <v>473614</v>
      </c>
      <c r="M297" s="3">
        <v>0</v>
      </c>
      <c r="N297" s="61">
        <v>1.65</v>
      </c>
      <c r="O297" s="61">
        <v>1.65</v>
      </c>
      <c r="P297" s="103">
        <v>3407745.6666666665</v>
      </c>
      <c r="Q297" s="103">
        <v>57540.333333333336</v>
      </c>
      <c r="R297" s="103">
        <v>376320.5733333333</v>
      </c>
      <c r="S297" s="103">
        <v>4183.333333333333</v>
      </c>
      <c r="T297" s="103">
        <v>0</v>
      </c>
      <c r="U297" s="103">
        <v>3845789.9066666667</v>
      </c>
      <c r="V297" s="105">
        <v>3263.753810466761</v>
      </c>
      <c r="W297" s="105">
        <v>3048.1214594052285</v>
      </c>
      <c r="X297" s="105">
        <v>107.07427029838922</v>
      </c>
      <c r="Y297" s="106">
        <v>-94012.11119031033</v>
      </c>
      <c r="Z297" s="107">
        <v>-79.783969892766905</v>
      </c>
      <c r="AA297" s="108">
        <v>104.45679028798523</v>
      </c>
      <c r="AB297" s="106">
        <v>0</v>
      </c>
      <c r="AC297" s="107">
        <v>0</v>
      </c>
      <c r="AD297" s="109">
        <v>104.45679028798523</v>
      </c>
      <c r="AE297" s="110">
        <v>0</v>
      </c>
      <c r="AF297" s="111">
        <v>0</v>
      </c>
      <c r="AG297" s="112">
        <v>0</v>
      </c>
      <c r="AH297" s="113">
        <v>0</v>
      </c>
      <c r="AI297" s="114">
        <v>104.45679028798523</v>
      </c>
      <c r="AJ297" s="106">
        <v>-94012.11119031033</v>
      </c>
      <c r="AK297" s="107">
        <v>-79.783969892766905</v>
      </c>
      <c r="AL297" s="109">
        <v>104.45679028798523</v>
      </c>
      <c r="AM297" s="105"/>
      <c r="AN297" s="115">
        <v>0</v>
      </c>
      <c r="AO297" s="105"/>
      <c r="AP297" s="106">
        <v>177366.88849435601</v>
      </c>
      <c r="AQ297" s="107">
        <v>107.07427029838922</v>
      </c>
      <c r="AR297" s="107">
        <v>0</v>
      </c>
      <c r="AS297" s="116">
        <v>0</v>
      </c>
      <c r="AT297" s="117">
        <v>177366.88849435601</v>
      </c>
      <c r="AU297" s="9"/>
      <c r="AV297" s="115">
        <v>20105.122683648271</v>
      </c>
      <c r="AW297" s="118"/>
      <c r="AX297" s="115">
        <v>210017.33333333334</v>
      </c>
      <c r="AZ297" s="161"/>
      <c r="BA297" s="20">
        <v>-728636.69825801637</v>
      </c>
      <c r="BB297" s="20">
        <v>-274915</v>
      </c>
      <c r="BC297" s="20">
        <v>-4357</v>
      </c>
      <c r="BD297" s="20">
        <v>-158719</v>
      </c>
      <c r="BE297" s="6">
        <v>-211979</v>
      </c>
    </row>
    <row r="298" spans="1:57" x14ac:dyDescent="0.2">
      <c r="A298" s="99">
        <v>431</v>
      </c>
      <c r="B298" s="100">
        <v>6101</v>
      </c>
      <c r="C298" s="101"/>
      <c r="D298" s="102" t="s">
        <v>288</v>
      </c>
      <c r="E298" s="103">
        <v>1824.6666666666667</v>
      </c>
      <c r="F298" s="103">
        <v>3932108.3333333335</v>
      </c>
      <c r="G298" s="104">
        <v>1.79</v>
      </c>
      <c r="H298" s="103">
        <v>395931.66666666669</v>
      </c>
      <c r="I298" s="104">
        <v>1.79</v>
      </c>
      <c r="J298" s="103">
        <v>2196708.5661080074</v>
      </c>
      <c r="K298" s="103">
        <v>221190.87523277468</v>
      </c>
      <c r="L298" s="103">
        <v>367612</v>
      </c>
      <c r="M298" s="3">
        <v>0</v>
      </c>
      <c r="N298" s="61">
        <v>1.65</v>
      </c>
      <c r="O298" s="61">
        <v>1.65</v>
      </c>
      <c r="P298" s="103">
        <v>3624569.1340782121</v>
      </c>
      <c r="Q298" s="103">
        <v>364964.94413407822</v>
      </c>
      <c r="R298" s="103">
        <v>341337.29333333333</v>
      </c>
      <c r="S298" s="103">
        <v>17108.666666666668</v>
      </c>
      <c r="T298" s="103">
        <v>0</v>
      </c>
      <c r="U298" s="103">
        <v>4347980.03821229</v>
      </c>
      <c r="V298" s="105">
        <v>2382.8900465175138</v>
      </c>
      <c r="W298" s="105">
        <v>3048.1214594052285</v>
      </c>
      <c r="X298" s="105">
        <v>78.175692086183489</v>
      </c>
      <c r="Y298" s="106">
        <v>449115.46634483984</v>
      </c>
      <c r="Z298" s="107">
        <v>246.13562276845443</v>
      </c>
      <c r="AA298" s="108">
        <v>86.250686014295596</v>
      </c>
      <c r="AB298" s="106">
        <v>0</v>
      </c>
      <c r="AC298" s="107">
        <v>0</v>
      </c>
      <c r="AD298" s="109">
        <v>86.250686014295596</v>
      </c>
      <c r="AE298" s="110">
        <v>0</v>
      </c>
      <c r="AF298" s="111">
        <v>0</v>
      </c>
      <c r="AG298" s="112">
        <v>0</v>
      </c>
      <c r="AH298" s="113">
        <v>0</v>
      </c>
      <c r="AI298" s="114">
        <v>86.250686014295596</v>
      </c>
      <c r="AJ298" s="106">
        <v>449115.46634483984</v>
      </c>
      <c r="AK298" s="107">
        <v>246.13562276845443</v>
      </c>
      <c r="AL298" s="109">
        <v>86.250686014295596</v>
      </c>
      <c r="AM298" s="105"/>
      <c r="AN298" s="115">
        <v>0</v>
      </c>
      <c r="AO298" s="105"/>
      <c r="AP298" s="106">
        <v>135461.49527677731</v>
      </c>
      <c r="AQ298" s="107">
        <v>78.175692086183489</v>
      </c>
      <c r="AR298" s="107">
        <v>0</v>
      </c>
      <c r="AS298" s="116">
        <v>0</v>
      </c>
      <c r="AT298" s="117">
        <v>135461.49527677731</v>
      </c>
      <c r="AU298" s="9"/>
      <c r="AV298" s="115">
        <v>28698.761694688281</v>
      </c>
      <c r="AW298" s="118"/>
      <c r="AX298" s="115">
        <v>241789.94413407822</v>
      </c>
      <c r="AZ298" s="161"/>
      <c r="BA298" s="20">
        <v>-1134411.9629775668</v>
      </c>
      <c r="BB298" s="20">
        <v>-428014</v>
      </c>
      <c r="BC298" s="20">
        <v>-6783</v>
      </c>
      <c r="BD298" s="20">
        <v>-127677</v>
      </c>
      <c r="BE298" s="6">
        <v>-330030</v>
      </c>
    </row>
    <row r="299" spans="1:57" x14ac:dyDescent="0.2">
      <c r="A299" s="99">
        <v>432</v>
      </c>
      <c r="B299" s="100">
        <v>6102</v>
      </c>
      <c r="C299" s="101"/>
      <c r="D299" s="102" t="s">
        <v>289</v>
      </c>
      <c r="E299" s="103">
        <v>502.66666666666669</v>
      </c>
      <c r="F299" s="103">
        <v>1090898.3333333333</v>
      </c>
      <c r="G299" s="104">
        <v>2.04</v>
      </c>
      <c r="H299" s="103">
        <v>66857.333333333328</v>
      </c>
      <c r="I299" s="104">
        <v>2.04</v>
      </c>
      <c r="J299" s="103">
        <v>534754.0849673202</v>
      </c>
      <c r="K299" s="103">
        <v>32773.202614379086</v>
      </c>
      <c r="L299" s="103">
        <v>108793</v>
      </c>
      <c r="M299" s="3">
        <v>0</v>
      </c>
      <c r="N299" s="61">
        <v>1.65</v>
      </c>
      <c r="O299" s="61">
        <v>1.65</v>
      </c>
      <c r="P299" s="103">
        <v>882344.24019607843</v>
      </c>
      <c r="Q299" s="103">
        <v>54075.784313725482</v>
      </c>
      <c r="R299" s="103">
        <v>102309.20666666667</v>
      </c>
      <c r="S299" s="103">
        <v>3971</v>
      </c>
      <c r="T299" s="103">
        <v>0</v>
      </c>
      <c r="U299" s="103">
        <v>1042700.2311764704</v>
      </c>
      <c r="V299" s="105">
        <v>2074.337329926665</v>
      </c>
      <c r="W299" s="105">
        <v>3048.1214594052285</v>
      </c>
      <c r="X299" s="105">
        <v>68.052974842131945</v>
      </c>
      <c r="Y299" s="106">
        <v>181110.86429461971</v>
      </c>
      <c r="Z299" s="107">
        <v>360.30012790706837</v>
      </c>
      <c r="AA299" s="108">
        <v>79.873374150543128</v>
      </c>
      <c r="AB299" s="106">
        <v>93871</v>
      </c>
      <c r="AC299" s="107">
        <v>186.74602122015915</v>
      </c>
      <c r="AD299" s="109">
        <v>85.999967979143321</v>
      </c>
      <c r="AE299" s="110">
        <v>0</v>
      </c>
      <c r="AF299" s="111">
        <v>0</v>
      </c>
      <c r="AG299" s="112">
        <v>93871</v>
      </c>
      <c r="AH299" s="113">
        <v>186.74602122015915</v>
      </c>
      <c r="AI299" s="114">
        <v>85.999967979143321</v>
      </c>
      <c r="AJ299" s="106">
        <v>274981.86429461971</v>
      </c>
      <c r="AK299" s="107">
        <v>547.04614912722752</v>
      </c>
      <c r="AL299" s="109">
        <v>85.999967979143321</v>
      </c>
      <c r="AM299" s="105"/>
      <c r="AN299" s="115">
        <v>0</v>
      </c>
      <c r="AO299" s="105"/>
      <c r="AP299" s="106">
        <v>141859.36060294631</v>
      </c>
      <c r="AQ299" s="107">
        <v>68.052974842131945</v>
      </c>
      <c r="AR299" s="107">
        <v>0</v>
      </c>
      <c r="AS299" s="116">
        <v>0</v>
      </c>
      <c r="AT299" s="117">
        <v>141859.36060294631</v>
      </c>
      <c r="AU299" s="9"/>
      <c r="AV299" s="115">
        <v>9392.7745475942502</v>
      </c>
      <c r="AW299" s="118"/>
      <c r="AX299" s="115">
        <v>56752.728758169927</v>
      </c>
      <c r="AZ299" s="161"/>
      <c r="BA299" s="20">
        <v>-312811.27218318288</v>
      </c>
      <c r="BB299" s="20">
        <v>-118024</v>
      </c>
      <c r="BC299" s="20">
        <v>-1870</v>
      </c>
      <c r="BD299" s="20">
        <v>-63421</v>
      </c>
      <c r="BE299" s="6">
        <v>-91005</v>
      </c>
    </row>
    <row r="300" spans="1:57" x14ac:dyDescent="0.2">
      <c r="A300" s="99">
        <v>433</v>
      </c>
      <c r="B300" s="100">
        <v>6103</v>
      </c>
      <c r="C300" s="101"/>
      <c r="D300" s="102" t="s">
        <v>290</v>
      </c>
      <c r="E300" s="103">
        <v>672.33333333333337</v>
      </c>
      <c r="F300" s="103">
        <v>1437474.3333333333</v>
      </c>
      <c r="G300" s="104">
        <v>1.99</v>
      </c>
      <c r="H300" s="103">
        <v>89620.666666666672</v>
      </c>
      <c r="I300" s="104">
        <v>1.99</v>
      </c>
      <c r="J300" s="103">
        <v>722348.91122278059</v>
      </c>
      <c r="K300" s="103">
        <v>45035.510887772194</v>
      </c>
      <c r="L300" s="103">
        <v>127026.66666666667</v>
      </c>
      <c r="M300" s="3">
        <v>0</v>
      </c>
      <c r="N300" s="61">
        <v>1.65</v>
      </c>
      <c r="O300" s="61">
        <v>1.65</v>
      </c>
      <c r="P300" s="103">
        <v>1191875.7035175879</v>
      </c>
      <c r="Q300" s="103">
        <v>74308.592964824114</v>
      </c>
      <c r="R300" s="103">
        <v>119388.73999999999</v>
      </c>
      <c r="S300" s="103">
        <v>6558.333333333333</v>
      </c>
      <c r="T300" s="103">
        <v>0</v>
      </c>
      <c r="U300" s="103">
        <v>1392131.3698157454</v>
      </c>
      <c r="V300" s="105">
        <v>2070.5969803903004</v>
      </c>
      <c r="W300" s="105">
        <v>3048.1214594052285</v>
      </c>
      <c r="X300" s="105">
        <v>67.930264852186383</v>
      </c>
      <c r="Y300" s="106">
        <v>243172.24781468351</v>
      </c>
      <c r="Z300" s="107">
        <v>361.68405723552331</v>
      </c>
      <c r="AA300" s="108">
        <v>79.796066856877403</v>
      </c>
      <c r="AB300" s="106">
        <v>127141</v>
      </c>
      <c r="AC300" s="107">
        <v>189.10411502231034</v>
      </c>
      <c r="AD300" s="109">
        <v>86.000022884902933</v>
      </c>
      <c r="AE300" s="110">
        <v>0</v>
      </c>
      <c r="AF300" s="111">
        <v>0</v>
      </c>
      <c r="AG300" s="112">
        <v>127141</v>
      </c>
      <c r="AH300" s="113">
        <v>189.10411502231034</v>
      </c>
      <c r="AI300" s="114">
        <v>86.000022884902933</v>
      </c>
      <c r="AJ300" s="106">
        <v>370313.24781468348</v>
      </c>
      <c r="AK300" s="107">
        <v>550.78817225783359</v>
      </c>
      <c r="AL300" s="109">
        <v>86.000022884902933</v>
      </c>
      <c r="AM300" s="105"/>
      <c r="AN300" s="115">
        <v>0</v>
      </c>
      <c r="AO300" s="105"/>
      <c r="AP300" s="106">
        <v>169008.64487070538</v>
      </c>
      <c r="AQ300" s="107">
        <v>67.930264852186383</v>
      </c>
      <c r="AR300" s="107">
        <v>0</v>
      </c>
      <c r="AS300" s="116">
        <v>0</v>
      </c>
      <c r="AT300" s="117">
        <v>169008.64487070538</v>
      </c>
      <c r="AU300" s="9"/>
      <c r="AV300" s="115">
        <v>12142.635911792921</v>
      </c>
      <c r="AW300" s="118"/>
      <c r="AX300" s="115">
        <v>76738.44221105527</v>
      </c>
      <c r="AZ300" s="161"/>
      <c r="BA300" s="20">
        <v>-426503.72251482162</v>
      </c>
      <c r="BB300" s="20">
        <v>-160920</v>
      </c>
      <c r="BC300" s="20">
        <v>-2550</v>
      </c>
      <c r="BD300" s="20">
        <v>-73435</v>
      </c>
      <c r="BE300" s="6">
        <v>-124081</v>
      </c>
    </row>
    <row r="301" spans="1:57" x14ac:dyDescent="0.2">
      <c r="A301" s="99">
        <v>434</v>
      </c>
      <c r="B301" s="100">
        <v>6104</v>
      </c>
      <c r="C301" s="101"/>
      <c r="D301" s="102" t="s">
        <v>291</v>
      </c>
      <c r="E301" s="103">
        <v>1450</v>
      </c>
      <c r="F301" s="103">
        <v>3699822.3333333335</v>
      </c>
      <c r="G301" s="104">
        <v>2.14</v>
      </c>
      <c r="H301" s="103">
        <v>1314680.6666666667</v>
      </c>
      <c r="I301" s="104">
        <v>2.14</v>
      </c>
      <c r="J301" s="103">
        <v>1728888.9408099689</v>
      </c>
      <c r="K301" s="103">
        <v>614336.76012461062</v>
      </c>
      <c r="L301" s="103">
        <v>309363.33333333331</v>
      </c>
      <c r="M301" s="3">
        <v>0</v>
      </c>
      <c r="N301" s="61">
        <v>1.65</v>
      </c>
      <c r="O301" s="61">
        <v>1.65</v>
      </c>
      <c r="P301" s="103">
        <v>2852666.7523364485</v>
      </c>
      <c r="Q301" s="103">
        <v>1013655.6542056073</v>
      </c>
      <c r="R301" s="103">
        <v>342972.72333333333</v>
      </c>
      <c r="S301" s="103">
        <v>57064</v>
      </c>
      <c r="T301" s="103">
        <v>0</v>
      </c>
      <c r="U301" s="103">
        <v>4266359.1298753889</v>
      </c>
      <c r="V301" s="105">
        <v>2942.3166412933715</v>
      </c>
      <c r="W301" s="105">
        <v>3048.1214594052285</v>
      </c>
      <c r="X301" s="105">
        <v>96.528851637936299</v>
      </c>
      <c r="Y301" s="106">
        <v>56764.284917011159</v>
      </c>
      <c r="Z301" s="107">
        <v>39.147782701387008</v>
      </c>
      <c r="AA301" s="108">
        <v>97.813176531899856</v>
      </c>
      <c r="AB301" s="106">
        <v>0</v>
      </c>
      <c r="AC301" s="107">
        <v>0</v>
      </c>
      <c r="AD301" s="109">
        <v>97.813176531899856</v>
      </c>
      <c r="AE301" s="110">
        <v>0</v>
      </c>
      <c r="AF301" s="111">
        <v>0</v>
      </c>
      <c r="AG301" s="112">
        <v>0</v>
      </c>
      <c r="AH301" s="113">
        <v>0</v>
      </c>
      <c r="AI301" s="114">
        <v>97.813176531899856</v>
      </c>
      <c r="AJ301" s="106">
        <v>56764.284917011159</v>
      </c>
      <c r="AK301" s="107">
        <v>39.147782701387008</v>
      </c>
      <c r="AL301" s="109">
        <v>97.813176531899856</v>
      </c>
      <c r="AM301" s="105"/>
      <c r="AN301" s="115">
        <v>0</v>
      </c>
      <c r="AO301" s="105"/>
      <c r="AP301" s="106">
        <v>194250.50911147374</v>
      </c>
      <c r="AQ301" s="107">
        <v>96.528851637936299</v>
      </c>
      <c r="AR301" s="107">
        <v>0</v>
      </c>
      <c r="AS301" s="116">
        <v>0</v>
      </c>
      <c r="AT301" s="117">
        <v>194250.50911147374</v>
      </c>
      <c r="AU301" s="9"/>
      <c r="AV301" s="115">
        <v>23152.078554801716</v>
      </c>
      <c r="AW301" s="118"/>
      <c r="AX301" s="115">
        <v>234322.57009345794</v>
      </c>
      <c r="AZ301" s="161"/>
      <c r="BA301" s="20">
        <v>-905142.65706017381</v>
      </c>
      <c r="BB301" s="20">
        <v>-341510</v>
      </c>
      <c r="BC301" s="20">
        <v>-5412</v>
      </c>
      <c r="BD301" s="20">
        <v>-149135</v>
      </c>
      <c r="BE301" s="6">
        <v>-263329</v>
      </c>
    </row>
    <row r="302" spans="1:57" x14ac:dyDescent="0.2">
      <c r="A302" s="99">
        <v>435</v>
      </c>
      <c r="B302" s="100">
        <v>6105</v>
      </c>
      <c r="C302" s="101"/>
      <c r="D302" s="102" t="s">
        <v>292</v>
      </c>
      <c r="E302" s="103">
        <v>542.66666666666663</v>
      </c>
      <c r="F302" s="103">
        <v>1207534.6666666667</v>
      </c>
      <c r="G302" s="104">
        <v>1.9400000000000002</v>
      </c>
      <c r="H302" s="103">
        <v>31983</v>
      </c>
      <c r="I302" s="104">
        <v>1.9400000000000002</v>
      </c>
      <c r="J302" s="103">
        <v>622440.54982817871</v>
      </c>
      <c r="K302" s="103">
        <v>16486.082474226805</v>
      </c>
      <c r="L302" s="103">
        <v>121879</v>
      </c>
      <c r="M302" s="3">
        <v>0</v>
      </c>
      <c r="N302" s="61">
        <v>1.65</v>
      </c>
      <c r="O302" s="61">
        <v>1.65</v>
      </c>
      <c r="P302" s="103">
        <v>1027026.9072164949</v>
      </c>
      <c r="Q302" s="103">
        <v>27202.036082474227</v>
      </c>
      <c r="R302" s="103">
        <v>99050.840000000011</v>
      </c>
      <c r="S302" s="103">
        <v>1251.3333333333333</v>
      </c>
      <c r="T302" s="103">
        <v>0</v>
      </c>
      <c r="U302" s="103">
        <v>1154531.1166323025</v>
      </c>
      <c r="V302" s="105">
        <v>2127.5143426885184</v>
      </c>
      <c r="W302" s="105">
        <v>3048.1214594052285</v>
      </c>
      <c r="X302" s="105">
        <v>69.797557972104372</v>
      </c>
      <c r="Y302" s="106">
        <v>184845.63427515922</v>
      </c>
      <c r="Z302" s="107">
        <v>340.62463318518286</v>
      </c>
      <c r="AA302" s="108">
        <v>80.97246152242576</v>
      </c>
      <c r="AB302" s="106">
        <v>83161</v>
      </c>
      <c r="AC302" s="107">
        <v>153.24508599508601</v>
      </c>
      <c r="AD302" s="109">
        <v>85.999987099604951</v>
      </c>
      <c r="AE302" s="110">
        <v>0</v>
      </c>
      <c r="AF302" s="111">
        <v>0</v>
      </c>
      <c r="AG302" s="112">
        <v>83161</v>
      </c>
      <c r="AH302" s="113">
        <v>153.24508599508601</v>
      </c>
      <c r="AI302" s="114">
        <v>85.999987099604951</v>
      </c>
      <c r="AJ302" s="106">
        <v>268006.63427515922</v>
      </c>
      <c r="AK302" s="107">
        <v>493.86971918026887</v>
      </c>
      <c r="AL302" s="109">
        <v>85.999987099604951</v>
      </c>
      <c r="AM302" s="105"/>
      <c r="AN302" s="115">
        <v>0</v>
      </c>
      <c r="AO302" s="105"/>
      <c r="AP302" s="106">
        <v>163134.77747260465</v>
      </c>
      <c r="AQ302" s="107">
        <v>69.797557972104372</v>
      </c>
      <c r="AR302" s="107">
        <v>0</v>
      </c>
      <c r="AS302" s="116">
        <v>0</v>
      </c>
      <c r="AT302" s="117">
        <v>163134.77747260465</v>
      </c>
      <c r="AU302" s="9"/>
      <c r="AV302" s="115">
        <v>6451.1853961481675</v>
      </c>
      <c r="AW302" s="118"/>
      <c r="AX302" s="115">
        <v>63892.663230240549</v>
      </c>
      <c r="AZ302" s="161"/>
      <c r="BA302" s="20">
        <v>-344218.0264184422</v>
      </c>
      <c r="BB302" s="20">
        <v>-129874</v>
      </c>
      <c r="BC302" s="20">
        <v>-2058</v>
      </c>
      <c r="BD302" s="20">
        <v>-78050</v>
      </c>
      <c r="BE302" s="6">
        <v>-100142</v>
      </c>
    </row>
    <row r="303" spans="1:57" x14ac:dyDescent="0.2">
      <c r="A303" s="99">
        <v>437</v>
      </c>
      <c r="B303" s="100">
        <v>6107</v>
      </c>
      <c r="C303" s="101"/>
      <c r="D303" s="102" t="s">
        <v>293</v>
      </c>
      <c r="E303" s="103">
        <v>110.66666666666667</v>
      </c>
      <c r="F303" s="103">
        <v>149895</v>
      </c>
      <c r="G303" s="104">
        <v>1.9733333333333334</v>
      </c>
      <c r="H303" s="103">
        <v>7284</v>
      </c>
      <c r="I303" s="104">
        <v>1.9733333333333334</v>
      </c>
      <c r="J303" s="103">
        <v>75827.007950946703</v>
      </c>
      <c r="K303" s="103">
        <v>3703.3286166700359</v>
      </c>
      <c r="L303" s="103">
        <v>16716.666666666668</v>
      </c>
      <c r="M303" s="3">
        <v>0</v>
      </c>
      <c r="N303" s="61">
        <v>1.65</v>
      </c>
      <c r="O303" s="61">
        <v>1.65</v>
      </c>
      <c r="P303" s="103">
        <v>125114.56311906205</v>
      </c>
      <c r="Q303" s="103">
        <v>6110.492217505559</v>
      </c>
      <c r="R303" s="103">
        <v>15698.230000000001</v>
      </c>
      <c r="S303" s="103">
        <v>344.33333333333331</v>
      </c>
      <c r="T303" s="103">
        <v>0</v>
      </c>
      <c r="U303" s="103">
        <v>147267.61866990096</v>
      </c>
      <c r="V303" s="105">
        <v>1330.731494005129</v>
      </c>
      <c r="W303" s="105">
        <v>3048.1214594052285</v>
      </c>
      <c r="X303" s="105">
        <v>43.657430050861258</v>
      </c>
      <c r="Y303" s="106">
        <v>70321.394449916086</v>
      </c>
      <c r="Z303" s="107">
        <v>635.43428719803694</v>
      </c>
      <c r="AA303" s="108">
        <v>64.504180932042601</v>
      </c>
      <c r="AB303" s="106">
        <v>72511</v>
      </c>
      <c r="AC303" s="107">
        <v>655.21987951807228</v>
      </c>
      <c r="AD303" s="109">
        <v>86.000039553303807</v>
      </c>
      <c r="AE303" s="110">
        <v>0</v>
      </c>
      <c r="AF303" s="111">
        <v>0</v>
      </c>
      <c r="AG303" s="112">
        <v>72511</v>
      </c>
      <c r="AH303" s="113">
        <v>655.21987951807228</v>
      </c>
      <c r="AI303" s="114">
        <v>86.000039553303807</v>
      </c>
      <c r="AJ303" s="106">
        <v>142832.39444991609</v>
      </c>
      <c r="AK303" s="107">
        <v>1290.6541667161091</v>
      </c>
      <c r="AL303" s="109">
        <v>86.000039553303807</v>
      </c>
      <c r="AM303" s="105"/>
      <c r="AN303" s="115">
        <v>0</v>
      </c>
      <c r="AO303" s="105"/>
      <c r="AP303" s="106">
        <v>71741.769519597554</v>
      </c>
      <c r="AQ303" s="107">
        <v>43.657430050861258</v>
      </c>
      <c r="AR303" s="107">
        <v>0</v>
      </c>
      <c r="AS303" s="116">
        <v>0</v>
      </c>
      <c r="AT303" s="117">
        <v>71741.769519597554</v>
      </c>
      <c r="AU303" s="9"/>
      <c r="AV303" s="115">
        <v>992.09514017775109</v>
      </c>
      <c r="AW303" s="118"/>
      <c r="AX303" s="115">
        <v>7953.0336567616732</v>
      </c>
      <c r="AZ303" s="161"/>
      <c r="BA303" s="20">
        <v>-69722.994402275697</v>
      </c>
      <c r="BB303" s="20">
        <v>-26306</v>
      </c>
      <c r="BC303" s="20">
        <v>-417</v>
      </c>
      <c r="BD303" s="20">
        <v>-9403</v>
      </c>
      <c r="BE303" s="6">
        <v>-20284</v>
      </c>
    </row>
    <row r="304" spans="1:57" x14ac:dyDescent="0.2">
      <c r="A304" s="99">
        <v>438</v>
      </c>
      <c r="B304" s="100">
        <v>6108</v>
      </c>
      <c r="C304" s="101"/>
      <c r="D304" s="102" t="s">
        <v>294</v>
      </c>
      <c r="E304" s="103">
        <v>1273</v>
      </c>
      <c r="F304" s="103">
        <v>3015596.3333333335</v>
      </c>
      <c r="G304" s="104">
        <v>1.88</v>
      </c>
      <c r="H304" s="103">
        <v>271084.33333333331</v>
      </c>
      <c r="I304" s="104">
        <v>1.88</v>
      </c>
      <c r="J304" s="103">
        <v>1604040.6028368797</v>
      </c>
      <c r="K304" s="103">
        <v>144193.79432624113</v>
      </c>
      <c r="L304" s="103">
        <v>305325.66666666669</v>
      </c>
      <c r="M304" s="3">
        <v>0</v>
      </c>
      <c r="N304" s="61">
        <v>1.65</v>
      </c>
      <c r="O304" s="61">
        <v>1.65</v>
      </c>
      <c r="P304" s="103">
        <v>2646666.9946808512</v>
      </c>
      <c r="Q304" s="103">
        <v>237919.76063829786</v>
      </c>
      <c r="R304" s="103">
        <v>307926.23</v>
      </c>
      <c r="S304" s="103">
        <v>17108.333333333332</v>
      </c>
      <c r="T304" s="103">
        <v>0</v>
      </c>
      <c r="U304" s="103">
        <v>3209621.3186524822</v>
      </c>
      <c r="V304" s="105">
        <v>2521.3050421464905</v>
      </c>
      <c r="W304" s="105">
        <v>3048.1214594052285</v>
      </c>
      <c r="X304" s="105">
        <v>82.716685529928512</v>
      </c>
      <c r="Y304" s="106">
        <v>248135.80069303827</v>
      </c>
      <c r="Z304" s="107">
        <v>194.92207438573311</v>
      </c>
      <c r="AA304" s="108">
        <v>89.111511883854959</v>
      </c>
      <c r="AB304" s="106">
        <v>0</v>
      </c>
      <c r="AC304" s="107">
        <v>0</v>
      </c>
      <c r="AD304" s="109">
        <v>89.111511883854959</v>
      </c>
      <c r="AE304" s="110">
        <v>0</v>
      </c>
      <c r="AF304" s="111">
        <v>0</v>
      </c>
      <c r="AG304" s="112">
        <v>0</v>
      </c>
      <c r="AH304" s="113">
        <v>0</v>
      </c>
      <c r="AI304" s="114">
        <v>89.111511883854959</v>
      </c>
      <c r="AJ304" s="106">
        <v>248135.80069303827</v>
      </c>
      <c r="AK304" s="107">
        <v>194.92207438573311</v>
      </c>
      <c r="AL304" s="109">
        <v>89.111511883854959</v>
      </c>
      <c r="AM304" s="105"/>
      <c r="AN304" s="115">
        <v>0</v>
      </c>
      <c r="AO304" s="105"/>
      <c r="AP304" s="106">
        <v>185721.32786566959</v>
      </c>
      <c r="AQ304" s="107">
        <v>82.716685529928512</v>
      </c>
      <c r="AR304" s="107">
        <v>0</v>
      </c>
      <c r="AS304" s="116">
        <v>0</v>
      </c>
      <c r="AT304" s="117">
        <v>185721.32786566959</v>
      </c>
      <c r="AU304" s="9"/>
      <c r="AV304" s="115">
        <v>19223.047540113326</v>
      </c>
      <c r="AW304" s="118"/>
      <c r="AX304" s="115">
        <v>174823.43971631207</v>
      </c>
      <c r="AZ304" s="161"/>
      <c r="BA304" s="20">
        <v>-805269.17859204917</v>
      </c>
      <c r="BB304" s="20">
        <v>-303828</v>
      </c>
      <c r="BC304" s="20">
        <v>-4815</v>
      </c>
      <c r="BD304" s="20">
        <v>-102603</v>
      </c>
      <c r="BE304" s="6">
        <v>-234274</v>
      </c>
    </row>
    <row r="305" spans="1:57" x14ac:dyDescent="0.2">
      <c r="A305" s="99">
        <v>441</v>
      </c>
      <c r="B305" s="100">
        <v>6111</v>
      </c>
      <c r="C305" s="101"/>
      <c r="D305" s="102" t="s">
        <v>295</v>
      </c>
      <c r="E305" s="103">
        <v>950</v>
      </c>
      <c r="F305" s="103">
        <v>1951993.6666666667</v>
      </c>
      <c r="G305" s="104">
        <v>2.04</v>
      </c>
      <c r="H305" s="103">
        <v>35989.333333333336</v>
      </c>
      <c r="I305" s="104">
        <v>2.04</v>
      </c>
      <c r="J305" s="103">
        <v>956859.64052287582</v>
      </c>
      <c r="K305" s="103">
        <v>17641.830065359478</v>
      </c>
      <c r="L305" s="103">
        <v>189978</v>
      </c>
      <c r="M305" s="3">
        <v>0</v>
      </c>
      <c r="N305" s="61">
        <v>1.65</v>
      </c>
      <c r="O305" s="61">
        <v>1.65</v>
      </c>
      <c r="P305" s="103">
        <v>1578818.4068627451</v>
      </c>
      <c r="Q305" s="103">
        <v>29109.019607843136</v>
      </c>
      <c r="R305" s="103">
        <v>153334.45333333334</v>
      </c>
      <c r="S305" s="103">
        <v>2899.3333333333335</v>
      </c>
      <c r="T305" s="103">
        <v>0</v>
      </c>
      <c r="U305" s="103">
        <v>1764161.2131372548</v>
      </c>
      <c r="V305" s="105">
        <v>1857.0118033023734</v>
      </c>
      <c r="W305" s="105">
        <v>3048.1214594052285</v>
      </c>
      <c r="X305" s="105">
        <v>60.923156377919632</v>
      </c>
      <c r="Y305" s="106">
        <v>418675.04412015359</v>
      </c>
      <c r="Z305" s="107">
        <v>440.7105727580564</v>
      </c>
      <c r="AA305" s="108">
        <v>75.381588518089387</v>
      </c>
      <c r="AB305" s="106">
        <v>307479</v>
      </c>
      <c r="AC305" s="107">
        <v>323.66210526315791</v>
      </c>
      <c r="AD305" s="109">
        <v>86.000000860697043</v>
      </c>
      <c r="AE305" s="110">
        <v>0</v>
      </c>
      <c r="AF305" s="111">
        <v>0</v>
      </c>
      <c r="AG305" s="112">
        <v>307479</v>
      </c>
      <c r="AH305" s="113">
        <v>323.66210526315791</v>
      </c>
      <c r="AI305" s="114">
        <v>86.000000860697043</v>
      </c>
      <c r="AJ305" s="106">
        <v>726154.04412015365</v>
      </c>
      <c r="AK305" s="107">
        <v>764.37267802121437</v>
      </c>
      <c r="AL305" s="109">
        <v>86.000000860697043</v>
      </c>
      <c r="AM305" s="105"/>
      <c r="AN305" s="115">
        <v>0</v>
      </c>
      <c r="AO305" s="105"/>
      <c r="AP305" s="106">
        <v>129007.30965498704</v>
      </c>
      <c r="AQ305" s="107">
        <v>60.923156377919632</v>
      </c>
      <c r="AR305" s="107">
        <v>0</v>
      </c>
      <c r="AS305" s="116">
        <v>0</v>
      </c>
      <c r="AT305" s="117">
        <v>129007.30965498704</v>
      </c>
      <c r="AU305" s="9"/>
      <c r="AV305" s="115">
        <v>15264.94397684682</v>
      </c>
      <c r="AW305" s="118"/>
      <c r="AX305" s="115">
        <v>97450.147058823539</v>
      </c>
      <c r="AZ305" s="161"/>
      <c r="BA305" s="20">
        <v>-588562.57436875976</v>
      </c>
      <c r="BB305" s="20">
        <v>-222065</v>
      </c>
      <c r="BC305" s="20">
        <v>-3519</v>
      </c>
      <c r="BD305" s="20">
        <v>-85814</v>
      </c>
      <c r="BE305" s="6">
        <v>-171228</v>
      </c>
    </row>
    <row r="306" spans="1:57" x14ac:dyDescent="0.2">
      <c r="A306" s="99">
        <v>442</v>
      </c>
      <c r="B306" s="100">
        <v>6112</v>
      </c>
      <c r="C306" s="101"/>
      <c r="D306" s="102" t="s">
        <v>296</v>
      </c>
      <c r="E306" s="103">
        <v>233.66666666666666</v>
      </c>
      <c r="F306" s="103">
        <v>500999</v>
      </c>
      <c r="G306" s="104">
        <v>1.6000000000000003</v>
      </c>
      <c r="H306" s="103">
        <v>8468</v>
      </c>
      <c r="I306" s="104">
        <v>1.6000000000000003</v>
      </c>
      <c r="J306" s="103">
        <v>313124.375</v>
      </c>
      <c r="K306" s="103">
        <v>5292.5</v>
      </c>
      <c r="L306" s="103">
        <v>43749</v>
      </c>
      <c r="M306" s="3">
        <v>0</v>
      </c>
      <c r="N306" s="61">
        <v>1.65</v>
      </c>
      <c r="O306" s="61">
        <v>1.65</v>
      </c>
      <c r="P306" s="103">
        <v>516655.21875</v>
      </c>
      <c r="Q306" s="103">
        <v>8732.625</v>
      </c>
      <c r="R306" s="103">
        <v>47429.096666666657</v>
      </c>
      <c r="S306" s="103">
        <v>318</v>
      </c>
      <c r="T306" s="103">
        <v>0</v>
      </c>
      <c r="U306" s="103">
        <v>573134.94041666668</v>
      </c>
      <c r="V306" s="105">
        <v>2452.7886180456494</v>
      </c>
      <c r="W306" s="105">
        <v>3048.1214594052285</v>
      </c>
      <c r="X306" s="105">
        <v>80.468860926698611</v>
      </c>
      <c r="Y306" s="106">
        <v>51470.493021144677</v>
      </c>
      <c r="Z306" s="107">
        <v>220.27315130304427</v>
      </c>
      <c r="AA306" s="108">
        <v>87.695382383820103</v>
      </c>
      <c r="AB306" s="106">
        <v>0</v>
      </c>
      <c r="AC306" s="107">
        <v>0</v>
      </c>
      <c r="AD306" s="109">
        <v>87.695382383820103</v>
      </c>
      <c r="AE306" s="110">
        <v>0</v>
      </c>
      <c r="AF306" s="111">
        <v>0</v>
      </c>
      <c r="AG306" s="112">
        <v>0</v>
      </c>
      <c r="AH306" s="113">
        <v>0</v>
      </c>
      <c r="AI306" s="114">
        <v>87.695382383820103</v>
      </c>
      <c r="AJ306" s="106">
        <v>51470.493021144677</v>
      </c>
      <c r="AK306" s="107">
        <v>220.27315130304427</v>
      </c>
      <c r="AL306" s="109">
        <v>87.695382383820103</v>
      </c>
      <c r="AM306" s="105"/>
      <c r="AN306" s="115">
        <v>0</v>
      </c>
      <c r="AO306" s="105"/>
      <c r="AP306" s="106">
        <v>122197.44810365146</v>
      </c>
      <c r="AQ306" s="107">
        <v>80.468860926698611</v>
      </c>
      <c r="AR306" s="107">
        <v>0</v>
      </c>
      <c r="AS306" s="116">
        <v>0</v>
      </c>
      <c r="AT306" s="117">
        <v>122197.44810365146</v>
      </c>
      <c r="AU306" s="9"/>
      <c r="AV306" s="115">
        <v>3564.842222552471</v>
      </c>
      <c r="AW306" s="118"/>
      <c r="AX306" s="115">
        <v>31841.6875</v>
      </c>
      <c r="AZ306" s="161"/>
      <c r="BA306" s="20">
        <v>-148868.01507512919</v>
      </c>
      <c r="BB306" s="20">
        <v>-56168</v>
      </c>
      <c r="BC306" s="20">
        <v>-890</v>
      </c>
      <c r="BD306" s="20">
        <v>-16020</v>
      </c>
      <c r="BE306" s="6">
        <v>-43310</v>
      </c>
    </row>
    <row r="307" spans="1:57" x14ac:dyDescent="0.2">
      <c r="A307" s="99">
        <v>443</v>
      </c>
      <c r="B307" s="100">
        <v>6113</v>
      </c>
      <c r="C307" s="101"/>
      <c r="D307" s="102" t="s">
        <v>297</v>
      </c>
      <c r="E307" s="103">
        <v>5147.666666666667</v>
      </c>
      <c r="F307" s="103">
        <v>10264363.666666666</v>
      </c>
      <c r="G307" s="104">
        <v>1.75</v>
      </c>
      <c r="H307" s="103">
        <v>3236123.6666666665</v>
      </c>
      <c r="I307" s="104">
        <v>1.75</v>
      </c>
      <c r="J307" s="103">
        <v>5865350.666666667</v>
      </c>
      <c r="K307" s="103">
        <v>1849213.5238095236</v>
      </c>
      <c r="L307" s="103">
        <v>951783</v>
      </c>
      <c r="M307" s="3">
        <v>0</v>
      </c>
      <c r="N307" s="61">
        <v>1.65</v>
      </c>
      <c r="O307" s="61">
        <v>1.65</v>
      </c>
      <c r="P307" s="103">
        <v>9677828.5999999996</v>
      </c>
      <c r="Q307" s="103">
        <v>3051202.3142857142</v>
      </c>
      <c r="R307" s="103">
        <v>971975.27333333343</v>
      </c>
      <c r="S307" s="103">
        <v>460923.33333333331</v>
      </c>
      <c r="T307" s="103">
        <v>0</v>
      </c>
      <c r="U307" s="103">
        <v>14161929.520952379</v>
      </c>
      <c r="V307" s="105">
        <v>2751.135696617052</v>
      </c>
      <c r="W307" s="105">
        <v>3048.1214594052285</v>
      </c>
      <c r="X307" s="105">
        <v>90.256760869164097</v>
      </c>
      <c r="Y307" s="106">
        <v>565649.9732843301</v>
      </c>
      <c r="Z307" s="107">
        <v>109.88473223162535</v>
      </c>
      <c r="AA307" s="108">
        <v>93.861759347573397</v>
      </c>
      <c r="AB307" s="106">
        <v>0</v>
      </c>
      <c r="AC307" s="107">
        <v>0</v>
      </c>
      <c r="AD307" s="109">
        <v>93.861759347573397</v>
      </c>
      <c r="AE307" s="110">
        <v>0</v>
      </c>
      <c r="AF307" s="111">
        <v>0</v>
      </c>
      <c r="AG307" s="112">
        <v>0</v>
      </c>
      <c r="AH307" s="113">
        <v>0</v>
      </c>
      <c r="AI307" s="114">
        <v>93.861759347573397</v>
      </c>
      <c r="AJ307" s="106">
        <v>565649.9732843301</v>
      </c>
      <c r="AK307" s="107">
        <v>109.88473223162535</v>
      </c>
      <c r="AL307" s="109">
        <v>93.861759347573397</v>
      </c>
      <c r="AM307" s="105"/>
      <c r="AN307" s="115">
        <v>0</v>
      </c>
      <c r="AO307" s="105"/>
      <c r="AP307" s="106">
        <v>0</v>
      </c>
      <c r="AQ307" s="107">
        <v>90.256760869164097</v>
      </c>
      <c r="AR307" s="107">
        <v>0</v>
      </c>
      <c r="AS307" s="116">
        <v>0</v>
      </c>
      <c r="AT307" s="117">
        <v>0</v>
      </c>
      <c r="AU307" s="9"/>
      <c r="AV307" s="115">
        <v>148420.6469017927</v>
      </c>
      <c r="AW307" s="118"/>
      <c r="AX307" s="115">
        <v>771456.4190476191</v>
      </c>
      <c r="AZ307" s="161"/>
      <c r="BA307" s="20">
        <v>-3275096.3316528425</v>
      </c>
      <c r="BB307" s="20">
        <v>-1235694</v>
      </c>
      <c r="BC307" s="20">
        <v>-19583</v>
      </c>
      <c r="BD307" s="20">
        <v>-378018</v>
      </c>
      <c r="BE307" s="6">
        <v>-952810</v>
      </c>
    </row>
    <row r="308" spans="1:57" x14ac:dyDescent="0.2">
      <c r="A308" s="99">
        <v>444</v>
      </c>
      <c r="B308" s="100">
        <v>6114</v>
      </c>
      <c r="C308" s="101"/>
      <c r="D308" s="102" t="s">
        <v>298</v>
      </c>
      <c r="E308" s="103">
        <v>1903</v>
      </c>
      <c r="F308" s="103">
        <v>5170874</v>
      </c>
      <c r="G308" s="104">
        <v>1.72</v>
      </c>
      <c r="H308" s="103">
        <v>2102984</v>
      </c>
      <c r="I308" s="104">
        <v>1.72</v>
      </c>
      <c r="J308" s="103">
        <v>3006322.0930232559</v>
      </c>
      <c r="K308" s="103">
        <v>1222665.11627907</v>
      </c>
      <c r="L308" s="103">
        <v>339713.66666666669</v>
      </c>
      <c r="M308" s="3">
        <v>0</v>
      </c>
      <c r="N308" s="61">
        <v>1.65</v>
      </c>
      <c r="O308" s="61">
        <v>1.65</v>
      </c>
      <c r="P308" s="103">
        <v>4960431.4534883713</v>
      </c>
      <c r="Q308" s="103">
        <v>2017397.4418604651</v>
      </c>
      <c r="R308" s="103">
        <v>382739.06666666671</v>
      </c>
      <c r="S308" s="103">
        <v>130027.66666666667</v>
      </c>
      <c r="T308" s="103">
        <v>0</v>
      </c>
      <c r="U308" s="103">
        <v>7490595.6286821701</v>
      </c>
      <c r="V308" s="105">
        <v>3936.2036934746034</v>
      </c>
      <c r="W308" s="105">
        <v>3048.1214594052285</v>
      </c>
      <c r="X308" s="105">
        <v>129.13539522282238</v>
      </c>
      <c r="Y308" s="106">
        <v>-625307.58183058759</v>
      </c>
      <c r="Z308" s="107">
        <v>-328.59042660566871</v>
      </c>
      <c r="AA308" s="108">
        <v>118.3552989903781</v>
      </c>
      <c r="AB308" s="106">
        <v>0</v>
      </c>
      <c r="AC308" s="107">
        <v>0</v>
      </c>
      <c r="AD308" s="109">
        <v>118.3552989903781</v>
      </c>
      <c r="AE308" s="110">
        <v>0</v>
      </c>
      <c r="AF308" s="111">
        <v>0</v>
      </c>
      <c r="AG308" s="112">
        <v>0</v>
      </c>
      <c r="AH308" s="113">
        <v>0</v>
      </c>
      <c r="AI308" s="114">
        <v>118.3552989903781</v>
      </c>
      <c r="AJ308" s="106">
        <v>-625307.58183058759</v>
      </c>
      <c r="AK308" s="107">
        <v>-328.59042660566871</v>
      </c>
      <c r="AL308" s="109">
        <v>118.3552989903781</v>
      </c>
      <c r="AM308" s="105"/>
      <c r="AN308" s="115">
        <v>0</v>
      </c>
      <c r="AO308" s="105"/>
      <c r="AP308" s="106">
        <v>26904.972889026878</v>
      </c>
      <c r="AQ308" s="107">
        <v>129.13539522282238</v>
      </c>
      <c r="AR308" s="107">
        <v>0</v>
      </c>
      <c r="AS308" s="116">
        <v>0</v>
      </c>
      <c r="AT308" s="117">
        <v>26904.972889026878</v>
      </c>
      <c r="AU308" s="9"/>
      <c r="AV308" s="115">
        <v>32412.381570196569</v>
      </c>
      <c r="AW308" s="118"/>
      <c r="AX308" s="115">
        <v>422898.72093023261</v>
      </c>
      <c r="AZ308" s="161"/>
      <c r="BA308" s="20">
        <v>-1182778.3644998663</v>
      </c>
      <c r="BB308" s="20">
        <v>-446262</v>
      </c>
      <c r="BC308" s="20">
        <v>-7072</v>
      </c>
      <c r="BD308" s="20">
        <v>-202359</v>
      </c>
      <c r="BE308" s="6">
        <v>-344101</v>
      </c>
    </row>
    <row r="309" spans="1:57" x14ac:dyDescent="0.2">
      <c r="A309" s="99">
        <v>445</v>
      </c>
      <c r="B309" s="100">
        <v>6115</v>
      </c>
      <c r="C309" s="101"/>
      <c r="D309" s="102" t="s">
        <v>299</v>
      </c>
      <c r="E309" s="103">
        <v>1218</v>
      </c>
      <c r="F309" s="103">
        <v>2339734.6666666665</v>
      </c>
      <c r="G309" s="104">
        <v>2.0699999999999998</v>
      </c>
      <c r="H309" s="103">
        <v>28081.333333333332</v>
      </c>
      <c r="I309" s="104">
        <v>2.0699999999999998</v>
      </c>
      <c r="J309" s="103">
        <v>1130306.6022544284</v>
      </c>
      <c r="K309" s="103">
        <v>13565.861513687601</v>
      </c>
      <c r="L309" s="103">
        <v>179363.66666666666</v>
      </c>
      <c r="M309" s="3">
        <v>0</v>
      </c>
      <c r="N309" s="61">
        <v>1.65</v>
      </c>
      <c r="O309" s="61">
        <v>1.65</v>
      </c>
      <c r="P309" s="103">
        <v>1865005.8937198066</v>
      </c>
      <c r="Q309" s="103">
        <v>22383.671497584539</v>
      </c>
      <c r="R309" s="103">
        <v>186144.16333333333</v>
      </c>
      <c r="S309" s="103">
        <v>1693.6666666666667</v>
      </c>
      <c r="T309" s="103">
        <v>0</v>
      </c>
      <c r="U309" s="103">
        <v>2075227.3952173914</v>
      </c>
      <c r="V309" s="105">
        <v>1703.7991750553297</v>
      </c>
      <c r="W309" s="105">
        <v>3048.1214594052285</v>
      </c>
      <c r="X309" s="105">
        <v>55.896695645054358</v>
      </c>
      <c r="Y309" s="106">
        <v>605832.28066512535</v>
      </c>
      <c r="Z309" s="107">
        <v>497.39924520946249</v>
      </c>
      <c r="AA309" s="108">
        <v>72.214918256384237</v>
      </c>
      <c r="AB309" s="106">
        <v>511787</v>
      </c>
      <c r="AC309" s="107">
        <v>420.18637110016419</v>
      </c>
      <c r="AD309" s="109">
        <v>86.00001103225263</v>
      </c>
      <c r="AE309" s="110">
        <v>0</v>
      </c>
      <c r="AF309" s="111">
        <v>0</v>
      </c>
      <c r="AG309" s="112">
        <v>511787</v>
      </c>
      <c r="AH309" s="113">
        <v>420.18637110016419</v>
      </c>
      <c r="AI309" s="114">
        <v>86.00001103225263</v>
      </c>
      <c r="AJ309" s="106">
        <v>1117619.2806651252</v>
      </c>
      <c r="AK309" s="107">
        <v>917.58561630962663</v>
      </c>
      <c r="AL309" s="109">
        <v>86.00001103225263</v>
      </c>
      <c r="AM309" s="105"/>
      <c r="AN309" s="115">
        <v>0</v>
      </c>
      <c r="AO309" s="105"/>
      <c r="AP309" s="106">
        <v>315236.35035979713</v>
      </c>
      <c r="AQ309" s="107">
        <v>55.896695645054358</v>
      </c>
      <c r="AR309" s="107">
        <v>0</v>
      </c>
      <c r="AS309" s="116">
        <v>0</v>
      </c>
      <c r="AT309" s="117">
        <v>315236.35035979713</v>
      </c>
      <c r="AU309" s="9"/>
      <c r="AV309" s="115">
        <v>24502.865652103581</v>
      </c>
      <c r="AW309" s="118"/>
      <c r="AX309" s="115">
        <v>114387.2463768116</v>
      </c>
      <c r="AZ309" s="161"/>
      <c r="BA309" s="20">
        <v>-771978.01910267421</v>
      </c>
      <c r="BB309" s="20">
        <v>-291267</v>
      </c>
      <c r="BC309" s="20">
        <v>-4616</v>
      </c>
      <c r="BD309" s="20">
        <v>-98945</v>
      </c>
      <c r="BE309" s="6">
        <v>-224588</v>
      </c>
    </row>
    <row r="310" spans="1:57" x14ac:dyDescent="0.2">
      <c r="A310" s="99">
        <v>446</v>
      </c>
      <c r="B310" s="100">
        <v>6116</v>
      </c>
      <c r="C310" s="101"/>
      <c r="D310" s="102" t="s">
        <v>300</v>
      </c>
      <c r="E310" s="103">
        <v>4563.666666666667</v>
      </c>
      <c r="F310" s="103">
        <v>11002991.666666666</v>
      </c>
      <c r="G310" s="104">
        <v>1.9400000000000002</v>
      </c>
      <c r="H310" s="103">
        <v>594812</v>
      </c>
      <c r="I310" s="104">
        <v>1.9400000000000002</v>
      </c>
      <c r="J310" s="103">
        <v>5671645.1890034368</v>
      </c>
      <c r="K310" s="103">
        <v>306604.12371134019</v>
      </c>
      <c r="L310" s="103">
        <v>852787.33333333337</v>
      </c>
      <c r="M310" s="3">
        <v>0</v>
      </c>
      <c r="N310" s="61">
        <v>1.65</v>
      </c>
      <c r="O310" s="61">
        <v>1.65</v>
      </c>
      <c r="P310" s="103">
        <v>9358214.5618556701</v>
      </c>
      <c r="Q310" s="103">
        <v>505896.80412371136</v>
      </c>
      <c r="R310" s="103">
        <v>802405.07666666666</v>
      </c>
      <c r="S310" s="103">
        <v>44142.333333333336</v>
      </c>
      <c r="T310" s="103">
        <v>0</v>
      </c>
      <c r="U310" s="103">
        <v>10710658.775979383</v>
      </c>
      <c r="V310" s="105">
        <v>2346.9415183652141</v>
      </c>
      <c r="W310" s="105">
        <v>3048.1214594052285</v>
      </c>
      <c r="X310" s="105">
        <v>76.996325429340544</v>
      </c>
      <c r="Y310" s="106">
        <v>1183982.0639760566</v>
      </c>
      <c r="Z310" s="107">
        <v>259.43657818480534</v>
      </c>
      <c r="AA310" s="108">
        <v>85.507685020484558</v>
      </c>
      <c r="AB310" s="106">
        <v>68484</v>
      </c>
      <c r="AC310" s="107">
        <v>15.006354539478489</v>
      </c>
      <c r="AD310" s="109">
        <v>85.99999986880448</v>
      </c>
      <c r="AE310" s="110">
        <v>0</v>
      </c>
      <c r="AF310" s="111">
        <v>0</v>
      </c>
      <c r="AG310" s="112">
        <v>68484</v>
      </c>
      <c r="AH310" s="113">
        <v>15.006354539478489</v>
      </c>
      <c r="AI310" s="114">
        <v>85.99999986880448</v>
      </c>
      <c r="AJ310" s="106">
        <v>1252466.0639760566</v>
      </c>
      <c r="AK310" s="107">
        <v>274.44293272428382</v>
      </c>
      <c r="AL310" s="109">
        <v>85.99999986880448</v>
      </c>
      <c r="AM310" s="105"/>
      <c r="AN310" s="115">
        <v>0</v>
      </c>
      <c r="AO310" s="105"/>
      <c r="AP310" s="106">
        <v>0</v>
      </c>
      <c r="AQ310" s="107">
        <v>76.996325429340544</v>
      </c>
      <c r="AR310" s="107">
        <v>0</v>
      </c>
      <c r="AS310" s="116">
        <v>0</v>
      </c>
      <c r="AT310" s="117">
        <v>0</v>
      </c>
      <c r="AU310" s="9"/>
      <c r="AV310" s="115">
        <v>113361.29257856931</v>
      </c>
      <c r="AW310" s="118"/>
      <c r="AX310" s="115">
        <v>597824.93127147772</v>
      </c>
      <c r="AZ310" s="161"/>
      <c r="BA310" s="20">
        <v>-2874974.2826956385</v>
      </c>
      <c r="BB310" s="20">
        <v>-1084728</v>
      </c>
      <c r="BC310" s="20">
        <v>-17191</v>
      </c>
      <c r="BD310" s="20">
        <v>-433255</v>
      </c>
      <c r="BE310" s="6">
        <v>-836404</v>
      </c>
    </row>
    <row r="311" spans="1:57" x14ac:dyDescent="0.2">
      <c r="A311" s="99">
        <v>448</v>
      </c>
      <c r="B311" s="100">
        <v>6118</v>
      </c>
      <c r="C311" s="101"/>
      <c r="D311" s="102" t="s">
        <v>301</v>
      </c>
      <c r="E311" s="103">
        <v>933.33333333333337</v>
      </c>
      <c r="F311" s="103">
        <v>2558672.6666666665</v>
      </c>
      <c r="G311" s="104">
        <v>1.79</v>
      </c>
      <c r="H311" s="103">
        <v>776129</v>
      </c>
      <c r="I311" s="104">
        <v>1.79</v>
      </c>
      <c r="J311" s="103">
        <v>1429426.0707635011</v>
      </c>
      <c r="K311" s="103">
        <v>433591.62011173181</v>
      </c>
      <c r="L311" s="103">
        <v>226730</v>
      </c>
      <c r="M311" s="3">
        <v>0</v>
      </c>
      <c r="N311" s="61">
        <v>1.65</v>
      </c>
      <c r="O311" s="61">
        <v>1.65</v>
      </c>
      <c r="P311" s="103">
        <v>2358553.016759776</v>
      </c>
      <c r="Q311" s="103">
        <v>715426.17318435747</v>
      </c>
      <c r="R311" s="103">
        <v>212692.96666666667</v>
      </c>
      <c r="S311" s="103">
        <v>40623.333333333336</v>
      </c>
      <c r="T311" s="103">
        <v>0</v>
      </c>
      <c r="U311" s="103">
        <v>3327295.4899441339</v>
      </c>
      <c r="V311" s="105">
        <v>3564.9594535115721</v>
      </c>
      <c r="W311" s="105">
        <v>3048.1214594052285</v>
      </c>
      <c r="X311" s="105">
        <v>116.95595142744715</v>
      </c>
      <c r="Y311" s="106">
        <v>-178481.38729805738</v>
      </c>
      <c r="Z311" s="107">
        <v>-191.23005781934719</v>
      </c>
      <c r="AA311" s="108">
        <v>110.68224939929171</v>
      </c>
      <c r="AB311" s="106">
        <v>0</v>
      </c>
      <c r="AC311" s="107">
        <v>0</v>
      </c>
      <c r="AD311" s="109">
        <v>110.68224939929171</v>
      </c>
      <c r="AE311" s="110">
        <v>0</v>
      </c>
      <c r="AF311" s="111">
        <v>0</v>
      </c>
      <c r="AG311" s="112">
        <v>0</v>
      </c>
      <c r="AH311" s="113">
        <v>0</v>
      </c>
      <c r="AI311" s="114">
        <v>110.68224939929171</v>
      </c>
      <c r="AJ311" s="106">
        <v>-178481.38729805738</v>
      </c>
      <c r="AK311" s="107">
        <v>-191.23005781934719</v>
      </c>
      <c r="AL311" s="109">
        <v>110.68224939929171</v>
      </c>
      <c r="AM311" s="105"/>
      <c r="AN311" s="115">
        <v>0</v>
      </c>
      <c r="AO311" s="105"/>
      <c r="AP311" s="106">
        <v>127549.21079339756</v>
      </c>
      <c r="AQ311" s="107">
        <v>116.95595142744715</v>
      </c>
      <c r="AR311" s="107">
        <v>0</v>
      </c>
      <c r="AS311" s="116">
        <v>0</v>
      </c>
      <c r="AT311" s="117">
        <v>127549.21079339756</v>
      </c>
      <c r="AU311" s="9"/>
      <c r="AV311" s="115">
        <v>18068.074282725545</v>
      </c>
      <c r="AW311" s="118"/>
      <c r="AX311" s="115">
        <v>186301.76908752325</v>
      </c>
      <c r="AZ311" s="161"/>
      <c r="BA311" s="20">
        <v>-589818.84453817015</v>
      </c>
      <c r="BB311" s="20">
        <v>-222539</v>
      </c>
      <c r="BC311" s="20">
        <v>-3527</v>
      </c>
      <c r="BD311" s="20">
        <v>-85949</v>
      </c>
      <c r="BE311" s="6">
        <v>-171593</v>
      </c>
    </row>
    <row r="312" spans="1:57" x14ac:dyDescent="0.2">
      <c r="A312" s="99">
        <v>449</v>
      </c>
      <c r="B312" s="100">
        <v>6119</v>
      </c>
      <c r="C312" s="101"/>
      <c r="D312" s="102" t="s">
        <v>302</v>
      </c>
      <c r="E312" s="103">
        <v>827.33333333333337</v>
      </c>
      <c r="F312" s="103">
        <v>1909578.3333333333</v>
      </c>
      <c r="G312" s="104">
        <v>1.8999999999999997</v>
      </c>
      <c r="H312" s="103">
        <v>37331.333333333336</v>
      </c>
      <c r="I312" s="104">
        <v>1.8999999999999997</v>
      </c>
      <c r="J312" s="103">
        <v>1005041.2280701756</v>
      </c>
      <c r="K312" s="103">
        <v>19648.070175438595</v>
      </c>
      <c r="L312" s="103">
        <v>173626</v>
      </c>
      <c r="M312" s="3">
        <v>0</v>
      </c>
      <c r="N312" s="61">
        <v>1.65</v>
      </c>
      <c r="O312" s="61">
        <v>1.65</v>
      </c>
      <c r="P312" s="103">
        <v>1658318.0263157897</v>
      </c>
      <c r="Q312" s="103">
        <v>32419.31578947368</v>
      </c>
      <c r="R312" s="103">
        <v>169353.10666666669</v>
      </c>
      <c r="S312" s="103">
        <v>3903.6666666666665</v>
      </c>
      <c r="T312" s="103">
        <v>0</v>
      </c>
      <c r="U312" s="103">
        <v>1863994.1154385963</v>
      </c>
      <c r="V312" s="105">
        <v>2253.0146439628479</v>
      </c>
      <c r="W312" s="105">
        <v>3048.1214594052285</v>
      </c>
      <c r="X312" s="105">
        <v>73.914857854859633</v>
      </c>
      <c r="Y312" s="106">
        <v>243392.79763111871</v>
      </c>
      <c r="Z312" s="107">
        <v>294.18952171368096</v>
      </c>
      <c r="AA312" s="108">
        <v>83.566360448561596</v>
      </c>
      <c r="AB312" s="106">
        <v>61372</v>
      </c>
      <c r="AC312" s="107">
        <v>74.180499597099114</v>
      </c>
      <c r="AD312" s="109">
        <v>86.000006895562876</v>
      </c>
      <c r="AE312" s="110">
        <v>0</v>
      </c>
      <c r="AF312" s="111">
        <v>0</v>
      </c>
      <c r="AG312" s="112">
        <v>61372</v>
      </c>
      <c r="AH312" s="113">
        <v>74.180499597099114</v>
      </c>
      <c r="AI312" s="114">
        <v>86.000006895562876</v>
      </c>
      <c r="AJ312" s="106">
        <v>304764.79763111868</v>
      </c>
      <c r="AK312" s="107">
        <v>368.37002131078009</v>
      </c>
      <c r="AL312" s="109">
        <v>86.000006895562862</v>
      </c>
      <c r="AM312" s="105"/>
      <c r="AN312" s="115">
        <v>0</v>
      </c>
      <c r="AO312" s="105"/>
      <c r="AP312" s="106">
        <v>113359.32028646706</v>
      </c>
      <c r="AQ312" s="107">
        <v>73.914857854859633</v>
      </c>
      <c r="AR312" s="107">
        <v>0</v>
      </c>
      <c r="AS312" s="116">
        <v>0</v>
      </c>
      <c r="AT312" s="117">
        <v>113359.32028646706</v>
      </c>
      <c r="AU312" s="9"/>
      <c r="AV312" s="115">
        <v>15577.483901978525</v>
      </c>
      <c r="AW312" s="118"/>
      <c r="AX312" s="115">
        <v>102468.92982456142</v>
      </c>
      <c r="AZ312" s="161"/>
      <c r="BA312" s="20">
        <v>-529517.87640647229</v>
      </c>
      <c r="BB312" s="20">
        <v>-199787</v>
      </c>
      <c r="BC312" s="20">
        <v>-3166</v>
      </c>
      <c r="BD312" s="20">
        <v>-117713</v>
      </c>
      <c r="BE312" s="6">
        <v>-154050</v>
      </c>
    </row>
    <row r="313" spans="1:57" x14ac:dyDescent="0.2">
      <c r="A313" s="99">
        <v>450</v>
      </c>
      <c r="B313" s="100">
        <v>6120</v>
      </c>
      <c r="C313" s="101"/>
      <c r="D313" s="102" t="s">
        <v>331</v>
      </c>
      <c r="E313" s="103">
        <v>1965.6666666666667</v>
      </c>
      <c r="F313" s="103">
        <v>3540413.6666666665</v>
      </c>
      <c r="G313" s="104">
        <v>1.55</v>
      </c>
      <c r="H313" s="103">
        <v>1606114.6666666667</v>
      </c>
      <c r="I313" s="104">
        <v>1.55</v>
      </c>
      <c r="J313" s="103">
        <v>2284137.8494623657</v>
      </c>
      <c r="K313" s="103">
        <v>1036203.0107526882</v>
      </c>
      <c r="L313" s="103">
        <v>416507.33333333331</v>
      </c>
      <c r="M313" s="3">
        <v>0</v>
      </c>
      <c r="N313" s="61">
        <v>1.65</v>
      </c>
      <c r="O313" s="61">
        <v>1.65</v>
      </c>
      <c r="P313" s="103">
        <v>3768827.4516129033</v>
      </c>
      <c r="Q313" s="103">
        <v>1709734.9677419353</v>
      </c>
      <c r="R313" s="103">
        <v>431414.29666666669</v>
      </c>
      <c r="S313" s="103">
        <v>185174</v>
      </c>
      <c r="T313" s="103">
        <v>0</v>
      </c>
      <c r="U313" s="103">
        <v>6095150.7160215043</v>
      </c>
      <c r="V313" s="105">
        <v>3100.805858583095</v>
      </c>
      <c r="W313" s="105">
        <v>3048.1214594052285</v>
      </c>
      <c r="X313" s="105">
        <v>101.72842191098734</v>
      </c>
      <c r="Y313" s="106">
        <v>-38317.1879073987</v>
      </c>
      <c r="Z313" s="107">
        <v>-19.493227695810766</v>
      </c>
      <c r="AA313" s="108">
        <v>101.088905803922</v>
      </c>
      <c r="AB313" s="106">
        <v>0</v>
      </c>
      <c r="AC313" s="107">
        <v>0</v>
      </c>
      <c r="AD313" s="109">
        <v>101.088905803922</v>
      </c>
      <c r="AE313" s="110">
        <v>0</v>
      </c>
      <c r="AF313" s="111">
        <v>0</v>
      </c>
      <c r="AG313" s="112">
        <v>0</v>
      </c>
      <c r="AH313" s="113">
        <v>0</v>
      </c>
      <c r="AI313" s="114">
        <v>101.088905803922</v>
      </c>
      <c r="AJ313" s="106">
        <v>-38317.1879073987</v>
      </c>
      <c r="AK313" s="107">
        <v>-19.493227695810766</v>
      </c>
      <c r="AL313" s="109">
        <v>101.088905803922</v>
      </c>
      <c r="AM313" s="105"/>
      <c r="AN313" s="115">
        <v>0</v>
      </c>
      <c r="AO313" s="105"/>
      <c r="AP313" s="106">
        <v>240161.10439225839</v>
      </c>
      <c r="AQ313" s="107">
        <v>101.72842191098734</v>
      </c>
      <c r="AR313" s="107">
        <v>0</v>
      </c>
      <c r="AS313" s="116">
        <v>0</v>
      </c>
      <c r="AT313" s="117">
        <v>240161.10439225839</v>
      </c>
      <c r="AU313" s="9"/>
      <c r="AV313" s="115">
        <v>41686.096277519275</v>
      </c>
      <c r="AW313" s="118"/>
      <c r="AX313" s="115">
        <v>332034.08602150535</v>
      </c>
      <c r="AZ313" s="161"/>
      <c r="BA313" s="20">
        <v>-1234285.4414456915</v>
      </c>
      <c r="BB313" s="20">
        <v>-465696</v>
      </c>
      <c r="BC313" s="20">
        <v>-7380</v>
      </c>
      <c r="BD313" s="20">
        <v>-178161</v>
      </c>
      <c r="BE313" s="6">
        <v>-359085</v>
      </c>
    </row>
    <row r="314" spans="1:57" x14ac:dyDescent="0.2">
      <c r="A314" s="99">
        <v>681</v>
      </c>
      <c r="B314" s="100">
        <v>6501</v>
      </c>
      <c r="C314" s="101"/>
      <c r="D314" s="102" t="s">
        <v>303</v>
      </c>
      <c r="E314" s="103">
        <v>264</v>
      </c>
      <c r="F314" s="103">
        <v>750885.66666666663</v>
      </c>
      <c r="G314" s="104">
        <v>1.93</v>
      </c>
      <c r="H314" s="103">
        <v>142724.66666666666</v>
      </c>
      <c r="I314" s="104">
        <v>1.93</v>
      </c>
      <c r="J314" s="103">
        <v>389059.93091537134</v>
      </c>
      <c r="K314" s="103">
        <v>73950.60449050086</v>
      </c>
      <c r="L314" s="103">
        <v>56633</v>
      </c>
      <c r="M314" s="3">
        <v>0</v>
      </c>
      <c r="N314" s="61">
        <v>1.65</v>
      </c>
      <c r="O314" s="61">
        <v>1.65</v>
      </c>
      <c r="P314" s="103">
        <v>641948.88601036277</v>
      </c>
      <c r="Q314" s="103">
        <v>122018.49740932642</v>
      </c>
      <c r="R314" s="103">
        <v>69900.990000000005</v>
      </c>
      <c r="S314" s="103">
        <v>6014</v>
      </c>
      <c r="T314" s="103">
        <v>0</v>
      </c>
      <c r="U314" s="103">
        <v>839882.37341968913</v>
      </c>
      <c r="V314" s="105">
        <v>3181.3726265897317</v>
      </c>
      <c r="W314" s="105">
        <v>3048.1214594052285</v>
      </c>
      <c r="X314" s="105">
        <v>104.37158325083621</v>
      </c>
      <c r="Y314" s="106">
        <v>-13015.974010582275</v>
      </c>
      <c r="Z314" s="107">
        <v>-49.302931858266192</v>
      </c>
      <c r="AA314" s="108">
        <v>102.75409744802678</v>
      </c>
      <c r="AB314" s="106">
        <v>0</v>
      </c>
      <c r="AC314" s="107">
        <v>0</v>
      </c>
      <c r="AD314" s="109">
        <v>102.75409744802678</v>
      </c>
      <c r="AE314" s="110">
        <v>0</v>
      </c>
      <c r="AF314" s="111">
        <v>0</v>
      </c>
      <c r="AG314" s="112">
        <v>0</v>
      </c>
      <c r="AH314" s="113">
        <v>0</v>
      </c>
      <c r="AI314" s="114">
        <v>102.75409744802678</v>
      </c>
      <c r="AJ314" s="106">
        <v>-13015.974010582275</v>
      </c>
      <c r="AK314" s="107">
        <v>-49.302931858266192</v>
      </c>
      <c r="AL314" s="109">
        <v>102.75409744802678</v>
      </c>
      <c r="AM314" s="105"/>
      <c r="AN314" s="115">
        <v>0</v>
      </c>
      <c r="AO314" s="105"/>
      <c r="AP314" s="106">
        <v>15341.843530117007</v>
      </c>
      <c r="AQ314" s="107">
        <v>104.37158325083621</v>
      </c>
      <c r="AR314" s="107">
        <v>0</v>
      </c>
      <c r="AS314" s="116">
        <v>0</v>
      </c>
      <c r="AT314" s="117">
        <v>15341.843530117007</v>
      </c>
      <c r="AU314" s="9"/>
      <c r="AV314" s="115">
        <v>2528.6013616004434</v>
      </c>
      <c r="AW314" s="118"/>
      <c r="AX314" s="115">
        <v>46301.053540587214</v>
      </c>
      <c r="AZ314" s="161"/>
      <c r="BA314" s="20">
        <v>-164571.39219275888</v>
      </c>
      <c r="BB314" s="20">
        <v>-62093</v>
      </c>
      <c r="BC314" s="20">
        <v>-984</v>
      </c>
      <c r="BD314" s="20">
        <v>-18554</v>
      </c>
      <c r="BE314" s="6">
        <v>-47878</v>
      </c>
    </row>
    <row r="315" spans="1:57" x14ac:dyDescent="0.2">
      <c r="A315" s="99">
        <v>683</v>
      </c>
      <c r="B315" s="100">
        <v>6503</v>
      </c>
      <c r="C315" s="101"/>
      <c r="D315" s="102" t="s">
        <v>304</v>
      </c>
      <c r="E315" s="103">
        <v>156.66666666666666</v>
      </c>
      <c r="F315" s="103">
        <v>377978.66666666669</v>
      </c>
      <c r="G315" s="104">
        <v>1.7</v>
      </c>
      <c r="H315" s="103">
        <v>5940.666666666667</v>
      </c>
      <c r="I315" s="104">
        <v>1.7</v>
      </c>
      <c r="J315" s="103">
        <v>222340.39215686274</v>
      </c>
      <c r="K315" s="103">
        <v>3494.5098039215686</v>
      </c>
      <c r="L315" s="103">
        <v>19365.666666666668</v>
      </c>
      <c r="M315" s="3">
        <v>0</v>
      </c>
      <c r="N315" s="61">
        <v>1.65</v>
      </c>
      <c r="O315" s="61">
        <v>1.65</v>
      </c>
      <c r="P315" s="103">
        <v>366861.64705882355</v>
      </c>
      <c r="Q315" s="103">
        <v>5765.9411764705883</v>
      </c>
      <c r="R315" s="103">
        <v>23875.396666666667</v>
      </c>
      <c r="S315" s="103">
        <v>233.33333333333334</v>
      </c>
      <c r="T315" s="103">
        <v>0</v>
      </c>
      <c r="U315" s="103">
        <v>396736.31823529414</v>
      </c>
      <c r="V315" s="105">
        <v>2532.3594780976223</v>
      </c>
      <c r="W315" s="105">
        <v>3048.1214594052285</v>
      </c>
      <c r="X315" s="105">
        <v>83.079349423029711</v>
      </c>
      <c r="Y315" s="106">
        <v>29897.002849797558</v>
      </c>
      <c r="Z315" s="107">
        <v>190.83193308381422</v>
      </c>
      <c r="AA315" s="108">
        <v>89.339990136508703</v>
      </c>
      <c r="AB315" s="106">
        <v>0</v>
      </c>
      <c r="AC315" s="107">
        <v>0</v>
      </c>
      <c r="AD315" s="109">
        <v>89.339990136508703</v>
      </c>
      <c r="AE315" s="110">
        <v>0</v>
      </c>
      <c r="AF315" s="111">
        <v>0</v>
      </c>
      <c r="AG315" s="112">
        <v>0</v>
      </c>
      <c r="AH315" s="113">
        <v>0</v>
      </c>
      <c r="AI315" s="114">
        <v>89.339990136508703</v>
      </c>
      <c r="AJ315" s="106">
        <v>29897.002849797558</v>
      </c>
      <c r="AK315" s="107">
        <v>190.83193308381422</v>
      </c>
      <c r="AL315" s="109">
        <v>89.339990136508703</v>
      </c>
      <c r="AM315" s="105"/>
      <c r="AN315" s="115">
        <v>0</v>
      </c>
      <c r="AO315" s="105"/>
      <c r="AP315" s="106">
        <v>88415.012994398305</v>
      </c>
      <c r="AQ315" s="107">
        <v>83.079349423029711</v>
      </c>
      <c r="AR315" s="107">
        <v>0</v>
      </c>
      <c r="AS315" s="116">
        <v>0</v>
      </c>
      <c r="AT315" s="117">
        <v>88415.012994398305</v>
      </c>
      <c r="AU315" s="9"/>
      <c r="AV315" s="115">
        <v>983.29386392751792</v>
      </c>
      <c r="AW315" s="118"/>
      <c r="AX315" s="115">
        <v>22583.490196078434</v>
      </c>
      <c r="AZ315" s="161"/>
      <c r="BA315" s="20">
        <v>-94848.39779048317</v>
      </c>
      <c r="BB315" s="20">
        <v>-35786</v>
      </c>
      <c r="BC315" s="20">
        <v>-567</v>
      </c>
      <c r="BD315" s="20">
        <v>-7267</v>
      </c>
      <c r="BE315" s="6">
        <v>-27594</v>
      </c>
    </row>
    <row r="316" spans="1:57" x14ac:dyDescent="0.2">
      <c r="A316" s="99">
        <v>687</v>
      </c>
      <c r="B316" s="119">
        <v>6507</v>
      </c>
      <c r="C316" s="101"/>
      <c r="D316" s="9" t="s">
        <v>305</v>
      </c>
      <c r="E316" s="103">
        <v>189.66666666666666</v>
      </c>
      <c r="F316" s="103">
        <v>387923.66666666669</v>
      </c>
      <c r="G316" s="104">
        <v>1.9400000000000002</v>
      </c>
      <c r="H316" s="103">
        <v>7364.666666666667</v>
      </c>
      <c r="I316" s="104">
        <v>1.9400000000000002</v>
      </c>
      <c r="J316" s="103">
        <v>199960.65292096219</v>
      </c>
      <c r="K316" s="103">
        <v>3796.2199312714779</v>
      </c>
      <c r="L316" s="103">
        <v>38861.666666666664</v>
      </c>
      <c r="M316" s="3">
        <v>0</v>
      </c>
      <c r="N316" s="61">
        <v>1.65</v>
      </c>
      <c r="O316" s="61">
        <v>1.65</v>
      </c>
      <c r="P316" s="103">
        <v>329935.07731958764</v>
      </c>
      <c r="Q316" s="103">
        <v>6263.7628865979386</v>
      </c>
      <c r="R316" s="103">
        <v>32134.466666666664</v>
      </c>
      <c r="S316" s="103">
        <v>469.66666666666669</v>
      </c>
      <c r="T316" s="103">
        <v>0</v>
      </c>
      <c r="U316" s="103">
        <v>368802.97353951889</v>
      </c>
      <c r="V316" s="105">
        <v>1944.4796495932455</v>
      </c>
      <c r="W316" s="105">
        <v>3048.1214594052285</v>
      </c>
      <c r="X316" s="105">
        <v>63.792722025344304</v>
      </c>
      <c r="Y316" s="106">
        <v>77449.903406572252</v>
      </c>
      <c r="Z316" s="107">
        <v>408.34746963043369</v>
      </c>
      <c r="AA316" s="108">
        <v>77.189414875966918</v>
      </c>
      <c r="AB316" s="106">
        <v>50936</v>
      </c>
      <c r="AC316" s="107">
        <v>268.55536028119508</v>
      </c>
      <c r="AD316" s="109">
        <v>85.999935186847097</v>
      </c>
      <c r="AE316" s="110">
        <v>0</v>
      </c>
      <c r="AF316" s="111">
        <v>0</v>
      </c>
      <c r="AG316" s="112">
        <v>50936</v>
      </c>
      <c r="AH316" s="113">
        <v>268.55536028119508</v>
      </c>
      <c r="AI316" s="114">
        <v>85.999935186847097</v>
      </c>
      <c r="AJ316" s="106">
        <v>128385.90340657225</v>
      </c>
      <c r="AK316" s="107">
        <v>676.90282991162871</v>
      </c>
      <c r="AL316" s="109">
        <v>85.999935186847097</v>
      </c>
      <c r="AM316" s="105"/>
      <c r="AN316" s="115">
        <v>0</v>
      </c>
      <c r="AO316" s="105"/>
      <c r="AP316" s="106">
        <v>71270.046461243299</v>
      </c>
      <c r="AQ316" s="107">
        <v>63.792722025344304</v>
      </c>
      <c r="AR316" s="107">
        <v>0</v>
      </c>
      <c r="AS316" s="116">
        <v>0</v>
      </c>
      <c r="AT316" s="117">
        <v>71270.046461243299</v>
      </c>
      <c r="AU316" s="9"/>
      <c r="AV316" s="115">
        <v>1211.5341862804032</v>
      </c>
      <c r="AW316" s="118"/>
      <c r="AX316" s="115">
        <v>20375.687285223368</v>
      </c>
      <c r="AZ316" s="161"/>
      <c r="BA316" s="20">
        <v>-114948.72050104913</v>
      </c>
      <c r="BB316" s="20">
        <v>-43370</v>
      </c>
      <c r="BC316" s="20">
        <v>-687</v>
      </c>
      <c r="BD316" s="20">
        <v>-22246</v>
      </c>
      <c r="BE316" s="6">
        <v>-33442</v>
      </c>
    </row>
    <row r="317" spans="1:57" x14ac:dyDescent="0.2">
      <c r="A317" s="99">
        <v>690</v>
      </c>
      <c r="B317" s="100">
        <v>6510</v>
      </c>
      <c r="C317" s="101"/>
      <c r="D317" s="102" t="s">
        <v>306</v>
      </c>
      <c r="E317" s="103">
        <v>1374</v>
      </c>
      <c r="F317" s="103">
        <v>2710383.3333333335</v>
      </c>
      <c r="G317" s="104">
        <v>1.9400000000000002</v>
      </c>
      <c r="H317" s="103">
        <v>381237.66666666669</v>
      </c>
      <c r="I317" s="104">
        <v>1.9400000000000002</v>
      </c>
      <c r="J317" s="103">
        <v>1397104.8109965634</v>
      </c>
      <c r="K317" s="103">
        <v>196514.2611683849</v>
      </c>
      <c r="L317" s="103">
        <v>322024.66666666669</v>
      </c>
      <c r="M317" s="3">
        <v>0</v>
      </c>
      <c r="N317" s="61">
        <v>1.65</v>
      </c>
      <c r="O317" s="61">
        <v>1.65</v>
      </c>
      <c r="P317" s="103">
        <v>2305222.9381443299</v>
      </c>
      <c r="Q317" s="103">
        <v>324248.53092783503</v>
      </c>
      <c r="R317" s="103">
        <v>258314.03666666662</v>
      </c>
      <c r="S317" s="103">
        <v>22519.666666666668</v>
      </c>
      <c r="T317" s="103">
        <v>0</v>
      </c>
      <c r="U317" s="103">
        <v>2910305.1724054981</v>
      </c>
      <c r="V317" s="105">
        <v>2118.1260352296204</v>
      </c>
      <c r="W317" s="105">
        <v>3048.1214594052285</v>
      </c>
      <c r="X317" s="105">
        <v>69.489554909105379</v>
      </c>
      <c r="Y317" s="106">
        <v>472791.07374239562</v>
      </c>
      <c r="Z317" s="107">
        <v>344.09830694497498</v>
      </c>
      <c r="AA317" s="108">
        <v>80.778419592736384</v>
      </c>
      <c r="AB317" s="106">
        <v>218686</v>
      </c>
      <c r="AC317" s="107">
        <v>159.16011644832605</v>
      </c>
      <c r="AD317" s="109">
        <v>86.000000115954194</v>
      </c>
      <c r="AE317" s="110">
        <v>0</v>
      </c>
      <c r="AF317" s="111">
        <v>0</v>
      </c>
      <c r="AG317" s="112">
        <v>218686</v>
      </c>
      <c r="AH317" s="113">
        <v>159.16011644832605</v>
      </c>
      <c r="AI317" s="114">
        <v>86.000000115954194</v>
      </c>
      <c r="AJ317" s="106">
        <v>691477.07374239562</v>
      </c>
      <c r="AK317" s="107">
        <v>503.25842339330103</v>
      </c>
      <c r="AL317" s="109">
        <v>86.000000115954194</v>
      </c>
      <c r="AM317" s="105"/>
      <c r="AN317" s="115">
        <v>0</v>
      </c>
      <c r="AO317" s="105"/>
      <c r="AP317" s="106">
        <v>255399.82655797515</v>
      </c>
      <c r="AQ317" s="107">
        <v>69.489554909105379</v>
      </c>
      <c r="AR317" s="107">
        <v>0</v>
      </c>
      <c r="AS317" s="116">
        <v>0</v>
      </c>
      <c r="AT317" s="117">
        <v>255399.82655797515</v>
      </c>
      <c r="AU317" s="9"/>
      <c r="AV317" s="115">
        <v>20158.182009516429</v>
      </c>
      <c r="AW317" s="118"/>
      <c r="AX317" s="115">
        <v>159361.90721649482</v>
      </c>
      <c r="AZ317" s="161"/>
      <c r="BA317" s="20">
        <v>-863057.60638492624</v>
      </c>
      <c r="BB317" s="20">
        <v>-325632</v>
      </c>
      <c r="BC317" s="20">
        <v>-5161</v>
      </c>
      <c r="BD317" s="20">
        <v>-108077</v>
      </c>
      <c r="BE317" s="6">
        <v>-251086</v>
      </c>
    </row>
    <row r="318" spans="1:57" x14ac:dyDescent="0.2">
      <c r="A318" s="99">
        <v>691</v>
      </c>
      <c r="B318" s="100">
        <v>6511</v>
      </c>
      <c r="C318" s="101"/>
      <c r="D318" s="102" t="s">
        <v>307</v>
      </c>
      <c r="E318" s="103">
        <v>535</v>
      </c>
      <c r="F318" s="103">
        <v>1160946.3333333333</v>
      </c>
      <c r="G318" s="104">
        <v>1.9400000000000002</v>
      </c>
      <c r="H318" s="103">
        <v>129133.66666666667</v>
      </c>
      <c r="I318" s="104">
        <v>1.9400000000000002</v>
      </c>
      <c r="J318" s="103">
        <v>598425.94501718215</v>
      </c>
      <c r="K318" s="103">
        <v>66563.74570446735</v>
      </c>
      <c r="L318" s="103">
        <v>110355</v>
      </c>
      <c r="M318" s="3">
        <v>0</v>
      </c>
      <c r="N318" s="61">
        <v>1.65</v>
      </c>
      <c r="O318" s="61">
        <v>1.65</v>
      </c>
      <c r="P318" s="103">
        <v>987402.80927835044</v>
      </c>
      <c r="Q318" s="103">
        <v>109830.18041237113</v>
      </c>
      <c r="R318" s="103">
        <v>105178.15999999999</v>
      </c>
      <c r="S318" s="103">
        <v>6527</v>
      </c>
      <c r="T318" s="103">
        <v>0</v>
      </c>
      <c r="U318" s="103">
        <v>1208938.1496907216</v>
      </c>
      <c r="V318" s="105">
        <v>2259.6974760574235</v>
      </c>
      <c r="W318" s="105">
        <v>3048.1214594052285</v>
      </c>
      <c r="X318" s="105">
        <v>74.134102139694662</v>
      </c>
      <c r="Y318" s="106">
        <v>156068.52750369796</v>
      </c>
      <c r="Z318" s="107">
        <v>291.71687383868777</v>
      </c>
      <c r="AA318" s="108">
        <v>83.704484348007625</v>
      </c>
      <c r="AB318" s="106">
        <v>37434</v>
      </c>
      <c r="AC318" s="107">
        <v>69.970093457943932</v>
      </c>
      <c r="AD318" s="109">
        <v>85.999999615027122</v>
      </c>
      <c r="AE318" s="110">
        <v>0</v>
      </c>
      <c r="AF318" s="111">
        <v>0</v>
      </c>
      <c r="AG318" s="112">
        <v>37434</v>
      </c>
      <c r="AH318" s="113">
        <v>69.970093457943932</v>
      </c>
      <c r="AI318" s="114">
        <v>85.999999615027122</v>
      </c>
      <c r="AJ318" s="106">
        <v>193502.52750369796</v>
      </c>
      <c r="AK318" s="107">
        <v>361.68696729663168</v>
      </c>
      <c r="AL318" s="109">
        <v>85.999999615027122</v>
      </c>
      <c r="AM318" s="105"/>
      <c r="AN318" s="115">
        <v>0</v>
      </c>
      <c r="AO318" s="105"/>
      <c r="AP318" s="106">
        <v>117022.59516396958</v>
      </c>
      <c r="AQ318" s="107">
        <v>74.134102139694662</v>
      </c>
      <c r="AR318" s="107">
        <v>0</v>
      </c>
      <c r="AS318" s="116">
        <v>0</v>
      </c>
      <c r="AT318" s="117">
        <v>117022.59516396958</v>
      </c>
      <c r="AU318" s="9"/>
      <c r="AV318" s="115">
        <v>9439.214720457725</v>
      </c>
      <c r="AW318" s="118"/>
      <c r="AX318" s="115">
        <v>66498.969072164953</v>
      </c>
      <c r="AZ318" s="161"/>
      <c r="BA318" s="20">
        <v>-335424.13523256959</v>
      </c>
      <c r="BB318" s="20">
        <v>-126556</v>
      </c>
      <c r="BC318" s="20">
        <v>-2006</v>
      </c>
      <c r="BD318" s="20">
        <v>-61320</v>
      </c>
      <c r="BE318" s="6">
        <v>-97584</v>
      </c>
    </row>
    <row r="319" spans="1:57" x14ac:dyDescent="0.2">
      <c r="A319" s="99">
        <v>692</v>
      </c>
      <c r="B319" s="100">
        <v>6512</v>
      </c>
      <c r="C319" s="101"/>
      <c r="D319" s="102" t="s">
        <v>308</v>
      </c>
      <c r="E319" s="103">
        <v>383.66666666666669</v>
      </c>
      <c r="F319" s="103">
        <v>759382.66666666663</v>
      </c>
      <c r="G319" s="104">
        <v>1.9400000000000002</v>
      </c>
      <c r="H319" s="103">
        <v>19106</v>
      </c>
      <c r="I319" s="104">
        <v>1.9400000000000002</v>
      </c>
      <c r="J319" s="103">
        <v>391434.36426116835</v>
      </c>
      <c r="K319" s="103">
        <v>9848.4536082474224</v>
      </c>
      <c r="L319" s="103">
        <v>49914.333333333336</v>
      </c>
      <c r="M319" s="3">
        <v>0</v>
      </c>
      <c r="N319" s="61">
        <v>1.65</v>
      </c>
      <c r="O319" s="61">
        <v>1.65</v>
      </c>
      <c r="P319" s="103">
        <v>645866.70103092783</v>
      </c>
      <c r="Q319" s="103">
        <v>16249.948453608245</v>
      </c>
      <c r="R319" s="103">
        <v>61879.573333333334</v>
      </c>
      <c r="S319" s="103">
        <v>642.33333333333337</v>
      </c>
      <c r="T319" s="103">
        <v>0</v>
      </c>
      <c r="U319" s="103">
        <v>724638.55615120288</v>
      </c>
      <c r="V319" s="105">
        <v>1888.7190864062629</v>
      </c>
      <c r="W319" s="105">
        <v>3048.1214594052285</v>
      </c>
      <c r="X319" s="105">
        <v>61.963380119859245</v>
      </c>
      <c r="Y319" s="106">
        <v>164584.89619635648</v>
      </c>
      <c r="Z319" s="107">
        <v>428.97887800961723</v>
      </c>
      <c r="AA319" s="108">
        <v>76.036929475511315</v>
      </c>
      <c r="AB319" s="106">
        <v>116514</v>
      </c>
      <c r="AC319" s="107">
        <v>303.68549087749784</v>
      </c>
      <c r="AD319" s="109">
        <v>85.99996719962995</v>
      </c>
      <c r="AE319" s="110">
        <v>0</v>
      </c>
      <c r="AF319" s="111">
        <v>0</v>
      </c>
      <c r="AG319" s="112">
        <v>116514</v>
      </c>
      <c r="AH319" s="113">
        <v>303.68549087749784</v>
      </c>
      <c r="AI319" s="114">
        <v>85.99996719962995</v>
      </c>
      <c r="AJ319" s="106">
        <v>281098.89619635651</v>
      </c>
      <c r="AK319" s="107">
        <v>732.66436888711507</v>
      </c>
      <c r="AL319" s="109">
        <v>85.99996719962995</v>
      </c>
      <c r="AM319" s="105"/>
      <c r="AN319" s="115">
        <v>0</v>
      </c>
      <c r="AO319" s="105"/>
      <c r="AP319" s="106">
        <v>28913.065758254263</v>
      </c>
      <c r="AQ319" s="107">
        <v>61.963380119859245</v>
      </c>
      <c r="AR319" s="107">
        <v>0</v>
      </c>
      <c r="AS319" s="116">
        <v>0</v>
      </c>
      <c r="AT319" s="117">
        <v>28913.065758254263</v>
      </c>
      <c r="AU319" s="9"/>
      <c r="AV319" s="115">
        <v>4525.1674662392616</v>
      </c>
      <c r="AW319" s="118"/>
      <c r="AX319" s="115">
        <v>40128.281786941581</v>
      </c>
      <c r="AZ319" s="161"/>
      <c r="BA319" s="20">
        <v>-237435.06201856051</v>
      </c>
      <c r="BB319" s="20">
        <v>-89584</v>
      </c>
      <c r="BC319" s="20">
        <v>-1420</v>
      </c>
      <c r="BD319" s="20">
        <v>-26605</v>
      </c>
      <c r="BE319" s="6">
        <v>-69076</v>
      </c>
    </row>
    <row r="320" spans="1:57" x14ac:dyDescent="0.2">
      <c r="A320" s="99">
        <v>694</v>
      </c>
      <c r="B320" s="100">
        <v>6514</v>
      </c>
      <c r="C320" s="101"/>
      <c r="D320" s="102" t="s">
        <v>309</v>
      </c>
      <c r="E320" s="103">
        <v>391.33333333333331</v>
      </c>
      <c r="F320" s="103">
        <v>724010.66666666663</v>
      </c>
      <c r="G320" s="104">
        <v>1.74</v>
      </c>
      <c r="H320" s="103">
        <v>20720.333333333332</v>
      </c>
      <c r="I320" s="104">
        <v>1.74</v>
      </c>
      <c r="J320" s="103">
        <v>416098.08429118776</v>
      </c>
      <c r="K320" s="103">
        <v>11908.237547892721</v>
      </c>
      <c r="L320" s="103">
        <v>63981.666666666664</v>
      </c>
      <c r="M320" s="3">
        <v>0</v>
      </c>
      <c r="N320" s="61">
        <v>1.65</v>
      </c>
      <c r="O320" s="61">
        <v>1.65</v>
      </c>
      <c r="P320" s="103">
        <v>686561.83908045967</v>
      </c>
      <c r="Q320" s="103">
        <v>19648.591954022988</v>
      </c>
      <c r="R320" s="103">
        <v>66313.193333333344</v>
      </c>
      <c r="S320" s="103">
        <v>584.33333333333337</v>
      </c>
      <c r="T320" s="103">
        <v>0</v>
      </c>
      <c r="U320" s="103">
        <v>773107.9577011494</v>
      </c>
      <c r="V320" s="105">
        <v>1975.5739975327499</v>
      </c>
      <c r="W320" s="105">
        <v>3048.1214594052285</v>
      </c>
      <c r="X320" s="105">
        <v>64.812837147186315</v>
      </c>
      <c r="Y320" s="106">
        <v>155297.72216272246</v>
      </c>
      <c r="Z320" s="107">
        <v>396.84256089281723</v>
      </c>
      <c r="AA320" s="108">
        <v>77.832087402727382</v>
      </c>
      <c r="AB320" s="106">
        <v>97429</v>
      </c>
      <c r="AC320" s="107">
        <v>248.96678023850086</v>
      </c>
      <c r="AD320" s="109">
        <v>85.999963373361481</v>
      </c>
      <c r="AE320" s="110">
        <v>0</v>
      </c>
      <c r="AF320" s="111">
        <v>0</v>
      </c>
      <c r="AG320" s="112">
        <v>97429</v>
      </c>
      <c r="AH320" s="113">
        <v>248.96678023850086</v>
      </c>
      <c r="AI320" s="114">
        <v>85.999963373361481</v>
      </c>
      <c r="AJ320" s="106">
        <v>252726.72216272246</v>
      </c>
      <c r="AK320" s="107">
        <v>645.80934113131809</v>
      </c>
      <c r="AL320" s="109">
        <v>85.999963373361481</v>
      </c>
      <c r="AM320" s="105"/>
      <c r="AN320" s="115">
        <v>0</v>
      </c>
      <c r="AO320" s="105"/>
      <c r="AP320" s="106">
        <v>102028.90471194708</v>
      </c>
      <c r="AQ320" s="107">
        <v>64.812837147186315</v>
      </c>
      <c r="AR320" s="107">
        <v>0</v>
      </c>
      <c r="AS320" s="116">
        <v>0</v>
      </c>
      <c r="AT320" s="117">
        <v>102028.90471194708</v>
      </c>
      <c r="AU320" s="9"/>
      <c r="AV320" s="115">
        <v>8473.8341935851204</v>
      </c>
      <c r="AW320" s="118"/>
      <c r="AX320" s="115">
        <v>42800.632183908041</v>
      </c>
      <c r="AZ320" s="161"/>
      <c r="BA320" s="20">
        <v>-251254.03388207461</v>
      </c>
      <c r="BB320" s="20">
        <v>-94798</v>
      </c>
      <c r="BC320" s="20">
        <v>-1502</v>
      </c>
      <c r="BD320" s="20">
        <v>-52587</v>
      </c>
      <c r="BE320" s="6">
        <v>-73096</v>
      </c>
    </row>
    <row r="321" spans="1:57" x14ac:dyDescent="0.2">
      <c r="A321" s="99">
        <v>696</v>
      </c>
      <c r="B321" s="100">
        <v>6516</v>
      </c>
      <c r="C321" s="101"/>
      <c r="D321" s="102" t="s">
        <v>310</v>
      </c>
      <c r="E321" s="103">
        <v>357</v>
      </c>
      <c r="F321" s="103">
        <v>823656</v>
      </c>
      <c r="G321" s="104">
        <v>1.9400000000000002</v>
      </c>
      <c r="H321" s="103">
        <v>21605.666666666668</v>
      </c>
      <c r="I321" s="104">
        <v>1.9400000000000002</v>
      </c>
      <c r="J321" s="103">
        <v>424564.94845360826</v>
      </c>
      <c r="K321" s="103">
        <v>11136.941580756014</v>
      </c>
      <c r="L321" s="103">
        <v>69195.333333333328</v>
      </c>
      <c r="M321" s="3">
        <v>0</v>
      </c>
      <c r="N321" s="61">
        <v>1.65</v>
      </c>
      <c r="O321" s="61">
        <v>1.65</v>
      </c>
      <c r="P321" s="103">
        <v>700532.16494845354</v>
      </c>
      <c r="Q321" s="103">
        <v>18375.953608247422</v>
      </c>
      <c r="R321" s="103">
        <v>79164.716666666674</v>
      </c>
      <c r="S321" s="103">
        <v>1991</v>
      </c>
      <c r="T321" s="103">
        <v>0</v>
      </c>
      <c r="U321" s="103">
        <v>800063.83522336779</v>
      </c>
      <c r="V321" s="105">
        <v>2241.075168692907</v>
      </c>
      <c r="W321" s="105">
        <v>3048.1214594052285</v>
      </c>
      <c r="X321" s="105">
        <v>73.523158395735379</v>
      </c>
      <c r="Y321" s="106">
        <v>106602.74454019054</v>
      </c>
      <c r="Z321" s="107">
        <v>298.60712756355895</v>
      </c>
      <c r="AA321" s="108">
        <v>83.319589789313298</v>
      </c>
      <c r="AB321" s="106">
        <v>29168</v>
      </c>
      <c r="AC321" s="107">
        <v>81.703081232492991</v>
      </c>
      <c r="AD321" s="109">
        <v>86.000030261276493</v>
      </c>
      <c r="AE321" s="110">
        <v>0</v>
      </c>
      <c r="AF321" s="111">
        <v>0</v>
      </c>
      <c r="AG321" s="112">
        <v>29168</v>
      </c>
      <c r="AH321" s="113">
        <v>81.703081232492991</v>
      </c>
      <c r="AI321" s="114">
        <v>86.000030261276493</v>
      </c>
      <c r="AJ321" s="106">
        <v>135770.74454019056</v>
      </c>
      <c r="AK321" s="107">
        <v>380.31020879605194</v>
      </c>
      <c r="AL321" s="109">
        <v>86.000030261276493</v>
      </c>
      <c r="AM321" s="105"/>
      <c r="AN321" s="115">
        <v>0</v>
      </c>
      <c r="AO321" s="105"/>
      <c r="AP321" s="106">
        <v>54024.732020944713</v>
      </c>
      <c r="AQ321" s="107">
        <v>73.523158395735379</v>
      </c>
      <c r="AR321" s="107">
        <v>0</v>
      </c>
      <c r="AS321" s="116">
        <v>0</v>
      </c>
      <c r="AT321" s="117">
        <v>54024.732020944713</v>
      </c>
      <c r="AU321" s="9"/>
      <c r="AV321" s="115">
        <v>3041.6433395503245</v>
      </c>
      <c r="AW321" s="118"/>
      <c r="AX321" s="115">
        <v>43570.189003436426</v>
      </c>
      <c r="AZ321" s="161"/>
      <c r="BA321" s="20">
        <v>-227384.90066327751</v>
      </c>
      <c r="BB321" s="20">
        <v>-85792</v>
      </c>
      <c r="BC321" s="20">
        <v>-1360</v>
      </c>
      <c r="BD321" s="20">
        <v>-17423</v>
      </c>
      <c r="BE321" s="6">
        <v>-66152</v>
      </c>
    </row>
    <row r="322" spans="1:57" x14ac:dyDescent="0.2">
      <c r="A322" s="148">
        <v>700</v>
      </c>
      <c r="B322" s="149">
        <v>6520</v>
      </c>
      <c r="C322" s="150"/>
      <c r="D322" s="151" t="s">
        <v>311</v>
      </c>
      <c r="E322" s="131" t="s">
        <v>385</v>
      </c>
      <c r="F322" s="131" t="s">
        <v>385</v>
      </c>
      <c r="G322" s="132" t="s">
        <v>385</v>
      </c>
      <c r="H322" s="131" t="s">
        <v>385</v>
      </c>
      <c r="I322" s="132" t="s">
        <v>385</v>
      </c>
      <c r="J322" s="131" t="s">
        <v>385</v>
      </c>
      <c r="K322" s="131" t="s">
        <v>385</v>
      </c>
      <c r="L322" s="131" t="s">
        <v>385</v>
      </c>
      <c r="M322" s="133" t="s">
        <v>385</v>
      </c>
      <c r="N322" s="134" t="s">
        <v>385</v>
      </c>
      <c r="O322" s="134" t="s">
        <v>385</v>
      </c>
      <c r="P322" s="131" t="s">
        <v>385</v>
      </c>
      <c r="Q322" s="131" t="s">
        <v>385</v>
      </c>
      <c r="R322" s="131" t="s">
        <v>385</v>
      </c>
      <c r="S322" s="131" t="s">
        <v>385</v>
      </c>
      <c r="T322" s="131" t="s">
        <v>385</v>
      </c>
      <c r="U322" s="131" t="s">
        <v>385</v>
      </c>
      <c r="V322" s="135" t="s">
        <v>385</v>
      </c>
      <c r="W322" s="135" t="s">
        <v>385</v>
      </c>
      <c r="X322" s="135" t="s">
        <v>385</v>
      </c>
      <c r="Y322" s="136" t="s">
        <v>385</v>
      </c>
      <c r="Z322" s="137" t="s">
        <v>385</v>
      </c>
      <c r="AA322" s="138" t="s">
        <v>385</v>
      </c>
      <c r="AB322" s="136" t="s">
        <v>385</v>
      </c>
      <c r="AC322" s="137" t="s">
        <v>385</v>
      </c>
      <c r="AD322" s="139" t="s">
        <v>385</v>
      </c>
      <c r="AE322" s="135" t="s">
        <v>385</v>
      </c>
      <c r="AF322" s="140" t="s">
        <v>385</v>
      </c>
      <c r="AG322" s="141" t="s">
        <v>385</v>
      </c>
      <c r="AH322" s="137" t="s">
        <v>385</v>
      </c>
      <c r="AI322" s="142" t="s">
        <v>385</v>
      </c>
      <c r="AJ322" s="136" t="s">
        <v>385</v>
      </c>
      <c r="AK322" s="137" t="s">
        <v>385</v>
      </c>
      <c r="AL322" s="139" t="s">
        <v>385</v>
      </c>
      <c r="AM322" s="135"/>
      <c r="AN322" s="143" t="s">
        <v>385</v>
      </c>
      <c r="AO322" s="135"/>
      <c r="AP322" s="136" t="s">
        <v>385</v>
      </c>
      <c r="AQ322" s="137" t="s">
        <v>385</v>
      </c>
      <c r="AR322" s="137" t="s">
        <v>385</v>
      </c>
      <c r="AS322" s="144" t="s">
        <v>385</v>
      </c>
      <c r="AT322" s="145" t="s">
        <v>385</v>
      </c>
      <c r="AU322" s="146"/>
      <c r="AV322" s="143" t="s">
        <v>385</v>
      </c>
      <c r="AW322" s="147"/>
      <c r="AX322" s="143" t="s">
        <v>385</v>
      </c>
      <c r="AZ322" s="161"/>
      <c r="BA322" s="20">
        <v>-4466040.4522538763</v>
      </c>
      <c r="BB322" s="20">
        <v>-1685038</v>
      </c>
      <c r="BC322" s="20">
        <v>-26704</v>
      </c>
      <c r="BD322" s="20">
        <v>-670551</v>
      </c>
      <c r="BE322" s="145" t="s">
        <v>385</v>
      </c>
    </row>
    <row r="323" spans="1:57" x14ac:dyDescent="0.2">
      <c r="A323" s="99">
        <v>701</v>
      </c>
      <c r="B323" s="100">
        <v>6521</v>
      </c>
      <c r="C323" s="101"/>
      <c r="D323" s="102" t="s">
        <v>312</v>
      </c>
      <c r="E323" s="103">
        <v>479.66666666666669</v>
      </c>
      <c r="F323" s="103">
        <v>1365395.6666666667</v>
      </c>
      <c r="G323" s="104">
        <v>2</v>
      </c>
      <c r="H323" s="103">
        <v>6477.333333333333</v>
      </c>
      <c r="I323" s="104">
        <v>2</v>
      </c>
      <c r="J323" s="103">
        <v>682697.83333333337</v>
      </c>
      <c r="K323" s="103">
        <v>3238.6666666666665</v>
      </c>
      <c r="L323" s="103">
        <v>80123.666666666672</v>
      </c>
      <c r="M323" s="3">
        <v>0</v>
      </c>
      <c r="N323" s="61">
        <v>1.65</v>
      </c>
      <c r="O323" s="61">
        <v>1.65</v>
      </c>
      <c r="P323" s="103">
        <v>1126451.4249999998</v>
      </c>
      <c r="Q323" s="103">
        <v>5343.7999999999993</v>
      </c>
      <c r="R323" s="103">
        <v>83402.430000000008</v>
      </c>
      <c r="S323" s="103">
        <v>397.33333333333331</v>
      </c>
      <c r="T323" s="103">
        <v>0</v>
      </c>
      <c r="U323" s="103">
        <v>1215594.9883333333</v>
      </c>
      <c r="V323" s="105">
        <v>2534.2494544822794</v>
      </c>
      <c r="W323" s="105">
        <v>3048.1214594052285</v>
      </c>
      <c r="X323" s="105">
        <v>83.141354051448474</v>
      </c>
      <c r="Y323" s="106">
        <v>91200.290527041943</v>
      </c>
      <c r="Z323" s="107">
        <v>190.13264182149118</v>
      </c>
      <c r="AA323" s="108">
        <v>89.379053052412544</v>
      </c>
      <c r="AB323" s="106">
        <v>0</v>
      </c>
      <c r="AC323" s="107">
        <v>0</v>
      </c>
      <c r="AD323" s="109">
        <v>89.379053052412544</v>
      </c>
      <c r="AE323" s="110">
        <v>0</v>
      </c>
      <c r="AF323" s="111">
        <v>0</v>
      </c>
      <c r="AG323" s="112">
        <v>0</v>
      </c>
      <c r="AH323" s="113">
        <v>0</v>
      </c>
      <c r="AI323" s="114">
        <v>89.379053052412544</v>
      </c>
      <c r="AJ323" s="106">
        <v>91200.290527041943</v>
      </c>
      <c r="AK323" s="107">
        <v>190.13264182149118</v>
      </c>
      <c r="AL323" s="109">
        <v>89.379053052412544</v>
      </c>
      <c r="AM323" s="105"/>
      <c r="AN323" s="115">
        <v>0</v>
      </c>
      <c r="AO323" s="105"/>
      <c r="AP323" s="106">
        <v>55567.085106906568</v>
      </c>
      <c r="AQ323" s="107">
        <v>83.141354051448474</v>
      </c>
      <c r="AR323" s="107">
        <v>0</v>
      </c>
      <c r="AS323" s="116">
        <v>0</v>
      </c>
      <c r="AT323" s="117">
        <v>55567.085106906568</v>
      </c>
      <c r="AU323" s="9"/>
      <c r="AV323" s="115">
        <v>10645.394241709857</v>
      </c>
      <c r="AW323" s="118"/>
      <c r="AX323" s="115">
        <v>68593.649999999994</v>
      </c>
      <c r="AZ323" s="161"/>
      <c r="BA323" s="20">
        <v>-300248.57048907917</v>
      </c>
      <c r="BB323" s="20">
        <v>-113284</v>
      </c>
      <c r="BC323" s="20">
        <v>-1795</v>
      </c>
      <c r="BD323" s="20">
        <v>-36044</v>
      </c>
      <c r="BE323" s="6">
        <v>-87350</v>
      </c>
    </row>
    <row r="324" spans="1:57" x14ac:dyDescent="0.2">
      <c r="A324" s="99">
        <v>703</v>
      </c>
      <c r="B324" s="100">
        <v>6523</v>
      </c>
      <c r="C324" s="101"/>
      <c r="D324" s="102" t="s">
        <v>313</v>
      </c>
      <c r="E324" s="103">
        <v>2436.3333333333335</v>
      </c>
      <c r="F324" s="103">
        <v>4690346.333333333</v>
      </c>
      <c r="G324" s="104">
        <v>1.97</v>
      </c>
      <c r="H324" s="103">
        <v>257770.66666666666</v>
      </c>
      <c r="I324" s="104">
        <v>1.97</v>
      </c>
      <c r="J324" s="103">
        <v>2380886.4636209817</v>
      </c>
      <c r="K324" s="103">
        <v>130848.05414551607</v>
      </c>
      <c r="L324" s="103">
        <v>511259</v>
      </c>
      <c r="M324" s="3">
        <v>0</v>
      </c>
      <c r="N324" s="61">
        <v>1.65</v>
      </c>
      <c r="O324" s="61">
        <v>1.65</v>
      </c>
      <c r="P324" s="103">
        <v>3928462.6649746192</v>
      </c>
      <c r="Q324" s="103">
        <v>215899.28934010153</v>
      </c>
      <c r="R324" s="103">
        <v>408422.60666666663</v>
      </c>
      <c r="S324" s="103">
        <v>14503</v>
      </c>
      <c r="T324" s="103">
        <v>0</v>
      </c>
      <c r="U324" s="103">
        <v>4567287.5609813882</v>
      </c>
      <c r="V324" s="105">
        <v>1874.6562707544347</v>
      </c>
      <c r="W324" s="105">
        <v>3048.1214594052285</v>
      </c>
      <c r="X324" s="105">
        <v>61.502020038277323</v>
      </c>
      <c r="Y324" s="106">
        <v>1057812.3712080002</v>
      </c>
      <c r="Z324" s="107">
        <v>434.1821198007936</v>
      </c>
      <c r="AA324" s="108">
        <v>75.746272624114695</v>
      </c>
      <c r="AB324" s="106">
        <v>761466</v>
      </c>
      <c r="AC324" s="107">
        <v>312.54590231221778</v>
      </c>
      <c r="AD324" s="109">
        <v>85.99999467799914</v>
      </c>
      <c r="AE324" s="110">
        <v>0</v>
      </c>
      <c r="AF324" s="111">
        <v>0</v>
      </c>
      <c r="AG324" s="112">
        <v>761466</v>
      </c>
      <c r="AH324" s="113">
        <v>312.54590231221778</v>
      </c>
      <c r="AI324" s="114">
        <v>85.99999467799914</v>
      </c>
      <c r="AJ324" s="106">
        <v>1819278.3712080002</v>
      </c>
      <c r="AK324" s="107">
        <v>746.72802211301132</v>
      </c>
      <c r="AL324" s="109">
        <v>85.99999467799914</v>
      </c>
      <c r="AM324" s="105"/>
      <c r="AN324" s="115">
        <v>0</v>
      </c>
      <c r="AO324" s="105"/>
      <c r="AP324" s="106">
        <v>0</v>
      </c>
      <c r="AQ324" s="107">
        <v>61.502020038277323</v>
      </c>
      <c r="AR324" s="107">
        <v>0</v>
      </c>
      <c r="AS324" s="116">
        <v>0</v>
      </c>
      <c r="AT324" s="117">
        <v>0</v>
      </c>
      <c r="AU324" s="9"/>
      <c r="AV324" s="115">
        <v>68382.752737391187</v>
      </c>
      <c r="AW324" s="118"/>
      <c r="AX324" s="115">
        <v>251173.45177664977</v>
      </c>
      <c r="AZ324" s="161"/>
      <c r="BA324" s="20">
        <v>-1542071.6329512328</v>
      </c>
      <c r="BB324" s="20">
        <v>-581824</v>
      </c>
      <c r="BC324" s="20">
        <v>-9221</v>
      </c>
      <c r="BD324" s="20">
        <v>-187057</v>
      </c>
      <c r="BE324" s="6">
        <v>-448628</v>
      </c>
    </row>
    <row r="325" spans="1:57" x14ac:dyDescent="0.2">
      <c r="A325" s="99">
        <v>704</v>
      </c>
      <c r="B325" s="100">
        <v>6524</v>
      </c>
      <c r="C325" s="101"/>
      <c r="D325" s="102" t="s">
        <v>314</v>
      </c>
      <c r="E325" s="103">
        <v>194</v>
      </c>
      <c r="F325" s="103">
        <v>473934.33333333331</v>
      </c>
      <c r="G325" s="104">
        <v>1.9400000000000002</v>
      </c>
      <c r="H325" s="103">
        <v>15646.666666666666</v>
      </c>
      <c r="I325" s="104">
        <v>1.9400000000000002</v>
      </c>
      <c r="J325" s="103">
        <v>244296.04810996563</v>
      </c>
      <c r="K325" s="103">
        <v>8065.2920962199314</v>
      </c>
      <c r="L325" s="103">
        <v>25952.333333333332</v>
      </c>
      <c r="M325" s="3">
        <v>0</v>
      </c>
      <c r="N325" s="61">
        <v>1.65</v>
      </c>
      <c r="O325" s="61">
        <v>1.65</v>
      </c>
      <c r="P325" s="103">
        <v>403088.47938144329</v>
      </c>
      <c r="Q325" s="103">
        <v>13307.731958762886</v>
      </c>
      <c r="R325" s="103">
        <v>29752.526666666661</v>
      </c>
      <c r="S325" s="103">
        <v>584.66666666666663</v>
      </c>
      <c r="T325" s="103">
        <v>0</v>
      </c>
      <c r="U325" s="103">
        <v>446733.40467353951</v>
      </c>
      <c r="V325" s="105">
        <v>2302.7495086264921</v>
      </c>
      <c r="W325" s="105">
        <v>3048.1214594052285</v>
      </c>
      <c r="X325" s="105">
        <v>75.546514116790519</v>
      </c>
      <c r="Y325" s="106">
        <v>53502.798626897689</v>
      </c>
      <c r="Z325" s="107">
        <v>275.78762178813241</v>
      </c>
      <c r="AA325" s="108">
        <v>84.594303893578029</v>
      </c>
      <c r="AB325" s="106">
        <v>8312</v>
      </c>
      <c r="AC325" s="107">
        <v>42.845360824742265</v>
      </c>
      <c r="AD325" s="109">
        <v>85.999935571821666</v>
      </c>
      <c r="AE325" s="110">
        <v>9.1416118563088915</v>
      </c>
      <c r="AF325" s="111">
        <v>-759.85077749639458</v>
      </c>
      <c r="AG325" s="112">
        <v>7552.1492225036054</v>
      </c>
      <c r="AH325" s="113">
        <v>38.928604239709308</v>
      </c>
      <c r="AI325" s="114">
        <v>85.871438179667322</v>
      </c>
      <c r="AJ325" s="106">
        <v>61054.947849401295</v>
      </c>
      <c r="AK325" s="107">
        <v>314.71622602784174</v>
      </c>
      <c r="AL325" s="109">
        <v>85.871438179667322</v>
      </c>
      <c r="AM325" s="105"/>
      <c r="AN325" s="115">
        <v>0</v>
      </c>
      <c r="AO325" s="105"/>
      <c r="AP325" s="106">
        <v>139678.68368650237</v>
      </c>
      <c r="AQ325" s="107">
        <v>75.546514116790519</v>
      </c>
      <c r="AR325" s="107">
        <v>0</v>
      </c>
      <c r="AS325" s="116">
        <v>0</v>
      </c>
      <c r="AT325" s="117">
        <v>139678.68368650237</v>
      </c>
      <c r="AU325" s="9"/>
      <c r="AV325" s="115">
        <v>4367.8195026037283</v>
      </c>
      <c r="AW325" s="118"/>
      <c r="AX325" s="115">
        <v>25236.134020618556</v>
      </c>
      <c r="AZ325" s="161"/>
      <c r="BA325" s="20">
        <v>-124370.74677162693</v>
      </c>
      <c r="BB325" s="20">
        <v>-46925</v>
      </c>
      <c r="BC325" s="20">
        <v>-744</v>
      </c>
      <c r="BD325" s="20">
        <v>-20910</v>
      </c>
      <c r="BE325" s="6">
        <v>-36183</v>
      </c>
    </row>
    <row r="326" spans="1:57" x14ac:dyDescent="0.2">
      <c r="A326" s="99">
        <v>717</v>
      </c>
      <c r="B326" s="100">
        <v>6525</v>
      </c>
      <c r="C326" s="101"/>
      <c r="D326" s="102" t="s">
        <v>332</v>
      </c>
      <c r="E326" s="103">
        <v>3997.6666666666665</v>
      </c>
      <c r="F326" s="103">
        <v>8416258</v>
      </c>
      <c r="G326" s="104">
        <v>2</v>
      </c>
      <c r="H326" s="103">
        <v>743722</v>
      </c>
      <c r="I326" s="104">
        <v>2</v>
      </c>
      <c r="J326" s="103">
        <v>4208129</v>
      </c>
      <c r="K326" s="103">
        <v>371861</v>
      </c>
      <c r="L326" s="103">
        <v>897038.66666666663</v>
      </c>
      <c r="M326" s="3">
        <v>0</v>
      </c>
      <c r="N326" s="61">
        <v>1.65</v>
      </c>
      <c r="O326" s="61">
        <v>1.65</v>
      </c>
      <c r="P326" s="103">
        <v>6943412.8499999987</v>
      </c>
      <c r="Q326" s="103">
        <v>613570.65</v>
      </c>
      <c r="R326" s="103">
        <v>736611.15</v>
      </c>
      <c r="S326" s="103">
        <v>27014.666666666668</v>
      </c>
      <c r="T326" s="103">
        <v>0</v>
      </c>
      <c r="U326" s="103">
        <v>8320609.3166666664</v>
      </c>
      <c r="V326" s="105">
        <v>2081.3664596014341</v>
      </c>
      <c r="W326" s="105">
        <v>3048.1214594052285</v>
      </c>
      <c r="X326" s="105">
        <v>68.283580143409552</v>
      </c>
      <c r="Y326" s="106">
        <v>1429962.7678931186</v>
      </c>
      <c r="Z326" s="107">
        <v>357.69934992740394</v>
      </c>
      <c r="AA326" s="108">
        <v>80.018655490348024</v>
      </c>
      <c r="AB326" s="106">
        <v>728849</v>
      </c>
      <c r="AC326" s="107">
        <v>182.31860251813558</v>
      </c>
      <c r="AD326" s="109">
        <v>85.999998587932822</v>
      </c>
      <c r="AE326" s="110">
        <v>0</v>
      </c>
      <c r="AF326" s="111">
        <v>0</v>
      </c>
      <c r="AG326" s="112">
        <v>728849</v>
      </c>
      <c r="AH326" s="113">
        <v>182.31860251813558</v>
      </c>
      <c r="AI326" s="114">
        <v>85.999998587932822</v>
      </c>
      <c r="AJ326" s="106">
        <v>2158811.7678931188</v>
      </c>
      <c r="AK326" s="107">
        <v>540.01795244553955</v>
      </c>
      <c r="AL326" s="109">
        <v>85.999998587932822</v>
      </c>
      <c r="AM326" s="105"/>
      <c r="AN326" s="115">
        <v>0</v>
      </c>
      <c r="AO326" s="105"/>
      <c r="AP326" s="106">
        <v>8244.818126594193</v>
      </c>
      <c r="AQ326" s="107">
        <v>68.283580143409552</v>
      </c>
      <c r="AR326" s="107">
        <v>0</v>
      </c>
      <c r="AS326" s="116">
        <v>0</v>
      </c>
      <c r="AT326" s="117">
        <v>8244.818126594193</v>
      </c>
      <c r="AU326" s="9"/>
      <c r="AV326" s="115">
        <v>86090.204769854405</v>
      </c>
      <c r="AW326" s="118"/>
      <c r="AX326" s="115">
        <v>457999</v>
      </c>
      <c r="AZ326" s="161"/>
      <c r="BA326" s="20">
        <v>-2516937.2844136823</v>
      </c>
      <c r="BB326" s="20">
        <v>-949641</v>
      </c>
      <c r="BC326" s="20">
        <v>-15050</v>
      </c>
      <c r="BD326" s="20">
        <v>-301740</v>
      </c>
      <c r="BE326" s="6">
        <v>-732242</v>
      </c>
    </row>
    <row r="327" spans="1:57" x14ac:dyDescent="0.2">
      <c r="A327" s="99">
        <v>706</v>
      </c>
      <c r="B327" s="100">
        <v>6526</v>
      </c>
      <c r="C327" s="101"/>
      <c r="D327" s="102" t="s">
        <v>315</v>
      </c>
      <c r="E327" s="103">
        <v>619.66666666666663</v>
      </c>
      <c r="F327" s="103">
        <v>1141501</v>
      </c>
      <c r="G327" s="104">
        <v>1.95</v>
      </c>
      <c r="H327" s="103">
        <v>11408</v>
      </c>
      <c r="I327" s="104">
        <v>1.95</v>
      </c>
      <c r="J327" s="103">
        <v>585385.12820512825</v>
      </c>
      <c r="K327" s="103">
        <v>5850.2564102564102</v>
      </c>
      <c r="L327" s="103">
        <v>111785.33333333333</v>
      </c>
      <c r="M327" s="3">
        <v>0</v>
      </c>
      <c r="N327" s="61">
        <v>1.65</v>
      </c>
      <c r="O327" s="61">
        <v>1.65</v>
      </c>
      <c r="P327" s="103">
        <v>965885.4615384615</v>
      </c>
      <c r="Q327" s="103">
        <v>9652.9230769230762</v>
      </c>
      <c r="R327" s="103">
        <v>98933.57666666666</v>
      </c>
      <c r="S327" s="103">
        <v>471.66666666666669</v>
      </c>
      <c r="T327" s="103">
        <v>0</v>
      </c>
      <c r="U327" s="103">
        <v>1074943.6279487179</v>
      </c>
      <c r="V327" s="105">
        <v>1734.7126863077751</v>
      </c>
      <c r="W327" s="105">
        <v>3048.1214594052285</v>
      </c>
      <c r="X327" s="105">
        <v>56.910878041135042</v>
      </c>
      <c r="Y327" s="106">
        <v>301133.98546654044</v>
      </c>
      <c r="Z327" s="107">
        <v>485.96124604605774</v>
      </c>
      <c r="AA327" s="108">
        <v>72.853853165915083</v>
      </c>
      <c r="AB327" s="106">
        <v>248307</v>
      </c>
      <c r="AC327" s="107">
        <v>400.71059709521251</v>
      </c>
      <c r="AD327" s="109">
        <v>86.000002439553356</v>
      </c>
      <c r="AE327" s="110">
        <v>0</v>
      </c>
      <c r="AF327" s="111">
        <v>0</v>
      </c>
      <c r="AG327" s="112">
        <v>248307</v>
      </c>
      <c r="AH327" s="113">
        <v>400.71059709521251</v>
      </c>
      <c r="AI327" s="114">
        <v>86.000002439553356</v>
      </c>
      <c r="AJ327" s="106">
        <v>549440.98546654044</v>
      </c>
      <c r="AK327" s="107">
        <v>886.6718431412703</v>
      </c>
      <c r="AL327" s="109">
        <v>86.000002439553356</v>
      </c>
      <c r="AM327" s="105"/>
      <c r="AN327" s="115">
        <v>0</v>
      </c>
      <c r="AO327" s="105"/>
      <c r="AP327" s="106">
        <v>115518.07045136996</v>
      </c>
      <c r="AQ327" s="107">
        <v>56.910878041135042</v>
      </c>
      <c r="AR327" s="107">
        <v>0</v>
      </c>
      <c r="AS327" s="116">
        <v>0</v>
      </c>
      <c r="AT327" s="117">
        <v>115518.07045136996</v>
      </c>
      <c r="AU327" s="9"/>
      <c r="AV327" s="115">
        <v>16844.908844993675</v>
      </c>
      <c r="AW327" s="118"/>
      <c r="AX327" s="115">
        <v>59123.538461538461</v>
      </c>
      <c r="AZ327" s="161"/>
      <c r="BA327" s="20">
        <v>-392584.42794074159</v>
      </c>
      <c r="BB327" s="20">
        <v>-148122</v>
      </c>
      <c r="BC327" s="20">
        <v>-2347</v>
      </c>
      <c r="BD327" s="20">
        <v>-53896</v>
      </c>
      <c r="BE327" s="6">
        <v>-114213</v>
      </c>
    </row>
    <row r="328" spans="1:57" x14ac:dyDescent="0.2">
      <c r="A328" s="99">
        <v>707</v>
      </c>
      <c r="B328" s="100">
        <v>6527</v>
      </c>
      <c r="C328" s="101"/>
      <c r="D328" s="102" t="s">
        <v>316</v>
      </c>
      <c r="E328" s="103">
        <v>151.33333333333334</v>
      </c>
      <c r="F328" s="103">
        <v>269372</v>
      </c>
      <c r="G328" s="104">
        <v>1.9400000000000002</v>
      </c>
      <c r="H328" s="103">
        <v>5040.666666666667</v>
      </c>
      <c r="I328" s="104">
        <v>1.9400000000000002</v>
      </c>
      <c r="J328" s="103">
        <v>138851.54639175258</v>
      </c>
      <c r="K328" s="103">
        <v>2598.2817869415808</v>
      </c>
      <c r="L328" s="103">
        <v>25955</v>
      </c>
      <c r="M328" s="3">
        <v>0</v>
      </c>
      <c r="N328" s="61">
        <v>1.65</v>
      </c>
      <c r="O328" s="61">
        <v>1.65</v>
      </c>
      <c r="P328" s="103">
        <v>229105.05154639177</v>
      </c>
      <c r="Q328" s="103">
        <v>4287.1649484536083</v>
      </c>
      <c r="R328" s="103">
        <v>22769.5</v>
      </c>
      <c r="S328" s="103">
        <v>192.33333333333334</v>
      </c>
      <c r="T328" s="103">
        <v>0</v>
      </c>
      <c r="U328" s="103">
        <v>256354.04982817871</v>
      </c>
      <c r="V328" s="105">
        <v>1693.9694922566875</v>
      </c>
      <c r="W328" s="105">
        <v>3048.1214594052285</v>
      </c>
      <c r="X328" s="105">
        <v>55.574212340843765</v>
      </c>
      <c r="Y328" s="106">
        <v>75823.482480537292</v>
      </c>
      <c r="Z328" s="107">
        <v>501.03622784496002</v>
      </c>
      <c r="AA328" s="108">
        <v>72.011753774731574</v>
      </c>
      <c r="AB328" s="106">
        <v>64525</v>
      </c>
      <c r="AC328" s="107">
        <v>426.3766519823788</v>
      </c>
      <c r="AD328" s="109">
        <v>85.999931662681476</v>
      </c>
      <c r="AE328" s="110">
        <v>0</v>
      </c>
      <c r="AF328" s="111">
        <v>0</v>
      </c>
      <c r="AG328" s="112">
        <v>64525</v>
      </c>
      <c r="AH328" s="113">
        <v>426.3766519823788</v>
      </c>
      <c r="AI328" s="114">
        <v>85.999931662681476</v>
      </c>
      <c r="AJ328" s="106">
        <v>140348.48248053729</v>
      </c>
      <c r="AK328" s="107">
        <v>927.41287982733888</v>
      </c>
      <c r="AL328" s="109">
        <v>85.999931662681476</v>
      </c>
      <c r="AM328" s="105"/>
      <c r="AN328" s="115">
        <v>0</v>
      </c>
      <c r="AO328" s="105"/>
      <c r="AP328" s="106">
        <v>42571.051526267613</v>
      </c>
      <c r="AQ328" s="107">
        <v>55.574212340843765</v>
      </c>
      <c r="AR328" s="107">
        <v>0</v>
      </c>
      <c r="AS328" s="116">
        <v>0</v>
      </c>
      <c r="AT328" s="117">
        <v>42571.051526267613</v>
      </c>
      <c r="AU328" s="9"/>
      <c r="AV328" s="115">
        <v>1786.0802092056697</v>
      </c>
      <c r="AW328" s="118"/>
      <c r="AX328" s="115">
        <v>14144.982817869415</v>
      </c>
      <c r="AZ328" s="161"/>
      <c r="BA328" s="20">
        <v>-94848.39779048317</v>
      </c>
      <c r="BB328" s="20">
        <v>-35786</v>
      </c>
      <c r="BC328" s="20">
        <v>-567</v>
      </c>
      <c r="BD328" s="20">
        <v>-11881</v>
      </c>
      <c r="BE328" s="6">
        <v>-27594</v>
      </c>
    </row>
    <row r="329" spans="1:57" x14ac:dyDescent="0.2">
      <c r="A329" s="99">
        <v>708</v>
      </c>
      <c r="B329" s="100">
        <v>6528</v>
      </c>
      <c r="C329" s="101"/>
      <c r="D329" s="9" t="s">
        <v>317</v>
      </c>
      <c r="E329" s="103">
        <v>35.666666666666664</v>
      </c>
      <c r="F329" s="103">
        <v>59930.333333333336</v>
      </c>
      <c r="G329" s="104">
        <v>2.2000000000000002</v>
      </c>
      <c r="H329" s="103">
        <v>6336</v>
      </c>
      <c r="I329" s="104">
        <v>2.2000000000000002</v>
      </c>
      <c r="J329" s="103">
        <v>27241.060606060608</v>
      </c>
      <c r="K329" s="103">
        <v>2879.9999999999995</v>
      </c>
      <c r="L329" s="103">
        <v>5896.333333333333</v>
      </c>
      <c r="M329" s="3">
        <v>0</v>
      </c>
      <c r="N329" s="61">
        <v>1.65</v>
      </c>
      <c r="O329" s="61">
        <v>1.65</v>
      </c>
      <c r="P329" s="103">
        <v>44947.75</v>
      </c>
      <c r="Q329" s="103">
        <v>4751.9999999999991</v>
      </c>
      <c r="R329" s="103">
        <v>4654.78</v>
      </c>
      <c r="S329" s="103">
        <v>261.33333333333331</v>
      </c>
      <c r="T329" s="103">
        <v>0</v>
      </c>
      <c r="U329" s="103">
        <v>54615.86333333332</v>
      </c>
      <c r="V329" s="105">
        <v>1531.2858878504669</v>
      </c>
      <c r="W329" s="105">
        <v>3048.1214594052285</v>
      </c>
      <c r="X329" s="105">
        <v>50.237036425354994</v>
      </c>
      <c r="Y329" s="106">
        <v>20017.173425951005</v>
      </c>
      <c r="Z329" s="107">
        <v>561.22916147526189</v>
      </c>
      <c r="AA329" s="108">
        <v>68.649332947973647</v>
      </c>
      <c r="AB329" s="106">
        <v>18863</v>
      </c>
      <c r="AC329" s="107">
        <v>528.86915887850466</v>
      </c>
      <c r="AD329" s="109">
        <v>85.999991900445366</v>
      </c>
      <c r="AE329" s="110">
        <v>70.592898458502546</v>
      </c>
      <c r="AF329" s="111">
        <v>-13315.938436227336</v>
      </c>
      <c r="AG329" s="112">
        <v>5547.0615637726642</v>
      </c>
      <c r="AH329" s="113">
        <v>155.52509057306537</v>
      </c>
      <c r="AI329" s="114">
        <v>73.751658844245924</v>
      </c>
      <c r="AJ329" s="106">
        <v>25564.234989723671</v>
      </c>
      <c r="AK329" s="107">
        <v>716.75425204832732</v>
      </c>
      <c r="AL329" s="109">
        <v>73.751658844245938</v>
      </c>
      <c r="AM329" s="105"/>
      <c r="AN329" s="115">
        <v>0</v>
      </c>
      <c r="AO329" s="105"/>
      <c r="AP329" s="106">
        <v>42799.999999999993</v>
      </c>
      <c r="AQ329" s="107">
        <v>50.237036425354994</v>
      </c>
      <c r="AR329" s="107">
        <v>0</v>
      </c>
      <c r="AS329" s="116">
        <v>0</v>
      </c>
      <c r="AT329" s="117">
        <v>42799.999999999993</v>
      </c>
      <c r="AU329" s="9"/>
      <c r="AV329" s="115">
        <v>410.50410125958723</v>
      </c>
      <c r="AW329" s="118"/>
      <c r="AX329" s="115">
        <v>3012.1060606060601</v>
      </c>
      <c r="AZ329" s="161"/>
      <c r="BA329" s="20">
        <v>-23869.133218797087</v>
      </c>
      <c r="BB329" s="20">
        <v>-9006</v>
      </c>
      <c r="BC329" s="20">
        <v>-143</v>
      </c>
      <c r="BD329" s="20">
        <v>-1829</v>
      </c>
      <c r="BE329" s="6">
        <v>-6944</v>
      </c>
    </row>
    <row r="330" spans="1:57" x14ac:dyDescent="0.2">
      <c r="A330" s="99">
        <v>709</v>
      </c>
      <c r="B330" s="100">
        <v>6529</v>
      </c>
      <c r="C330" s="101"/>
      <c r="D330" s="102" t="s">
        <v>318</v>
      </c>
      <c r="E330" s="103">
        <v>64</v>
      </c>
      <c r="F330" s="103">
        <v>82924.333333333328</v>
      </c>
      <c r="G330" s="104">
        <v>1.74</v>
      </c>
      <c r="H330" s="103">
        <v>1715.3333333333333</v>
      </c>
      <c r="I330" s="104">
        <v>1.74</v>
      </c>
      <c r="J330" s="103">
        <v>47657.662835249037</v>
      </c>
      <c r="K330" s="103">
        <v>985.82375478927213</v>
      </c>
      <c r="L330" s="103">
        <v>8982</v>
      </c>
      <c r="M330" s="3">
        <v>0</v>
      </c>
      <c r="N330" s="61">
        <v>1.65</v>
      </c>
      <c r="O330" s="61">
        <v>1.65</v>
      </c>
      <c r="P330" s="103">
        <v>78635.143678160923</v>
      </c>
      <c r="Q330" s="103">
        <v>1626.6091954022988</v>
      </c>
      <c r="R330" s="103">
        <v>9216.7866666666669</v>
      </c>
      <c r="S330" s="103">
        <v>35.333333333333336</v>
      </c>
      <c r="T330" s="103">
        <v>0</v>
      </c>
      <c r="U330" s="103">
        <v>89513.872873563218</v>
      </c>
      <c r="V330" s="105">
        <v>1398.6542636494253</v>
      </c>
      <c r="W330" s="105">
        <v>3048.1214594052285</v>
      </c>
      <c r="X330" s="105">
        <v>45.885778577942261</v>
      </c>
      <c r="Y330" s="106">
        <v>39059.383195497416</v>
      </c>
      <c r="Z330" s="107">
        <v>610.30286242964712</v>
      </c>
      <c r="AA330" s="108">
        <v>65.908040504103624</v>
      </c>
      <c r="AB330" s="106">
        <v>39195</v>
      </c>
      <c r="AC330" s="107">
        <v>612.421875</v>
      </c>
      <c r="AD330" s="109">
        <v>85.999821069813109</v>
      </c>
      <c r="AE330" s="110">
        <v>8.9441704155042157</v>
      </c>
      <c r="AF330" s="111">
        <v>-3505.6675943568771</v>
      </c>
      <c r="AG330" s="112">
        <v>35689.332405643123</v>
      </c>
      <c r="AH330" s="113">
        <v>557.6458188381738</v>
      </c>
      <c r="AI330" s="114">
        <v>84.20277797650688</v>
      </c>
      <c r="AJ330" s="106">
        <v>74748.715601140546</v>
      </c>
      <c r="AK330" s="107">
        <v>1167.948681267821</v>
      </c>
      <c r="AL330" s="109">
        <v>84.202777976506908</v>
      </c>
      <c r="AM330" s="105"/>
      <c r="AN330" s="115">
        <v>0</v>
      </c>
      <c r="AO330" s="105"/>
      <c r="AP330" s="106">
        <v>76800</v>
      </c>
      <c r="AQ330" s="107">
        <v>45.885778577942261</v>
      </c>
      <c r="AR330" s="107">
        <v>0</v>
      </c>
      <c r="AS330" s="116">
        <v>0</v>
      </c>
      <c r="AT330" s="117">
        <v>76800</v>
      </c>
      <c r="AU330" s="9"/>
      <c r="AV330" s="115">
        <v>827.2992647256774</v>
      </c>
      <c r="AW330" s="118"/>
      <c r="AX330" s="115">
        <v>4864.3486590038319</v>
      </c>
      <c r="AZ330" s="161"/>
      <c r="BA330" s="20">
        <v>-39572.510336426749</v>
      </c>
      <c r="BB330" s="20">
        <v>-14931</v>
      </c>
      <c r="BC330" s="20">
        <v>-237</v>
      </c>
      <c r="BD330" s="20">
        <v>-3032</v>
      </c>
      <c r="BE330" s="6">
        <v>-11513</v>
      </c>
    </row>
    <row r="331" spans="1:57" x14ac:dyDescent="0.2">
      <c r="A331" s="99">
        <v>711</v>
      </c>
      <c r="B331" s="100">
        <v>6531</v>
      </c>
      <c r="C331" s="101"/>
      <c r="D331" s="102" t="s">
        <v>319</v>
      </c>
      <c r="E331" s="103">
        <v>296</v>
      </c>
      <c r="F331" s="103">
        <v>560719</v>
      </c>
      <c r="G331" s="104">
        <v>1.8</v>
      </c>
      <c r="H331" s="103">
        <v>41563.666666666664</v>
      </c>
      <c r="I331" s="104">
        <v>1.8</v>
      </c>
      <c r="J331" s="103">
        <v>311510.5555555555</v>
      </c>
      <c r="K331" s="103">
        <v>23090.925925925927</v>
      </c>
      <c r="L331" s="103">
        <v>60452</v>
      </c>
      <c r="M331" s="3">
        <v>0</v>
      </c>
      <c r="N331" s="61">
        <v>1.65</v>
      </c>
      <c r="O331" s="61">
        <v>1.65</v>
      </c>
      <c r="P331" s="103">
        <v>513992.41666666669</v>
      </c>
      <c r="Q331" s="103">
        <v>38100.027777777781</v>
      </c>
      <c r="R331" s="103">
        <v>49271.056666666671</v>
      </c>
      <c r="S331" s="103">
        <v>1655.6666666666667</v>
      </c>
      <c r="T331" s="103">
        <v>0</v>
      </c>
      <c r="U331" s="103">
        <v>603019.16777777765</v>
      </c>
      <c r="V331" s="105">
        <v>2037.2269181681677</v>
      </c>
      <c r="W331" s="105">
        <v>3048.1214594052285</v>
      </c>
      <c r="X331" s="105">
        <v>66.835490163363971</v>
      </c>
      <c r="Y331" s="106">
        <v>110713.17015628288</v>
      </c>
      <c r="Z331" s="107">
        <v>374.03098025771243</v>
      </c>
      <c r="AA331" s="108">
        <v>79.106358802919289</v>
      </c>
      <c r="AB331" s="106">
        <v>62197</v>
      </c>
      <c r="AC331" s="107">
        <v>210.125</v>
      </c>
      <c r="AD331" s="109">
        <v>85.99994893042691</v>
      </c>
      <c r="AE331" s="110">
        <v>0</v>
      </c>
      <c r="AF331" s="111">
        <v>0</v>
      </c>
      <c r="AG331" s="112">
        <v>62197</v>
      </c>
      <c r="AH331" s="113">
        <v>210.125</v>
      </c>
      <c r="AI331" s="114">
        <v>85.99994893042691</v>
      </c>
      <c r="AJ331" s="106">
        <v>172910.1701562829</v>
      </c>
      <c r="AK331" s="107">
        <v>584.15598025771237</v>
      </c>
      <c r="AL331" s="109">
        <v>85.99994893042691</v>
      </c>
      <c r="AM331" s="105"/>
      <c r="AN331" s="115">
        <v>0</v>
      </c>
      <c r="AO331" s="105"/>
      <c r="AP331" s="106">
        <v>102018.35023504237</v>
      </c>
      <c r="AQ331" s="107">
        <v>66.835490163363971</v>
      </c>
      <c r="AR331" s="107">
        <v>0</v>
      </c>
      <c r="AS331" s="116">
        <v>0</v>
      </c>
      <c r="AT331" s="117">
        <v>102018.35023504237</v>
      </c>
      <c r="AU331" s="9"/>
      <c r="AV331" s="115">
        <v>6426.8169110525132</v>
      </c>
      <c r="AW331" s="118"/>
      <c r="AX331" s="115">
        <v>33460.148148148146</v>
      </c>
      <c r="AZ331" s="161"/>
      <c r="BA331" s="20">
        <v>-192209.33591978709</v>
      </c>
      <c r="BB331" s="20">
        <v>-72521</v>
      </c>
      <c r="BC331" s="20">
        <v>-1149</v>
      </c>
      <c r="BD331" s="20">
        <v>-38877</v>
      </c>
      <c r="BE331" s="6">
        <v>-55919</v>
      </c>
    </row>
    <row r="332" spans="1:57" x14ac:dyDescent="0.2">
      <c r="A332" s="99">
        <v>713</v>
      </c>
      <c r="B332" s="100">
        <v>6533</v>
      </c>
      <c r="C332" s="101"/>
      <c r="D332" s="102" t="s">
        <v>320</v>
      </c>
      <c r="E332" s="103">
        <v>3448.6666666666665</v>
      </c>
      <c r="F332" s="103">
        <v>6865184</v>
      </c>
      <c r="G332" s="104">
        <v>1.92</v>
      </c>
      <c r="H332" s="103">
        <v>1220881.6666666667</v>
      </c>
      <c r="I332" s="104">
        <v>1.92</v>
      </c>
      <c r="J332" s="103">
        <v>3575616.6666666665</v>
      </c>
      <c r="K332" s="103">
        <v>635875.86805555562</v>
      </c>
      <c r="L332" s="103">
        <v>761093</v>
      </c>
      <c r="M332" s="3">
        <v>0</v>
      </c>
      <c r="N332" s="61">
        <v>1.65</v>
      </c>
      <c r="O332" s="61">
        <v>1.65</v>
      </c>
      <c r="P332" s="103">
        <v>5899767.5</v>
      </c>
      <c r="Q332" s="103">
        <v>1049195.1822916667</v>
      </c>
      <c r="R332" s="103">
        <v>620948.46666666667</v>
      </c>
      <c r="S332" s="103">
        <v>39806</v>
      </c>
      <c r="T332" s="103">
        <v>0</v>
      </c>
      <c r="U332" s="103">
        <v>7609717.1489583328</v>
      </c>
      <c r="V332" s="105">
        <v>2206.567895503093</v>
      </c>
      <c r="W332" s="105">
        <v>3048.1214594052285</v>
      </c>
      <c r="X332" s="105">
        <v>72.391075122500354</v>
      </c>
      <c r="Y332" s="106">
        <v>1073827.9578962175</v>
      </c>
      <c r="Z332" s="107">
        <v>311.37481864379009</v>
      </c>
      <c r="AA332" s="108">
        <v>82.606377327175224</v>
      </c>
      <c r="AB332" s="106">
        <v>356736</v>
      </c>
      <c r="AC332" s="107">
        <v>103.44171660545139</v>
      </c>
      <c r="AD332" s="109">
        <v>85.999999201601312</v>
      </c>
      <c r="AE332" s="110">
        <v>0</v>
      </c>
      <c r="AF332" s="111">
        <v>0</v>
      </c>
      <c r="AG332" s="112">
        <v>356736</v>
      </c>
      <c r="AH332" s="113">
        <v>103.44171660545139</v>
      </c>
      <c r="AI332" s="114">
        <v>85.999999201601312</v>
      </c>
      <c r="AJ332" s="106">
        <v>1430563.9578962175</v>
      </c>
      <c r="AK332" s="107">
        <v>414.8165352492415</v>
      </c>
      <c r="AL332" s="109">
        <v>85.999999201601312</v>
      </c>
      <c r="AM332" s="105"/>
      <c r="AN332" s="115">
        <v>0</v>
      </c>
      <c r="AO332" s="105"/>
      <c r="AP332" s="106">
        <v>0</v>
      </c>
      <c r="AQ332" s="107">
        <v>72.391075122500354</v>
      </c>
      <c r="AR332" s="107">
        <v>0</v>
      </c>
      <c r="AS332" s="116">
        <v>0</v>
      </c>
      <c r="AT332" s="117">
        <v>0</v>
      </c>
      <c r="AU332" s="9"/>
      <c r="AV332" s="115">
        <v>103600.73544367516</v>
      </c>
      <c r="AW332" s="118"/>
      <c r="AX332" s="115">
        <v>421149.25347222225</v>
      </c>
      <c r="AZ332" s="161"/>
      <c r="BA332" s="20">
        <v>-2179000.6088422919</v>
      </c>
      <c r="BB332" s="20">
        <v>-822137</v>
      </c>
      <c r="BC332" s="20">
        <v>-13029</v>
      </c>
      <c r="BD332" s="20">
        <v>-251239</v>
      </c>
      <c r="BE332" s="6">
        <v>-633927</v>
      </c>
    </row>
    <row r="333" spans="1:57" x14ac:dyDescent="0.2">
      <c r="A333" s="99">
        <v>715</v>
      </c>
      <c r="B333" s="100">
        <v>6535</v>
      </c>
      <c r="C333" s="101"/>
      <c r="D333" s="102" t="s">
        <v>321</v>
      </c>
      <c r="E333" s="103">
        <v>33.666666666666664</v>
      </c>
      <c r="F333" s="103">
        <v>67468.333333333328</v>
      </c>
      <c r="G333" s="104">
        <v>2</v>
      </c>
      <c r="H333" s="103">
        <v>364</v>
      </c>
      <c r="I333" s="104">
        <v>2</v>
      </c>
      <c r="J333" s="103">
        <v>33734.166666666664</v>
      </c>
      <c r="K333" s="103">
        <v>182</v>
      </c>
      <c r="L333" s="103">
        <v>4601.333333333333</v>
      </c>
      <c r="M333" s="3">
        <v>0</v>
      </c>
      <c r="N333" s="61">
        <v>1.65</v>
      </c>
      <c r="O333" s="61">
        <v>1.65</v>
      </c>
      <c r="P333" s="103">
        <v>55661.375</v>
      </c>
      <c r="Q333" s="103">
        <v>300.29999999999995</v>
      </c>
      <c r="R333" s="103">
        <v>4696.57</v>
      </c>
      <c r="S333" s="103">
        <v>0</v>
      </c>
      <c r="T333" s="103">
        <v>0</v>
      </c>
      <c r="U333" s="103">
        <v>60658.244999999995</v>
      </c>
      <c r="V333" s="105">
        <v>1801.7300495049506</v>
      </c>
      <c r="W333" s="105">
        <v>3048.1214594052285</v>
      </c>
      <c r="X333" s="105">
        <v>59.109522815948324</v>
      </c>
      <c r="Y333" s="106">
        <v>15525.882329324459</v>
      </c>
      <c r="Z333" s="107">
        <v>461.16482166310277</v>
      </c>
      <c r="AA333" s="108">
        <v>74.238999374047438</v>
      </c>
      <c r="AB333" s="106">
        <v>12069</v>
      </c>
      <c r="AC333" s="107">
        <v>358.48514851485152</v>
      </c>
      <c r="AD333" s="109">
        <v>85.999854487242359</v>
      </c>
      <c r="AE333" s="110">
        <v>0</v>
      </c>
      <c r="AF333" s="111">
        <v>0</v>
      </c>
      <c r="AG333" s="112">
        <v>12069</v>
      </c>
      <c r="AH333" s="113">
        <v>358.48514851485152</v>
      </c>
      <c r="AI333" s="114">
        <v>85.999854487242359</v>
      </c>
      <c r="AJ333" s="106">
        <v>27594.882329324457</v>
      </c>
      <c r="AK333" s="107">
        <v>819.64997017795429</v>
      </c>
      <c r="AL333" s="109">
        <v>85.999854487242359</v>
      </c>
      <c r="AM333" s="105"/>
      <c r="AN333" s="115">
        <v>0</v>
      </c>
      <c r="AO333" s="105"/>
      <c r="AP333" s="106">
        <v>22139.903979351835</v>
      </c>
      <c r="AQ333" s="107">
        <v>59.109522815948324</v>
      </c>
      <c r="AR333" s="107">
        <v>0</v>
      </c>
      <c r="AS333" s="116">
        <v>0</v>
      </c>
      <c r="AT333" s="117">
        <v>22139.903979351835</v>
      </c>
      <c r="AU333" s="9"/>
      <c r="AV333" s="115">
        <v>581.04807573873063</v>
      </c>
      <c r="AW333" s="118"/>
      <c r="AX333" s="115">
        <v>3391.6166666666668</v>
      </c>
      <c r="AZ333" s="161"/>
      <c r="BA333" s="20">
        <v>-18844.052541155597</v>
      </c>
      <c r="BB333" s="20">
        <v>-7110</v>
      </c>
      <c r="BC333" s="20">
        <v>-113</v>
      </c>
      <c r="BD333" s="20">
        <v>-1444</v>
      </c>
      <c r="BE333" s="6">
        <v>-5482</v>
      </c>
    </row>
    <row r="334" spans="1:57" x14ac:dyDescent="0.2">
      <c r="A334" s="99">
        <v>716</v>
      </c>
      <c r="B334" s="100">
        <v>6536</v>
      </c>
      <c r="C334" s="101"/>
      <c r="D334" s="102" t="s">
        <v>333</v>
      </c>
      <c r="E334" s="103">
        <v>399.33333333333331</v>
      </c>
      <c r="F334" s="103">
        <v>628762.66666666663</v>
      </c>
      <c r="G334" s="104">
        <v>1.79</v>
      </c>
      <c r="H334" s="103">
        <v>47729.333333333336</v>
      </c>
      <c r="I334" s="104">
        <v>1.79</v>
      </c>
      <c r="J334" s="103">
        <v>351264.05959031661</v>
      </c>
      <c r="K334" s="103">
        <v>26664.432029795153</v>
      </c>
      <c r="L334" s="103">
        <v>67385</v>
      </c>
      <c r="M334" s="3">
        <v>0</v>
      </c>
      <c r="N334" s="61">
        <v>1.65</v>
      </c>
      <c r="O334" s="61">
        <v>1.65</v>
      </c>
      <c r="P334" s="103">
        <v>579585.69832402235</v>
      </c>
      <c r="Q334" s="103">
        <v>43996.312849162001</v>
      </c>
      <c r="R334" s="103">
        <v>67070.236666666664</v>
      </c>
      <c r="S334" s="103">
        <v>3851</v>
      </c>
      <c r="T334" s="103">
        <v>0</v>
      </c>
      <c r="U334" s="103">
        <v>694503.24783985119</v>
      </c>
      <c r="V334" s="105">
        <v>1739.1567141231667</v>
      </c>
      <c r="W334" s="105">
        <v>3048.1214594052285</v>
      </c>
      <c r="X334" s="105">
        <v>57.056673668854508</v>
      </c>
      <c r="Y334" s="106">
        <v>193403.90433124223</v>
      </c>
      <c r="Z334" s="107">
        <v>484.31695575436288</v>
      </c>
      <c r="AA334" s="108">
        <v>72.945704411378344</v>
      </c>
      <c r="AB334" s="106">
        <v>158899</v>
      </c>
      <c r="AC334" s="107">
        <v>397.91068447412357</v>
      </c>
      <c r="AD334" s="109">
        <v>85.999996695117161</v>
      </c>
      <c r="AE334" s="110">
        <v>0</v>
      </c>
      <c r="AF334" s="111">
        <v>0</v>
      </c>
      <c r="AG334" s="112">
        <v>158899</v>
      </c>
      <c r="AH334" s="113">
        <v>397.91068447412357</v>
      </c>
      <c r="AI334" s="114">
        <v>85.999996695117161</v>
      </c>
      <c r="AJ334" s="106">
        <v>352302.9043312422</v>
      </c>
      <c r="AK334" s="107">
        <v>882.22764022848651</v>
      </c>
      <c r="AL334" s="109">
        <v>85.999996695117161</v>
      </c>
      <c r="AM334" s="105"/>
      <c r="AN334" s="115">
        <v>0</v>
      </c>
      <c r="AO334" s="105"/>
      <c r="AP334" s="106">
        <v>252084.36899858149</v>
      </c>
      <c r="AQ334" s="107">
        <v>57.056673668854508</v>
      </c>
      <c r="AR334" s="107">
        <v>0</v>
      </c>
      <c r="AS334" s="116">
        <v>0</v>
      </c>
      <c r="AT334" s="117">
        <v>252084.36899858149</v>
      </c>
      <c r="AU334" s="9"/>
      <c r="AV334" s="115">
        <v>16021.478334444479</v>
      </c>
      <c r="AW334" s="118"/>
      <c r="AX334" s="115">
        <v>37792.849162011174</v>
      </c>
      <c r="AZ334" s="161"/>
      <c r="BA334" s="20">
        <v>-248113.35845854867</v>
      </c>
      <c r="BB334" s="20">
        <v>-93613</v>
      </c>
      <c r="BC334" s="20">
        <v>-1484</v>
      </c>
      <c r="BD334" s="20">
        <v>-28116</v>
      </c>
      <c r="BE334" s="6">
        <v>-72183</v>
      </c>
    </row>
    <row r="335" spans="1:57" x14ac:dyDescent="0.2">
      <c r="A335" s="99">
        <v>723</v>
      </c>
      <c r="B335" s="100">
        <v>6603</v>
      </c>
      <c r="C335" s="101"/>
      <c r="D335" s="102" t="s">
        <v>322</v>
      </c>
      <c r="E335" s="103">
        <v>3832.3333333333335</v>
      </c>
      <c r="F335" s="103">
        <v>10595499.333333334</v>
      </c>
      <c r="G335" s="104">
        <v>1.6499999999999997</v>
      </c>
      <c r="H335" s="103">
        <v>1324538</v>
      </c>
      <c r="I335" s="104">
        <v>1.6499999999999997</v>
      </c>
      <c r="J335" s="103">
        <v>6421514.7474747477</v>
      </c>
      <c r="K335" s="103">
        <v>802750.3030303031</v>
      </c>
      <c r="L335" s="103">
        <v>1105385.6666666667</v>
      </c>
      <c r="M335" s="3">
        <v>0</v>
      </c>
      <c r="N335" s="61">
        <v>1.65</v>
      </c>
      <c r="O335" s="61">
        <v>1.65</v>
      </c>
      <c r="P335" s="103">
        <v>10595499.333333334</v>
      </c>
      <c r="Q335" s="103">
        <v>1324538</v>
      </c>
      <c r="R335" s="103">
        <v>1111431.0833333333</v>
      </c>
      <c r="S335" s="103">
        <v>50614.666666666664</v>
      </c>
      <c r="T335" s="103">
        <v>0</v>
      </c>
      <c r="U335" s="103">
        <v>13082083.083333334</v>
      </c>
      <c r="V335" s="105">
        <v>3413.6078324780378</v>
      </c>
      <c r="W335" s="105">
        <v>3048.1214594052285</v>
      </c>
      <c r="X335" s="105">
        <v>111.99054492874853</v>
      </c>
      <c r="Y335" s="106">
        <v>-518246.27585023112</v>
      </c>
      <c r="Z335" s="107">
        <v>-135.22995803693948</v>
      </c>
      <c r="AA335" s="108">
        <v>107.55404330511158</v>
      </c>
      <c r="AB335" s="106">
        <v>0</v>
      </c>
      <c r="AC335" s="107">
        <v>0</v>
      </c>
      <c r="AD335" s="109">
        <v>107.55404330511158</v>
      </c>
      <c r="AE335" s="110">
        <v>0</v>
      </c>
      <c r="AF335" s="111">
        <v>0</v>
      </c>
      <c r="AG335" s="112">
        <v>0</v>
      </c>
      <c r="AH335" s="113">
        <v>0</v>
      </c>
      <c r="AI335" s="114">
        <v>107.55404330511158</v>
      </c>
      <c r="AJ335" s="106">
        <v>-518246.27585023112</v>
      </c>
      <c r="AK335" s="107">
        <v>-135.22995803693948</v>
      </c>
      <c r="AL335" s="109">
        <v>107.55404330511158</v>
      </c>
      <c r="AM335" s="105"/>
      <c r="AN335" s="115">
        <v>0</v>
      </c>
      <c r="AO335" s="105"/>
      <c r="AP335" s="106">
        <v>0</v>
      </c>
      <c r="AQ335" s="107">
        <v>111.99054492874853</v>
      </c>
      <c r="AR335" s="107">
        <v>0</v>
      </c>
      <c r="AS335" s="116">
        <v>0</v>
      </c>
      <c r="AT335" s="117">
        <v>0</v>
      </c>
      <c r="AU335" s="9"/>
      <c r="AV335" s="115">
        <v>74323.619624608502</v>
      </c>
      <c r="AW335" s="118"/>
      <c r="AX335" s="115">
        <v>722426.50505050505</v>
      </c>
      <c r="AZ335" s="161"/>
      <c r="BA335" s="20">
        <v>-2404501.1042514541</v>
      </c>
      <c r="BB335" s="20">
        <v>-907219</v>
      </c>
      <c r="BC335" s="20">
        <v>-14377</v>
      </c>
      <c r="BD335" s="20">
        <v>-279937</v>
      </c>
      <c r="BE335" s="6">
        <v>-699531</v>
      </c>
    </row>
    <row r="336" spans="1:57" x14ac:dyDescent="0.2">
      <c r="A336" s="99">
        <v>724</v>
      </c>
      <c r="B336" s="100">
        <v>6604</v>
      </c>
      <c r="C336" s="101"/>
      <c r="D336" s="102" t="s">
        <v>323</v>
      </c>
      <c r="E336" s="103">
        <v>776.33333333333337</v>
      </c>
      <c r="F336" s="103">
        <v>1561633</v>
      </c>
      <c r="G336" s="104">
        <v>1.64</v>
      </c>
      <c r="H336" s="103">
        <v>115132</v>
      </c>
      <c r="I336" s="104">
        <v>1.64</v>
      </c>
      <c r="J336" s="103">
        <v>952215.24390243914</v>
      </c>
      <c r="K336" s="103">
        <v>70202.439024390245</v>
      </c>
      <c r="L336" s="103">
        <v>230202.66666666666</v>
      </c>
      <c r="M336" s="3">
        <v>0</v>
      </c>
      <c r="N336" s="61">
        <v>1.65</v>
      </c>
      <c r="O336" s="61">
        <v>1.65</v>
      </c>
      <c r="P336" s="103">
        <v>1571155.1524390243</v>
      </c>
      <c r="Q336" s="103">
        <v>115834.02439024388</v>
      </c>
      <c r="R336" s="103">
        <v>191970.52333333335</v>
      </c>
      <c r="S336" s="103">
        <v>2768.6666666666665</v>
      </c>
      <c r="T336" s="103">
        <v>0</v>
      </c>
      <c r="U336" s="103">
        <v>1881728.3668292684</v>
      </c>
      <c r="V336" s="105">
        <v>2423.866509440878</v>
      </c>
      <c r="W336" s="105">
        <v>3048.1214594052285</v>
      </c>
      <c r="X336" s="105">
        <v>79.520010659740592</v>
      </c>
      <c r="Y336" s="106">
        <v>179313.07267759318</v>
      </c>
      <c r="Z336" s="107">
        <v>230.97433148680958</v>
      </c>
      <c r="AA336" s="108">
        <v>87.097606715636573</v>
      </c>
      <c r="AB336" s="106">
        <v>0</v>
      </c>
      <c r="AC336" s="107">
        <v>0</v>
      </c>
      <c r="AD336" s="109">
        <v>87.097606715636573</v>
      </c>
      <c r="AE336" s="110">
        <v>0</v>
      </c>
      <c r="AF336" s="111">
        <v>0</v>
      </c>
      <c r="AG336" s="112">
        <v>0</v>
      </c>
      <c r="AH336" s="113">
        <v>0</v>
      </c>
      <c r="AI336" s="114">
        <v>87.097606715636573</v>
      </c>
      <c r="AJ336" s="106">
        <v>179313.07267759318</v>
      </c>
      <c r="AK336" s="107">
        <v>230.97433148680958</v>
      </c>
      <c r="AL336" s="109">
        <v>87.097606715636573</v>
      </c>
      <c r="AM336" s="105"/>
      <c r="AN336" s="115">
        <v>0</v>
      </c>
      <c r="AO336" s="105"/>
      <c r="AP336" s="106">
        <v>309776.08937487216</v>
      </c>
      <c r="AQ336" s="107">
        <v>79.520010659740592</v>
      </c>
      <c r="AR336" s="107">
        <v>0</v>
      </c>
      <c r="AS336" s="116">
        <v>0</v>
      </c>
      <c r="AT336" s="117">
        <v>309776.08937487216</v>
      </c>
      <c r="AU336" s="9"/>
      <c r="AV336" s="115">
        <v>7588.4975509398764</v>
      </c>
      <c r="AW336" s="118"/>
      <c r="AX336" s="115">
        <v>102241.76829268293</v>
      </c>
      <c r="AZ336" s="161"/>
      <c r="BA336" s="20">
        <v>-488060.96081592992</v>
      </c>
      <c r="BB336" s="20">
        <v>-184145</v>
      </c>
      <c r="BC336" s="20">
        <v>-2918</v>
      </c>
      <c r="BD336" s="20">
        <v>-57774</v>
      </c>
      <c r="BE336" s="6">
        <v>-141989</v>
      </c>
    </row>
    <row r="337" spans="1:57" x14ac:dyDescent="0.2">
      <c r="A337" s="99">
        <v>726</v>
      </c>
      <c r="B337" s="100">
        <v>6606</v>
      </c>
      <c r="C337" s="101"/>
      <c r="D337" s="120" t="s">
        <v>324</v>
      </c>
      <c r="E337" s="103">
        <v>2169.3333333333335</v>
      </c>
      <c r="F337" s="103">
        <v>4907777.666666667</v>
      </c>
      <c r="G337" s="104">
        <v>1.8500000000000003</v>
      </c>
      <c r="H337" s="103">
        <v>132009.33333333334</v>
      </c>
      <c r="I337" s="104">
        <v>1.8500000000000003</v>
      </c>
      <c r="J337" s="103">
        <v>2652852.7927927929</v>
      </c>
      <c r="K337" s="103">
        <v>71356.396396396391</v>
      </c>
      <c r="L337" s="103">
        <v>480148.33333333331</v>
      </c>
      <c r="M337" s="3">
        <v>0</v>
      </c>
      <c r="N337" s="61">
        <v>1.65</v>
      </c>
      <c r="O337" s="61">
        <v>1.65</v>
      </c>
      <c r="P337" s="103">
        <v>4377207.1081081079</v>
      </c>
      <c r="Q337" s="103">
        <v>117738.05405405404</v>
      </c>
      <c r="R337" s="103">
        <v>454744.43333333335</v>
      </c>
      <c r="S337" s="103">
        <v>7564.333333333333</v>
      </c>
      <c r="T337" s="103">
        <v>0</v>
      </c>
      <c r="U337" s="103">
        <v>4957253.928828828</v>
      </c>
      <c r="V337" s="105">
        <v>2285.150858402963</v>
      </c>
      <c r="W337" s="105">
        <v>3048.1214594052285</v>
      </c>
      <c r="X337" s="105">
        <v>74.969153586447248</v>
      </c>
      <c r="Y337" s="106">
        <v>612400.89612980501</v>
      </c>
      <c r="Z337" s="107">
        <v>282.29912237083818</v>
      </c>
      <c r="AA337" s="108">
        <v>84.230566759461766</v>
      </c>
      <c r="AB337" s="106">
        <v>117002</v>
      </c>
      <c r="AC337" s="107">
        <v>53.934542102028267</v>
      </c>
      <c r="AD337" s="109">
        <v>86.000002223905227</v>
      </c>
      <c r="AE337" s="110">
        <v>0</v>
      </c>
      <c r="AF337" s="111">
        <v>0</v>
      </c>
      <c r="AG337" s="112">
        <v>117002</v>
      </c>
      <c r="AH337" s="113">
        <v>53.934542102028267</v>
      </c>
      <c r="AI337" s="114">
        <v>86.000002223905227</v>
      </c>
      <c r="AJ337" s="106">
        <v>729402.89612980501</v>
      </c>
      <c r="AK337" s="107">
        <v>336.23366447286645</v>
      </c>
      <c r="AL337" s="109">
        <v>86.000002223905227</v>
      </c>
      <c r="AM337" s="105"/>
      <c r="AN337" s="115">
        <v>0</v>
      </c>
      <c r="AO337" s="105"/>
      <c r="AP337" s="106">
        <v>236055.15826243238</v>
      </c>
      <c r="AQ337" s="107">
        <v>74.969153586447248</v>
      </c>
      <c r="AR337" s="107">
        <v>0</v>
      </c>
      <c r="AS337" s="116">
        <v>0</v>
      </c>
      <c r="AT337" s="117">
        <v>236055.15826243238</v>
      </c>
      <c r="AU337" s="9"/>
      <c r="AV337" s="115">
        <v>38572.286386839449</v>
      </c>
      <c r="AW337" s="118"/>
      <c r="AX337" s="115">
        <v>272420.91891891888</v>
      </c>
      <c r="AZ337" s="161"/>
      <c r="BA337" s="20">
        <v>-1373731.4302502428</v>
      </c>
      <c r="BB337" s="20">
        <v>-518309</v>
      </c>
      <c r="BC337" s="20">
        <v>-8214</v>
      </c>
      <c r="BD337" s="20">
        <v>-177734</v>
      </c>
      <c r="BE337" s="6">
        <v>-399654</v>
      </c>
    </row>
    <row r="338" spans="1:57" x14ac:dyDescent="0.2">
      <c r="A338" s="10"/>
      <c r="B338" s="10"/>
      <c r="C338" s="10"/>
      <c r="D338" s="10"/>
      <c r="E338" s="10"/>
      <c r="F338" s="10"/>
      <c r="G338" s="11"/>
      <c r="H338" s="11"/>
      <c r="I338" s="11"/>
      <c r="J338" s="11"/>
      <c r="K338" s="11"/>
      <c r="L338" s="10"/>
      <c r="M338" s="11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2"/>
      <c r="Z338" s="13"/>
      <c r="AA338" s="14"/>
      <c r="AB338" s="12"/>
      <c r="AC338" s="13"/>
      <c r="AD338" s="14"/>
      <c r="AE338" s="15"/>
      <c r="AF338" s="16"/>
      <c r="AG338" s="15"/>
      <c r="AH338" s="15"/>
      <c r="AI338" s="14"/>
      <c r="AJ338" s="12"/>
      <c r="AK338" s="13"/>
      <c r="AL338" s="14"/>
      <c r="AN338" s="19"/>
      <c r="AP338" s="17"/>
      <c r="AQ338" s="13"/>
      <c r="AR338" s="13"/>
      <c r="AS338" s="18"/>
      <c r="AT338" s="14"/>
      <c r="AV338" s="19"/>
      <c r="AX338" s="19"/>
      <c r="AZ338" s="90"/>
      <c r="BA338" s="58"/>
      <c r="BB338" s="58"/>
      <c r="BC338" s="58"/>
      <c r="BD338" s="58"/>
      <c r="BE338" s="96"/>
    </row>
    <row r="339" spans="1:57" x14ac:dyDescent="0.2">
      <c r="D339" t="s">
        <v>325</v>
      </c>
      <c r="E339" s="2">
        <f>SUM(E3:E338)</f>
        <v>1052641.666666666</v>
      </c>
      <c r="F339" s="2">
        <f>SUM(F3:F338)</f>
        <v>2478209384.6666665</v>
      </c>
      <c r="G339" s="1">
        <f>$F$339/$J$339</f>
        <v>1.605727289210565</v>
      </c>
      <c r="H339" s="2">
        <f>SUM(H3:H338)</f>
        <v>372121115.66666704</v>
      </c>
      <c r="I339" s="1">
        <f>$H$339/$K$339</f>
        <v>1.5614489844582091</v>
      </c>
      <c r="J339" s="2">
        <f>SUM(J3:J338)</f>
        <v>1543356335.3619318</v>
      </c>
      <c r="K339" s="2">
        <f>SUM(K3:K338)</f>
        <v>238317818.49458596</v>
      </c>
      <c r="L339" s="2">
        <f>SUM(L3:L338)</f>
        <v>313731900.66666681</v>
      </c>
      <c r="M339" s="2">
        <f>SUM(M3:M338)</f>
        <v>57467666.666666664</v>
      </c>
      <c r="N339" s="2"/>
      <c r="O339" s="2"/>
      <c r="P339" s="2">
        <f>SUM(P3:P338)</f>
        <v>2485661242.871347</v>
      </c>
      <c r="Q339" s="2">
        <f>SUM(Q3:Q338)</f>
        <v>393224400.51606667</v>
      </c>
      <c r="R339" s="2">
        <f>SUM(R3:R338)</f>
        <v>305948908.1766665</v>
      </c>
      <c r="S339" s="2">
        <f>SUM(S3:S338)</f>
        <v>23745101.666666679</v>
      </c>
      <c r="T339" s="2"/>
      <c r="U339" s="2">
        <f>SUM(U3:U338)</f>
        <v>3208579653.2307501</v>
      </c>
      <c r="V339" s="4">
        <f>U339/E339</f>
        <v>3048.1214594052285</v>
      </c>
      <c r="X339" s="4">
        <v>100</v>
      </c>
      <c r="Y339" s="5">
        <f>SUM(Y2:Y337)</f>
        <v>1.5996629372239113E-6</v>
      </c>
      <c r="Z339" s="20"/>
      <c r="AA339" s="6"/>
      <c r="AB339" s="5">
        <f>SUM(AB3:AB338)</f>
        <v>34708130</v>
      </c>
      <c r="AC339" s="21"/>
      <c r="AD339" s="22"/>
      <c r="AE339" s="23">
        <f>COUNTIF(AE2:AE337,"&gt;0")</f>
        <v>7</v>
      </c>
      <c r="AF339" s="20">
        <f>SUM(AF2:AF337)</f>
        <v>-38633.597963786655</v>
      </c>
      <c r="AG339" s="20">
        <f>SUM(AG2:AG337)</f>
        <v>34669496.40203622</v>
      </c>
      <c r="AH339" s="2"/>
      <c r="AI339" s="22"/>
      <c r="AJ339" s="5">
        <f>SUM(AJ3:AJ338)</f>
        <v>34669496.402037829</v>
      </c>
      <c r="AK339" s="21"/>
      <c r="AL339" s="22"/>
      <c r="AN339" s="7">
        <f>SUM(AN3:AN338)</f>
        <v>90844000</v>
      </c>
      <c r="AP339" s="24">
        <f>SUM(AP2:AP337)</f>
        <v>40000000.000000022</v>
      </c>
      <c r="AQ339" s="20"/>
      <c r="AR339" s="25">
        <f>COUNTIF(AR2:AR337,"&gt;0")</f>
        <v>5</v>
      </c>
      <c r="AS339" s="26">
        <f>SUM(AS2:AS337)</f>
        <v>-3521296.3920582607</v>
      </c>
      <c r="AT339" s="6">
        <f>SUM(AT2:AT337)</f>
        <v>36478703.607941769</v>
      </c>
      <c r="AV339" s="7">
        <f>SUM(AV3:AV338)</f>
        <v>17500000.000000011</v>
      </c>
      <c r="AX339" s="7">
        <f>SUM(AX3:AX337)</f>
        <v>178167415.38565171</v>
      </c>
      <c r="AZ339" s="78"/>
      <c r="BA339" s="59">
        <f>SUM(BA2:BA337)</f>
        <v>-669067507.49999917</v>
      </c>
      <c r="BB339" s="59">
        <f>SUM(BB2:BB337)</f>
        <v>-252439286</v>
      </c>
      <c r="BC339" s="59">
        <f>SUM(BC2:BC337)</f>
        <v>-4000613</v>
      </c>
      <c r="BD339" s="59">
        <f>SUM(BD2:BD337)</f>
        <v>-153795716</v>
      </c>
      <c r="BE339" s="97">
        <f>SUM(BE2:BE337)</f>
        <v>-193349676</v>
      </c>
    </row>
    <row r="340" spans="1:57" ht="13.5" thickBot="1" x14ac:dyDescent="0.25">
      <c r="A340" s="27"/>
      <c r="B340" s="27"/>
      <c r="C340" s="27"/>
      <c r="D340" s="27"/>
      <c r="E340" s="27"/>
      <c r="F340" s="27"/>
      <c r="G340" s="28"/>
      <c r="H340" s="28"/>
      <c r="I340" s="28"/>
      <c r="J340" s="28"/>
      <c r="K340" s="28"/>
      <c r="L340" s="27"/>
      <c r="M340" s="88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89">
        <f>SUMIF(Y2:Y338,"&gt;0")</f>
        <v>131393355.80383261</v>
      </c>
      <c r="Z340" s="29"/>
      <c r="AA340" s="30"/>
      <c r="AB340" s="31"/>
      <c r="AC340" s="29"/>
      <c r="AD340" s="30"/>
      <c r="AE340" s="32"/>
      <c r="AF340" s="33"/>
      <c r="AG340" s="32"/>
      <c r="AH340" s="32"/>
      <c r="AI340" s="30"/>
      <c r="AJ340" s="31"/>
      <c r="AK340" s="29"/>
      <c r="AL340" s="30"/>
      <c r="AN340" s="36"/>
      <c r="AP340" s="34"/>
      <c r="AQ340" s="29"/>
      <c r="AR340" s="29"/>
      <c r="AS340" s="35"/>
      <c r="AT340" s="30"/>
      <c r="AV340" s="36"/>
      <c r="AX340" s="36"/>
      <c r="AZ340" s="79"/>
      <c r="BA340" s="60"/>
      <c r="BB340" s="60"/>
      <c r="BC340" s="60"/>
      <c r="BD340" s="60"/>
      <c r="BE340" s="98"/>
    </row>
    <row r="341" spans="1:57" ht="13.5" thickTop="1" x14ac:dyDescent="0.2">
      <c r="A341" s="39" t="s">
        <v>383</v>
      </c>
      <c r="BB341" s="2"/>
      <c r="BC341" s="2"/>
    </row>
    <row r="342" spans="1:57" x14ac:dyDescent="0.2">
      <c r="BB342" s="2"/>
      <c r="BC342" s="2"/>
    </row>
    <row r="343" spans="1:57" x14ac:dyDescent="0.2">
      <c r="BB343" s="2"/>
      <c r="BC343" s="2"/>
    </row>
    <row r="344" spans="1:57" x14ac:dyDescent="0.2">
      <c r="A344" s="152">
        <v>700</v>
      </c>
      <c r="B344" s="152">
        <v>6520</v>
      </c>
      <c r="C344" s="153"/>
      <c r="D344" s="154" t="s">
        <v>311</v>
      </c>
      <c r="BB344" s="2"/>
      <c r="BC344" s="2"/>
    </row>
    <row r="345" spans="1:57" x14ac:dyDescent="0.2">
      <c r="B345" s="156" t="s">
        <v>387</v>
      </c>
      <c r="C345" s="157"/>
      <c r="D345" s="155" t="s">
        <v>388</v>
      </c>
      <c r="BB345" s="2"/>
      <c r="BC345" s="2"/>
    </row>
    <row r="346" spans="1:57" x14ac:dyDescent="0.2">
      <c r="A346" s="38"/>
      <c r="BB346" s="2"/>
      <c r="BC346" s="2"/>
    </row>
    <row r="347" spans="1:57" x14ac:dyDescent="0.2">
      <c r="A347" s="38"/>
      <c r="BB347" s="2"/>
      <c r="BC347" s="2"/>
    </row>
    <row r="348" spans="1:57" x14ac:dyDescent="0.2">
      <c r="A348" s="38" t="s">
        <v>381</v>
      </c>
      <c r="BA348" s="2"/>
      <c r="BB348" s="2"/>
      <c r="BC348" s="2"/>
      <c r="BD348" s="2"/>
      <c r="BE348" s="2"/>
    </row>
    <row r="349" spans="1:57" x14ac:dyDescent="0.2">
      <c r="A349" s="39" t="s">
        <v>384</v>
      </c>
    </row>
  </sheetData>
  <autoFilter ref="A2:BE337" xr:uid="{00000000-0009-0000-0000-000000000000}"/>
  <mergeCells count="8">
    <mergeCell ref="B345:C345"/>
    <mergeCell ref="AZ1:BE1"/>
    <mergeCell ref="AZ3:AZ337"/>
    <mergeCell ref="AE1:AI1"/>
    <mergeCell ref="Y1:AA1"/>
    <mergeCell ref="AB1:AD1"/>
    <mergeCell ref="AJ1:AL1"/>
    <mergeCell ref="AP1:AT1"/>
  </mergeCells>
  <conditionalFormatting sqref="AE3:AF321 AS3:AS321 AE323:AF337 AS323:AS337">
    <cfRule type="cellIs" dxfId="4" priority="5" operator="greaterThan">
      <formula>0</formula>
    </cfRule>
  </conditionalFormatting>
  <conditionalFormatting sqref="AI3:AI337">
    <cfRule type="cellIs" dxfId="3" priority="2" operator="lessThan">
      <formula>85.98</formula>
    </cfRule>
    <cfRule type="cellIs" dxfId="2" priority="3" operator="lessThan">
      <formula>85.5</formula>
    </cfRule>
    <cfRule type="cellIs" dxfId="1" priority="4" operator="lessThan">
      <formula>85</formula>
    </cfRule>
  </conditionalFormatting>
  <conditionalFormatting sqref="AR3:AR321 AR323:AR337">
    <cfRule type="cellIs" dxfId="0" priority="1" operator="greaterThan">
      <formula>0</formula>
    </cfRule>
  </conditionalFormatting>
  <pageMargins left="0.19685039370078741" right="0.27559055118110237" top="0.6692913385826772" bottom="0.47244094488188981" header="0.51181102362204722" footer="0.19685039370078741"/>
  <pageSetup paperSize="9" scale="18" fitToHeight="10" orientation="landscape" r:id="rId1"/>
  <headerFooter alignWithMargins="0">
    <oddHeader>&amp;L&amp;"Arial,Fett"&amp;22Exécution 2026&amp;14 moyenne sur trois ans (2023/2024/2025)</oddHeader>
    <oddFooter>&amp;L&amp;8&amp;F/&amp;A&amp;C&amp;8- &amp;P / &amp;N -</oddFooter>
  </headerFooter>
  <ignoredErrors>
    <ignoredError sqref="G339 I3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Exécution 2026</vt:lpstr>
      <vt:lpstr>'Exécution 2026'!Drucktitel</vt:lpstr>
    </vt:vector>
  </TitlesOfParts>
  <Company>Kanton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 Dänzer</dc:creator>
  <cp:lastModifiedBy>Dänzer Beat, FIN-FV-FA</cp:lastModifiedBy>
  <cp:lastPrinted>2026-09-30T11:25:36Z</cp:lastPrinted>
  <dcterms:created xsi:type="dcterms:W3CDTF">2014-09-12T09:24:15Z</dcterms:created>
  <dcterms:modified xsi:type="dcterms:W3CDTF">2026-09-30T11:25:43Z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2024-09-11T13:48:48Z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5a1b329f-b727-4f87-b6d8-56cbce63ecb3</vt:lpwstr>
  </property>
  <property fmtid="{D5CDD505-2E9C-101B-9397-08002B2CF9AE}" pid="8" name="MSIP_Label_74fdd986-87d9-48c6-acda-407b1ab5fef0_ContentBits">
    <vt:lpwstr>0</vt:lpwstr>
  </property>
</Properties>
</file>