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Q:\OS FV - Fachanwendungen\6-1-4 Vollzug_Finanzausgleich\Vollzug_2025\"/>
    </mc:Choice>
  </mc:AlternateContent>
  <xr:revisionPtr revIDLastSave="0" documentId="13_ncr:1_{C2859D45-03B2-4229-BCFB-D3BF473A8B87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Exécution 2025" sheetId="2" r:id="rId1"/>
  </sheets>
  <definedNames>
    <definedName name="_xlnm._FilterDatabase" localSheetId="0" hidden="1">'Exécution 2025'!$A$2:$BD$337</definedName>
    <definedName name="_xlnm.Print_Titles" localSheetId="0">'Exécution 2025'!$1:$2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Z339" i="2" l="1"/>
  <c r="BD339" i="2" l="1"/>
  <c r="BC339" i="2"/>
  <c r="BA339" i="2"/>
  <c r="BB339" i="2" l="1"/>
  <c r="AW339" i="2"/>
  <c r="T339" i="2"/>
  <c r="S339" i="2"/>
  <c r="R339" i="2"/>
  <c r="Q339" i="2"/>
  <c r="P339" i="2"/>
  <c r="M339" i="2"/>
  <c r="L339" i="2"/>
  <c r="K339" i="2"/>
  <c r="J339" i="2"/>
  <c r="H339" i="2"/>
  <c r="F339" i="2"/>
  <c r="E339" i="2"/>
  <c r="I339" i="2" l="1"/>
  <c r="G339" i="2"/>
  <c r="U339" i="2"/>
  <c r="X340" i="2" l="1"/>
  <c r="X339" i="2"/>
  <c r="AA339" i="2"/>
  <c r="AF339" i="2"/>
  <c r="AE339" i="2"/>
  <c r="AD339" i="2"/>
  <c r="AI339" i="2"/>
  <c r="AM339" i="2"/>
  <c r="AS339" i="2"/>
  <c r="AR339" i="2"/>
  <c r="AQ339" i="2"/>
  <c r="AO339" i="2"/>
  <c r="AU339" i="2"/>
</calcChain>
</file>

<file path=xl/sharedStrings.xml><?xml version="1.0" encoding="utf-8"?>
<sst xmlns="http://schemas.openxmlformats.org/spreadsheetml/2006/main" count="399" uniqueCount="390">
  <si>
    <t>Adelboden</t>
  </si>
  <si>
    <t>Aeschi b.Sp.</t>
  </si>
  <si>
    <t>Frutigen</t>
  </si>
  <si>
    <t>Kandergrund</t>
  </si>
  <si>
    <t>Kandersteg</t>
  </si>
  <si>
    <t>Krattigen</t>
  </si>
  <si>
    <t>Reichenbach i.K.</t>
  </si>
  <si>
    <t>Beatenberg</t>
  </si>
  <si>
    <t>Bönigen</t>
  </si>
  <si>
    <t>Brienz</t>
  </si>
  <si>
    <t>Brienzwiler</t>
  </si>
  <si>
    <t>Därligen</t>
  </si>
  <si>
    <t>Grindelwald</t>
  </si>
  <si>
    <t>Gsteigwiler</t>
  </si>
  <si>
    <t>Gündlischwand</t>
  </si>
  <si>
    <t>Habkern</t>
  </si>
  <si>
    <t>Hofstetten b.B.</t>
  </si>
  <si>
    <t>Interlaken</t>
  </si>
  <si>
    <t>Iseltwald</t>
  </si>
  <si>
    <t>Lauterbrunnen</t>
  </si>
  <si>
    <t>Leissigen</t>
  </si>
  <si>
    <t>Lütschental</t>
  </si>
  <si>
    <t>Matten b.I.</t>
  </si>
  <si>
    <t>Niederried b.I.</t>
  </si>
  <si>
    <t>Oberried a.Br.-S.</t>
  </si>
  <si>
    <t>Ringgenberg</t>
  </si>
  <si>
    <t>Saxeten</t>
  </si>
  <si>
    <t>Schwanden b.B.</t>
  </si>
  <si>
    <t>Unterseen</t>
  </si>
  <si>
    <t>Wilderswil</t>
  </si>
  <si>
    <t>Guttannen</t>
  </si>
  <si>
    <t>Hasliberg</t>
  </si>
  <si>
    <t>Meiringen</t>
  </si>
  <si>
    <t>Schattenhalb</t>
  </si>
  <si>
    <t>Gsteig</t>
  </si>
  <si>
    <t>Lauenen</t>
  </si>
  <si>
    <t>Saanen</t>
  </si>
  <si>
    <t>Därstetten</t>
  </si>
  <si>
    <t>Diemtigen</t>
  </si>
  <si>
    <t>Erlenbach i.S.</t>
  </si>
  <si>
    <t>Oberwil i.S.</t>
  </si>
  <si>
    <t>Reutigen</t>
  </si>
  <si>
    <t>Spiez</t>
  </si>
  <si>
    <t>Wimmis</t>
  </si>
  <si>
    <t>Stocken-Höfen</t>
  </si>
  <si>
    <t>Boltigen</t>
  </si>
  <si>
    <t>Lenk</t>
  </si>
  <si>
    <t>St. Stephan</t>
  </si>
  <si>
    <t>Zweisimmen</t>
  </si>
  <si>
    <t>Amsoldingen</t>
  </si>
  <si>
    <t>Blumenstein</t>
  </si>
  <si>
    <t>Buchholterberg</t>
  </si>
  <si>
    <t>Eriz</t>
  </si>
  <si>
    <t>Fahrni</t>
  </si>
  <si>
    <t>Heiligenschwendi</t>
  </si>
  <si>
    <t>Heimberg</t>
  </si>
  <si>
    <t>Hilterfingen</t>
  </si>
  <si>
    <t>Homberg</t>
  </si>
  <si>
    <t>Horrenbach-Buchen</t>
  </si>
  <si>
    <t>Oberhofen</t>
  </si>
  <si>
    <t>Oberlangenegg</t>
  </si>
  <si>
    <t>Pohlern</t>
  </si>
  <si>
    <t>Sigriswil</t>
  </si>
  <si>
    <t>Steffisburg</t>
  </si>
  <si>
    <t>Teuffenthal</t>
  </si>
  <si>
    <t>Thierachern</t>
  </si>
  <si>
    <t>Thun</t>
  </si>
  <si>
    <t>Uebeschi</t>
  </si>
  <si>
    <t>Uetendorf</t>
  </si>
  <si>
    <t>Unterlangenegg</t>
  </si>
  <si>
    <t>Wachseldorn</t>
  </si>
  <si>
    <t>Forst-Längenbühl</t>
  </si>
  <si>
    <t>Burgistein</t>
  </si>
  <si>
    <t>Gurzelen</t>
  </si>
  <si>
    <t>Seftigen</t>
  </si>
  <si>
    <t>Wattenwil</t>
  </si>
  <si>
    <t>Bremgarten b.B.</t>
  </si>
  <si>
    <t>Kirchlindach</t>
  </si>
  <si>
    <t>Köniz</t>
  </si>
  <si>
    <t>Muri b.B.</t>
  </si>
  <si>
    <t>Oberbalm</t>
  </si>
  <si>
    <t>Stettlen</t>
  </si>
  <si>
    <t>Vechigen</t>
  </si>
  <si>
    <t>Wohlen b.B.</t>
  </si>
  <si>
    <t>Zollikofen</t>
  </si>
  <si>
    <t>Bolligen</t>
  </si>
  <si>
    <t>Ittigen</t>
  </si>
  <si>
    <t>Ostermundigen</t>
  </si>
  <si>
    <t>Deisswil b.M.</t>
  </si>
  <si>
    <t>Iffwil</t>
  </si>
  <si>
    <t>Mattstetten</t>
  </si>
  <si>
    <t>Moosseedorf</t>
  </si>
  <si>
    <t>Münchenbuchsee</t>
  </si>
  <si>
    <t>Urtenen-Schönbühl</t>
  </si>
  <si>
    <t>Wiggiswil</t>
  </si>
  <si>
    <t>Zuzwil</t>
  </si>
  <si>
    <t>Bäriswil</t>
  </si>
  <si>
    <t>Meikirch</t>
  </si>
  <si>
    <t>Arni</t>
  </si>
  <si>
    <t>Biglen</t>
  </si>
  <si>
    <t>Bowil</t>
  </si>
  <si>
    <t>Brenzikofen</t>
  </si>
  <si>
    <t>Freimettigen</t>
  </si>
  <si>
    <t>Grosshöchstetten</t>
  </si>
  <si>
    <t>Häutligen</t>
  </si>
  <si>
    <t>Herbligen</t>
  </si>
  <si>
    <t>Kiesen</t>
  </si>
  <si>
    <t>Konolfingen</t>
  </si>
  <si>
    <t>Landiswil</t>
  </si>
  <si>
    <t>Linden</t>
  </si>
  <si>
    <t>Mirchel</t>
  </si>
  <si>
    <t>Münsingen</t>
  </si>
  <si>
    <t>Niederhünigen</t>
  </si>
  <si>
    <t>Oberthal</t>
  </si>
  <si>
    <t>Oppligen</t>
  </si>
  <si>
    <t>Rubigen</t>
  </si>
  <si>
    <t>Wichtrach</t>
  </si>
  <si>
    <t>Walkringen</t>
  </si>
  <si>
    <t>Worb</t>
  </si>
  <si>
    <t>Zäziwil</t>
  </si>
  <si>
    <t>Oberhünigen</t>
  </si>
  <si>
    <t>Allmendingen</t>
  </si>
  <si>
    <t>Ferenbalm</t>
  </si>
  <si>
    <t>Frauenkappelen</t>
  </si>
  <si>
    <t>Gurbrü</t>
  </si>
  <si>
    <t>Kriechenwil</t>
  </si>
  <si>
    <t>Laupen</t>
  </si>
  <si>
    <t>Mühleberg</t>
  </si>
  <si>
    <t>Münchenwiler</t>
  </si>
  <si>
    <t>Neuenegg</t>
  </si>
  <si>
    <t>Wileroltigen</t>
  </si>
  <si>
    <t>Guggisberg</t>
  </si>
  <si>
    <t>Rüschegg</t>
  </si>
  <si>
    <t>Schwarzenburg</t>
  </si>
  <si>
    <t>Belp</t>
  </si>
  <si>
    <t>Gerzensee</t>
  </si>
  <si>
    <t>Jaberg</t>
  </si>
  <si>
    <t>Kaufdorf</t>
  </si>
  <si>
    <t>Kehrsatz</t>
  </si>
  <si>
    <t>Kirchdorf</t>
  </si>
  <si>
    <t>Niedermuhlern</t>
  </si>
  <si>
    <t>Riggisberg</t>
  </si>
  <si>
    <t>Rüeggisberg</t>
  </si>
  <si>
    <t>Toffen</t>
  </si>
  <si>
    <t>Wald</t>
  </si>
  <si>
    <t>Bern</t>
  </si>
  <si>
    <t>Aarwangen</t>
  </si>
  <si>
    <t>Auswil</t>
  </si>
  <si>
    <t>Bannwil</t>
  </si>
  <si>
    <t>Bleienbach</t>
  </si>
  <si>
    <t>Busswil b.M.</t>
  </si>
  <si>
    <t>Gondiswil</t>
  </si>
  <si>
    <t>Langenthal</t>
  </si>
  <si>
    <t>Lotzwil</t>
  </si>
  <si>
    <t>Madiswil</t>
  </si>
  <si>
    <t>Melchnau</t>
  </si>
  <si>
    <t>Oeschenbach</t>
  </si>
  <si>
    <t>Reisiswil</t>
  </si>
  <si>
    <t>Roggwil</t>
  </si>
  <si>
    <t>Rohrbach</t>
  </si>
  <si>
    <t>Rohrbachgraben</t>
  </si>
  <si>
    <t>Rütschelen</t>
  </si>
  <si>
    <t>Schwarzhäusern</t>
  </si>
  <si>
    <t>Thunstetten</t>
  </si>
  <si>
    <t>Ursenbach</t>
  </si>
  <si>
    <t>Wynau</t>
  </si>
  <si>
    <t>Aefligen</t>
  </si>
  <si>
    <t>Alchenstorf</t>
  </si>
  <si>
    <t>Burgdorf</t>
  </si>
  <si>
    <t>Ersigen</t>
  </si>
  <si>
    <t>Hasle b.B.</t>
  </si>
  <si>
    <t>Heimiswil</t>
  </si>
  <si>
    <t>Hellsau</t>
  </si>
  <si>
    <t>Hindelbank</t>
  </si>
  <si>
    <t>Höchstetten</t>
  </si>
  <si>
    <t>Kernenried</t>
  </si>
  <si>
    <t>Kirchberg</t>
  </si>
  <si>
    <t>Koppigen</t>
  </si>
  <si>
    <t>Krauchthal</t>
  </si>
  <si>
    <t>Lyssach</t>
  </si>
  <si>
    <t>Oberburg</t>
  </si>
  <si>
    <t>Rüdtligen-Alchenflüh</t>
  </si>
  <si>
    <t>Rumendingen</t>
  </si>
  <si>
    <t>Rüti b.L.</t>
  </si>
  <si>
    <t>Willadingen</t>
  </si>
  <si>
    <t>Wynigen</t>
  </si>
  <si>
    <t>Bätterkinden</t>
  </si>
  <si>
    <t>Utzenstorf</t>
  </si>
  <si>
    <t>Wiler b.U.</t>
  </si>
  <si>
    <t>Zielebach</t>
  </si>
  <si>
    <t>Eggiwil</t>
  </si>
  <si>
    <t>Langnau i.E.</t>
  </si>
  <si>
    <t>Lauperswil</t>
  </si>
  <si>
    <t>Röthenbach i.E.</t>
  </si>
  <si>
    <t>Rüderswil</t>
  </si>
  <si>
    <t>Schangnau</t>
  </si>
  <si>
    <t>Signau</t>
  </si>
  <si>
    <t>Trub</t>
  </si>
  <si>
    <t>Trubschachen</t>
  </si>
  <si>
    <t>Affoltern i.E.</t>
  </si>
  <si>
    <t>Dürrenroth</t>
  </si>
  <si>
    <t>Eriswil</t>
  </si>
  <si>
    <t>Huttwil</t>
  </si>
  <si>
    <t>Lützelflüh</t>
  </si>
  <si>
    <t>Rüegsau</t>
  </si>
  <si>
    <t>Sumiswald</t>
  </si>
  <si>
    <t>Trachselwald</t>
  </si>
  <si>
    <t>Walterswil</t>
  </si>
  <si>
    <t>Wyssachen</t>
  </si>
  <si>
    <t>Attiswil</t>
  </si>
  <si>
    <t>Berken</t>
  </si>
  <si>
    <t>Bettenhausen</t>
  </si>
  <si>
    <t>Farnern</t>
  </si>
  <si>
    <t>Graben</t>
  </si>
  <si>
    <t>Heimenhausen</t>
  </si>
  <si>
    <t>Herzogenbuchsee</t>
  </si>
  <si>
    <t>Inkwil</t>
  </si>
  <si>
    <t>Niederbipp</t>
  </si>
  <si>
    <t>Niederönz</t>
  </si>
  <si>
    <t>Oberbipp</t>
  </si>
  <si>
    <t>Ochlenberg</t>
  </si>
  <si>
    <t>Rumisberg</t>
  </si>
  <si>
    <t>Seeberg</t>
  </si>
  <si>
    <t>Thörigen</t>
  </si>
  <si>
    <t>Walliswil b.N.</t>
  </si>
  <si>
    <t>Walliswil b.W.</t>
  </si>
  <si>
    <t>Wangen a.A.</t>
  </si>
  <si>
    <t>Wiedlisbach</t>
  </si>
  <si>
    <t>Aarberg</t>
  </si>
  <si>
    <t>Bargen</t>
  </si>
  <si>
    <t>Grossaffoltern</t>
  </si>
  <si>
    <t>Kallnach</t>
  </si>
  <si>
    <t>Kappelen</t>
  </si>
  <si>
    <t>Lyss</t>
  </si>
  <si>
    <t>Radelfingen</t>
  </si>
  <si>
    <t>Rapperswil</t>
  </si>
  <si>
    <t>Schüpfen</t>
  </si>
  <si>
    <t>Seedorf</t>
  </si>
  <si>
    <t>Evilard</t>
  </si>
  <si>
    <t>Arch</t>
  </si>
  <si>
    <t>Büetigen</t>
  </si>
  <si>
    <t>Büren a.A.</t>
  </si>
  <si>
    <t>Diessbach b.B.</t>
  </si>
  <si>
    <t>Dotzigen</t>
  </si>
  <si>
    <t>Lengnau</t>
  </si>
  <si>
    <t>Leuzigen</t>
  </si>
  <si>
    <t>Meienried</t>
  </si>
  <si>
    <t>Meinisberg</t>
  </si>
  <si>
    <t>Oberwil b.B.</t>
  </si>
  <si>
    <t>Pieterlen</t>
  </si>
  <si>
    <t>Rüti b.B.</t>
  </si>
  <si>
    <t>Wengi</t>
  </si>
  <si>
    <t>Brüttelen</t>
  </si>
  <si>
    <t>Erlach</t>
  </si>
  <si>
    <t>Finsterhennen</t>
  </si>
  <si>
    <t>Gals</t>
  </si>
  <si>
    <t>Gampelen</t>
  </si>
  <si>
    <t>Ins</t>
  </si>
  <si>
    <t>Lüscherz</t>
  </si>
  <si>
    <t>Müntschemier</t>
  </si>
  <si>
    <t>Siselen</t>
  </si>
  <si>
    <t>Treiten</t>
  </si>
  <si>
    <t>Tschugg</t>
  </si>
  <si>
    <t>Vinelz</t>
  </si>
  <si>
    <t>Aegerten</t>
  </si>
  <si>
    <t>Bellmund</t>
  </si>
  <si>
    <t>Brügg</t>
  </si>
  <si>
    <t>Bühl</t>
  </si>
  <si>
    <t>Epsach</t>
  </si>
  <si>
    <t>Hagneck</t>
  </si>
  <si>
    <t>Hermrigen</t>
  </si>
  <si>
    <t>Jens</t>
  </si>
  <si>
    <t>Ipsach</t>
  </si>
  <si>
    <t>Ligerz</t>
  </si>
  <si>
    <t>Merzligen</t>
  </si>
  <si>
    <t>Mörigen</t>
  </si>
  <si>
    <t>Nidau</t>
  </si>
  <si>
    <t>Orpund</t>
  </si>
  <si>
    <t>Port</t>
  </si>
  <si>
    <t>Safnern</t>
  </si>
  <si>
    <t>Scheuren</t>
  </si>
  <si>
    <t>Schwadernau</t>
  </si>
  <si>
    <t>Studen</t>
  </si>
  <si>
    <t>Sutz-Lattrigen</t>
  </si>
  <si>
    <t>Täuffelen</t>
  </si>
  <si>
    <t>Walperswil</t>
  </si>
  <si>
    <t>Worben</t>
  </si>
  <si>
    <t>Twann-Tüscherz</t>
  </si>
  <si>
    <t>Corgémont</t>
  </si>
  <si>
    <t>Cormoret</t>
  </si>
  <si>
    <t>Cortébert</t>
  </si>
  <si>
    <t>Courtelary</t>
  </si>
  <si>
    <t>La Ferrière</t>
  </si>
  <si>
    <t>Mont-Tramelan</t>
  </si>
  <si>
    <t>Orvin</t>
  </si>
  <si>
    <t>Renan</t>
  </si>
  <si>
    <t>Romont</t>
  </si>
  <si>
    <t>Saint-Imier</t>
  </si>
  <si>
    <t>Sonceboz-Sombeval</t>
  </si>
  <si>
    <t>Sonvilier</t>
  </si>
  <si>
    <t>Tramelan</t>
  </si>
  <si>
    <t>Villeret</t>
  </si>
  <si>
    <t>Sauge</t>
  </si>
  <si>
    <t>Belprahon</t>
  </si>
  <si>
    <t>Champoz</t>
  </si>
  <si>
    <t>Corcelles</t>
  </si>
  <si>
    <t>Court</t>
  </si>
  <si>
    <t>Crémines</t>
  </si>
  <si>
    <t>Eschert</t>
  </si>
  <si>
    <t>Grandval</t>
  </si>
  <si>
    <t>Loveresse</t>
  </si>
  <si>
    <t>Moutier</t>
  </si>
  <si>
    <t>Perrefitte</t>
  </si>
  <si>
    <t>Reconvilier</t>
  </si>
  <si>
    <t>Roches</t>
  </si>
  <si>
    <t>Saicourt</t>
  </si>
  <si>
    <t>Saules</t>
  </si>
  <si>
    <t>Schelten</t>
  </si>
  <si>
    <t>Seehof</t>
  </si>
  <si>
    <t>Sorvilier</t>
  </si>
  <si>
    <t>Tavannes</t>
  </si>
  <si>
    <t>Rebévelier</t>
  </si>
  <si>
    <t>La Neuveville</t>
  </si>
  <si>
    <t>Nods</t>
  </si>
  <si>
    <t>Plateau de Diesse</t>
  </si>
  <si>
    <t>Total</t>
  </si>
  <si>
    <t>Innertkirchen</t>
  </si>
  <si>
    <t>Uttigen</t>
  </si>
  <si>
    <t>Fraubrunnen</t>
  </si>
  <si>
    <t>Jegenstorf</t>
  </si>
  <si>
    <t>Oberdiessbach</t>
  </si>
  <si>
    <t>Péry-La Heutte</t>
  </si>
  <si>
    <t>Valbirse</t>
  </si>
  <si>
    <t>Petit-Val</t>
  </si>
  <si>
    <t>Biel/Bienne</t>
  </si>
  <si>
    <t>Thurnen</t>
  </si>
  <si>
    <t>N° OFS</t>
  </si>
  <si>
    <t>Id_com</t>
  </si>
  <si>
    <t>N°
agglo.</t>
  </si>
  <si>
    <t>Commune</t>
  </si>
  <si>
    <t>Population
moyenne</t>
  </si>
  <si>
    <t>Taxe immobilière</t>
  </si>
  <si>
    <t>Charges de centre urbain</t>
  </si>
  <si>
    <t>Rendement
fiscal ordinaire
PP</t>
  </si>
  <si>
    <t>Quotité
d'impôt
PP</t>
  </si>
  <si>
    <t>Rendement
fiscal ordinaire
PM</t>
  </si>
  <si>
    <t>Quotité
d'impôt
PM</t>
  </si>
  <si>
    <t>Capacité
contributive absolue
PP</t>
  </si>
  <si>
    <t>Capacité
contributive absolue
PM</t>
  </si>
  <si>
    <t>Facteur
d'harmonisation
PP</t>
  </si>
  <si>
    <t>Facteur
d'harmonisation
PM</t>
  </si>
  <si>
    <t>Rendement fiscal 
ordinaire harmonisé
PP</t>
  </si>
  <si>
    <t>Rendement fiscal 
ordinaire harmonisé
PM</t>
  </si>
  <si>
    <t>Taxe immobilière
harmonisée</t>
  </si>
  <si>
    <t>Part de l'impôt fédéral direct (à l’article 2a de la loi sur les impôts</t>
  </si>
  <si>
    <t>Rendement fiscal
harm. total</t>
  </si>
  <si>
    <t>Rendement
fiscal harm. par habitant-e</t>
  </si>
  <si>
    <t>Rendement fiscal harmonisé moyen par habitant-e</t>
  </si>
  <si>
    <t>Indice de rendement fiscal harmonisé (IRH)</t>
  </si>
  <si>
    <t>Réduction des disparités</t>
  </si>
  <si>
    <t>Incidences par
habitant-e</t>
  </si>
  <si>
    <t>IRH après
réduction des disparités</t>
  </si>
  <si>
    <t>Dotation minimale</t>
  </si>
  <si>
    <t>IRH après
dotation minimale</t>
  </si>
  <si>
    <t>Réduction dotation minimale en %</t>
  </si>
  <si>
    <t>Réduction prestation en CHF</t>
  </si>
  <si>
    <t>Dotation minimale après réduction</t>
  </si>
  <si>
    <t>IRH après
réduction des dotation minimales</t>
  </si>
  <si>
    <t>Total péréquation financière</t>
  </si>
  <si>
    <t>IRH après
l'exécution</t>
  </si>
  <si>
    <t>Indemnisation forfaitaire des charges de centre urbain</t>
  </si>
  <si>
    <t>Prestation complémentaire géotopographique avant réduction</t>
  </si>
  <si>
    <t>IRH - Réduction en %</t>
  </si>
  <si>
    <t>Prestation complémentaire géotopographique après réduction</t>
  </si>
  <si>
    <t>Prestation complémentaire sociodémographique</t>
  </si>
  <si>
    <t>(impôts périodiques seulement)
recommandation OACOT</t>
  </si>
  <si>
    <t>Traitements des enseignants*</t>
  </si>
  <si>
    <t>Assurance sociale PC</t>
  </si>
  <si>
    <t>Allocations familiales pour personnes sans activité lucrative</t>
  </si>
  <si>
    <t>Transports publics</t>
  </si>
  <si>
    <t>Nouvelle répartition des tâches</t>
  </si>
  <si>
    <t xml:space="preserve">Total péréquation financière </t>
  </si>
  <si>
    <t>Prestation complémentaire géotopographique</t>
  </si>
  <si>
    <t>Dixièmes de quotité d'impôt</t>
  </si>
  <si>
    <t>Systèmes de compensation des charges</t>
  </si>
  <si>
    <t>Division Péréquation financière</t>
  </si>
  <si>
    <t>*avec la mise en place du „nouveau système de financement de l'école obligatoire" (RFEO) les chiffres ne sont plus disponibles par commune.</t>
  </si>
  <si>
    <t>Exécution 2025 = moyenne sur trois ans: 2022/2023/2024</t>
  </si>
  <si>
    <t>Berne, le 30 septembre 2025/bd</t>
  </si>
  <si>
    <t>Secteur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</si>
</sst>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 * #,##0_ ;_ * \-#,##0_ ;_ * &quot;-&quot;_ ;_ @_ "/>
    <numFmt numFmtId="164" formatCode="#,##0.0000"/>
    <numFmt numFmtId="165" formatCode="_ * #,##0_ ;_ * \-#,##0_ ;_ * &quot;-&quot;??_ ;_ @_ "/>
    <numFmt numFmtId="166" formatCode="0\ &quot;Gemeinden&quot;"/>
    <numFmt numFmtId="167" formatCode="&quot;(&quot;#,##0&quot;)&quot;"/>
  </numFmts>
  <fonts count="6" x14ac:knownFonts="1"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b/>
      <i/>
      <sz val="10"/>
      <name val="Arial"/>
      <family val="2"/>
    </font>
    <font>
      <sz val="36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3"/>
        <bgColor indexed="10"/>
      </patternFill>
    </fill>
    <fill>
      <patternFill patternType="gray125">
        <fgColor indexed="10"/>
        <bgColor indexed="43"/>
      </patternFill>
    </fill>
    <fill>
      <patternFill patternType="solid">
        <fgColor rgb="FFFFFF9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99FF99"/>
        <bgColor indexed="10"/>
      </patternFill>
    </fill>
    <fill>
      <patternFill patternType="gray125">
        <fgColor indexed="10"/>
        <bgColor rgb="FF99FF99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thin">
        <color indexed="64"/>
      </right>
      <top/>
      <bottom/>
      <diagonal/>
    </border>
    <border>
      <left style="dashed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dashed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ashed">
        <color indexed="64"/>
      </left>
      <right style="dashed">
        <color indexed="64"/>
      </right>
      <top/>
      <bottom style="double">
        <color indexed="64"/>
      </bottom>
      <diagonal/>
    </border>
    <border>
      <left style="dashed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ashed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dashed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</cellStyleXfs>
  <cellXfs count="156">
    <xf numFmtId="0" fontId="0" fillId="0" borderId="0" xfId="0"/>
    <xf numFmtId="164" fontId="0" fillId="0" borderId="0" xfId="0" applyNumberFormat="1"/>
    <xf numFmtId="3" fontId="0" fillId="0" borderId="0" xfId="0" applyNumberFormat="1"/>
    <xf numFmtId="3" fontId="1" fillId="1" borderId="0" xfId="0" applyNumberFormat="1" applyFont="1" applyFill="1"/>
    <xf numFmtId="4" fontId="0" fillId="0" borderId="0" xfId="0" applyNumberFormat="1"/>
    <xf numFmtId="3" fontId="0" fillId="0" borderId="3" xfId="0" applyNumberFormat="1" applyBorder="1"/>
    <xf numFmtId="3" fontId="0" fillId="0" borderId="5" xfId="0" applyNumberFormat="1" applyBorder="1"/>
    <xf numFmtId="3" fontId="0" fillId="0" borderId="7" xfId="0" applyNumberFormat="1" applyBorder="1"/>
    <xf numFmtId="0" fontId="4" fillId="0" borderId="0" xfId="0" applyFont="1"/>
    <xf numFmtId="0" fontId="1" fillId="0" borderId="0" xfId="0" applyFont="1"/>
    <xf numFmtId="0" fontId="0" fillId="0" borderId="9" xfId="0" applyBorder="1"/>
    <xf numFmtId="164" fontId="0" fillId="0" borderId="9" xfId="0" applyNumberFormat="1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9" xfId="0" applyBorder="1" applyAlignment="1">
      <alignment horizontal="right"/>
    </xf>
    <xf numFmtId="0" fontId="0" fillId="0" borderId="11" xfId="0" applyBorder="1" applyAlignment="1">
      <alignment horizontal="right"/>
    </xf>
    <xf numFmtId="0" fontId="0" fillId="0" borderId="13" xfId="0" applyBorder="1"/>
    <xf numFmtId="0" fontId="0" fillId="0" borderId="14" xfId="0" applyBorder="1"/>
    <xf numFmtId="0" fontId="0" fillId="0" borderId="15" xfId="0" applyBorder="1"/>
    <xf numFmtId="3" fontId="0" fillId="0" borderId="4" xfId="0" applyNumberFormat="1" applyBorder="1"/>
    <xf numFmtId="0" fontId="0" fillId="0" borderId="4" xfId="0" applyBorder="1"/>
    <xf numFmtId="0" fontId="0" fillId="0" borderId="5" xfId="0" applyBorder="1"/>
    <xf numFmtId="166" fontId="0" fillId="0" borderId="0" xfId="0" applyNumberFormat="1" applyAlignment="1">
      <alignment horizontal="right"/>
    </xf>
    <xf numFmtId="3" fontId="0" fillId="0" borderId="0" xfId="0" applyNumberFormat="1" applyBorder="1"/>
    <xf numFmtId="3" fontId="0" fillId="0" borderId="1" xfId="0" applyNumberFormat="1" applyBorder="1"/>
    <xf numFmtId="166" fontId="0" fillId="0" borderId="4" xfId="0" applyNumberFormat="1" applyBorder="1" applyAlignment="1">
      <alignment horizontal="right"/>
    </xf>
    <xf numFmtId="3" fontId="0" fillId="0" borderId="8" xfId="0" applyNumberFormat="1" applyBorder="1"/>
    <xf numFmtId="0" fontId="0" fillId="0" borderId="16" xfId="0" applyBorder="1"/>
    <xf numFmtId="164" fontId="0" fillId="0" borderId="16" xfId="0" applyNumberFormat="1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16" xfId="0" applyBorder="1" applyAlignment="1">
      <alignment horizontal="right"/>
    </xf>
    <xf numFmtId="0" fontId="0" fillId="0" borderId="18" xfId="0" applyBorder="1" applyAlignment="1">
      <alignment horizontal="right"/>
    </xf>
    <xf numFmtId="0" fontId="0" fillId="0" borderId="21" xfId="0" applyBorder="1"/>
    <xf numFmtId="0" fontId="0" fillId="0" borderId="22" xfId="0" applyBorder="1"/>
    <xf numFmtId="0" fontId="0" fillId="0" borderId="17" xfId="0" applyBorder="1"/>
    <xf numFmtId="0" fontId="0" fillId="0" borderId="0" xfId="0" applyAlignment="1">
      <alignment horizontal="right"/>
    </xf>
    <xf numFmtId="0" fontId="1" fillId="0" borderId="0" xfId="4"/>
    <xf numFmtId="0" fontId="0" fillId="0" borderId="0" xfId="4" applyFont="1"/>
    <xf numFmtId="0" fontId="1" fillId="0" borderId="7" xfId="4" applyBorder="1" applyAlignment="1">
      <alignment horizontal="center"/>
    </xf>
    <xf numFmtId="0" fontId="1" fillId="2" borderId="7" xfId="4" applyFont="1" applyFill="1" applyBorder="1" applyAlignment="1">
      <alignment wrapText="1"/>
    </xf>
    <xf numFmtId="0" fontId="1" fillId="3" borderId="0" xfId="4" applyNumberFormat="1" applyFont="1" applyFill="1" applyBorder="1" applyAlignment="1" applyProtection="1">
      <alignment horizontal="center" vertical="center" wrapText="1"/>
    </xf>
    <xf numFmtId="0" fontId="2" fillId="3" borderId="0" xfId="4" applyNumberFormat="1" applyFont="1" applyFill="1" applyBorder="1" applyAlignment="1" applyProtection="1">
      <alignment horizontal="center" vertical="center" wrapText="1"/>
    </xf>
    <xf numFmtId="164" fontId="2" fillId="3" borderId="0" xfId="4" applyNumberFormat="1" applyFont="1" applyFill="1" applyBorder="1" applyAlignment="1" applyProtection="1">
      <alignment horizontal="center" vertical="center" wrapText="1"/>
    </xf>
    <xf numFmtId="3" fontId="2" fillId="4" borderId="0" xfId="4" applyNumberFormat="1" applyFont="1" applyFill="1" applyBorder="1" applyAlignment="1" applyProtection="1">
      <alignment horizontal="center" vertical="center" wrapText="1"/>
    </xf>
    <xf numFmtId="0" fontId="2" fillId="4" borderId="0" xfId="4" applyNumberFormat="1" applyFont="1" applyFill="1" applyBorder="1" applyAlignment="1" applyProtection="1">
      <alignment horizontal="center" vertical="center" wrapText="1"/>
    </xf>
    <xf numFmtId="0" fontId="2" fillId="2" borderId="0" xfId="4" applyNumberFormat="1" applyFont="1" applyFill="1" applyBorder="1" applyAlignment="1" applyProtection="1">
      <alignment horizontal="center" vertical="center" wrapText="1"/>
    </xf>
    <xf numFmtId="0" fontId="2" fillId="2" borderId="4" xfId="4" applyNumberFormat="1" applyFont="1" applyFill="1" applyBorder="1" applyAlignment="1" applyProtection="1">
      <alignment horizontal="center" vertical="center" wrapText="1"/>
    </xf>
    <xf numFmtId="0" fontId="2" fillId="2" borderId="2" xfId="4" applyNumberFormat="1" applyFont="1" applyFill="1" applyBorder="1" applyAlignment="1" applyProtection="1">
      <alignment horizontal="center" vertical="center" wrapText="1"/>
    </xf>
    <xf numFmtId="0" fontId="2" fillId="6" borderId="3" xfId="0" applyNumberFormat="1" applyFont="1" applyFill="1" applyBorder="1" applyAlignment="1" applyProtection="1">
      <alignment horizontal="center" vertical="center"/>
    </xf>
    <xf numFmtId="0" fontId="2" fillId="2" borderId="5" xfId="4" applyNumberFormat="1" applyFont="1" applyFill="1" applyBorder="1" applyAlignment="1" applyProtection="1">
      <alignment horizontal="center" vertical="center" wrapText="1"/>
    </xf>
    <xf numFmtId="0" fontId="1" fillId="5" borderId="0" xfId="4" applyFont="1" applyFill="1" applyBorder="1" applyAlignment="1">
      <alignment horizontal="center" vertical="center" wrapText="1"/>
    </xf>
    <xf numFmtId="0" fontId="1" fillId="5" borderId="4" xfId="4" applyFont="1" applyFill="1" applyBorder="1" applyAlignment="1">
      <alignment horizontal="center" vertical="center" wrapText="1"/>
    </xf>
    <xf numFmtId="0" fontId="2" fillId="6" borderId="0" xfId="0" applyNumberFormat="1" applyFont="1" applyFill="1" applyBorder="1" applyAlignment="1" applyProtection="1">
      <alignment horizontal="center" vertical="center" wrapText="1"/>
    </xf>
    <xf numFmtId="0" fontId="2" fillId="6" borderId="7" xfId="0" applyNumberFormat="1" applyFont="1" applyFill="1" applyBorder="1" applyAlignment="1" applyProtection="1">
      <alignment horizontal="center" vertical="center" wrapText="1"/>
    </xf>
    <xf numFmtId="0" fontId="1" fillId="5" borderId="3" xfId="4" applyFont="1" applyFill="1" applyBorder="1" applyAlignment="1">
      <alignment horizontal="center" vertical="center" wrapText="1"/>
    </xf>
    <xf numFmtId="0" fontId="2" fillId="6" borderId="5" xfId="0" applyNumberFormat="1" applyFont="1" applyFill="1" applyBorder="1" applyAlignment="1" applyProtection="1">
      <alignment horizontal="center" vertical="center" wrapText="1"/>
    </xf>
    <xf numFmtId="3" fontId="1" fillId="0" borderId="11" xfId="4" applyNumberFormat="1" applyBorder="1"/>
    <xf numFmtId="3" fontId="1" fillId="0" borderId="4" xfId="4" applyNumberFormat="1" applyBorder="1"/>
    <xf numFmtId="0" fontId="1" fillId="0" borderId="18" xfId="4" applyBorder="1"/>
    <xf numFmtId="0" fontId="1" fillId="1" borderId="0" xfId="0" applyFont="1" applyFill="1"/>
    <xf numFmtId="0" fontId="0" fillId="0" borderId="9" xfId="0" applyFill="1" applyBorder="1"/>
    <xf numFmtId="0" fontId="0" fillId="0" borderId="0" xfId="0" applyFill="1"/>
    <xf numFmtId="0" fontId="0" fillId="0" borderId="16" xfId="0" applyFill="1" applyBorder="1"/>
    <xf numFmtId="0" fontId="1" fillId="0" borderId="0" xfId="4" applyFill="1" applyBorder="1" applyAlignment="1">
      <alignment horizontal="center"/>
    </xf>
    <xf numFmtId="4" fontId="1" fillId="0" borderId="0" xfId="4" applyNumberFormat="1" applyFill="1" applyBorder="1"/>
    <xf numFmtId="0" fontId="1" fillId="0" borderId="0" xfId="4" applyFill="1" applyAlignment="1">
      <alignment horizontal="center" vertical="center"/>
    </xf>
    <xf numFmtId="3" fontId="1" fillId="0" borderId="0" xfId="4" applyNumberFormat="1" applyFill="1"/>
    <xf numFmtId="3" fontId="1" fillId="0" borderId="11" xfId="4" applyNumberFormat="1" applyFont="1" applyBorder="1"/>
    <xf numFmtId="3" fontId="1" fillId="0" borderId="4" xfId="4" applyNumberFormat="1" applyFont="1" applyBorder="1"/>
    <xf numFmtId="4" fontId="1" fillId="7" borderId="0" xfId="0" applyNumberFormat="1" applyFont="1" applyFill="1"/>
    <xf numFmtId="3" fontId="1" fillId="7" borderId="3" xfId="0" applyNumberFormat="1" applyFont="1" applyFill="1" applyBorder="1"/>
    <xf numFmtId="4" fontId="1" fillId="7" borderId="4" xfId="0" applyNumberFormat="1" applyFont="1" applyFill="1" applyBorder="1"/>
    <xf numFmtId="2" fontId="1" fillId="7" borderId="5" xfId="0" applyNumberFormat="1" applyFont="1" applyFill="1" applyBorder="1"/>
    <xf numFmtId="4" fontId="1" fillId="7" borderId="5" xfId="0" applyNumberFormat="1" applyFont="1" applyFill="1" applyBorder="1"/>
    <xf numFmtId="4" fontId="1" fillId="7" borderId="0" xfId="0" applyNumberFormat="1" applyFont="1" applyFill="1" applyAlignment="1">
      <alignment horizontal="right"/>
    </xf>
    <xf numFmtId="165" fontId="1" fillId="7" borderId="4" xfId="0" applyNumberFormat="1" applyFont="1" applyFill="1" applyBorder="1" applyAlignment="1">
      <alignment horizontal="right"/>
    </xf>
    <xf numFmtId="3" fontId="1" fillId="7" borderId="4" xfId="0" applyNumberFormat="1" applyFont="1" applyFill="1" applyBorder="1" applyAlignment="1">
      <alignment horizontal="right"/>
    </xf>
    <xf numFmtId="4" fontId="1" fillId="7" borderId="4" xfId="0" applyNumberFormat="1" applyFont="1" applyFill="1" applyBorder="1" applyAlignment="1">
      <alignment horizontal="right"/>
    </xf>
    <xf numFmtId="2" fontId="1" fillId="7" borderId="0" xfId="0" applyNumberFormat="1" applyFont="1" applyFill="1"/>
    <xf numFmtId="165" fontId="1" fillId="7" borderId="0" xfId="0" applyNumberFormat="1" applyFont="1" applyFill="1" applyAlignment="1">
      <alignment horizontal="right"/>
    </xf>
    <xf numFmtId="3" fontId="1" fillId="7" borderId="7" xfId="0" applyNumberFormat="1" applyFont="1" applyFill="1" applyBorder="1"/>
    <xf numFmtId="3" fontId="1" fillId="0" borderId="3" xfId="4" applyNumberFormat="1" applyBorder="1"/>
    <xf numFmtId="0" fontId="1" fillId="0" borderId="20" xfId="4" applyBorder="1"/>
    <xf numFmtId="0" fontId="0" fillId="0" borderId="0" xfId="0" applyBorder="1"/>
    <xf numFmtId="0" fontId="0" fillId="0" borderId="7" xfId="0" applyBorder="1"/>
    <xf numFmtId="0" fontId="2" fillId="9" borderId="0" xfId="0" applyNumberFormat="1" applyFont="1" applyFill="1" applyBorder="1" applyAlignment="1" applyProtection="1">
      <alignment horizontal="center" vertical="center" wrapText="1"/>
    </xf>
    <xf numFmtId="164" fontId="2" fillId="9" borderId="0" xfId="0" applyNumberFormat="1" applyFont="1" applyFill="1" applyBorder="1" applyAlignment="1" applyProtection="1">
      <alignment horizontal="center" vertical="center" wrapText="1"/>
    </xf>
    <xf numFmtId="0" fontId="2" fillId="10" borderId="0" xfId="0" applyNumberFormat="1" applyFont="1" applyFill="1" applyBorder="1" applyAlignment="1" applyProtection="1">
      <alignment horizontal="center" vertical="center" wrapText="1"/>
    </xf>
    <xf numFmtId="0" fontId="2" fillId="8" borderId="0" xfId="0" applyNumberFormat="1" applyFont="1" applyFill="1" applyBorder="1" applyAlignment="1" applyProtection="1">
      <alignment horizontal="center" vertical="center" wrapText="1"/>
    </xf>
    <xf numFmtId="3" fontId="1" fillId="7" borderId="5" xfId="0" applyNumberFormat="1" applyFont="1" applyFill="1" applyBorder="1"/>
    <xf numFmtId="0" fontId="1" fillId="7" borderId="0" xfId="0" applyFont="1" applyFill="1"/>
    <xf numFmtId="3" fontId="1" fillId="7" borderId="1" xfId="0" applyNumberFormat="1" applyFont="1" applyFill="1" applyBorder="1"/>
    <xf numFmtId="3" fontId="0" fillId="0" borderId="16" xfId="0" applyNumberFormat="1" applyBorder="1"/>
    <xf numFmtId="167" fontId="3" fillId="0" borderId="17" xfId="0" applyNumberFormat="1" applyFont="1" applyBorder="1"/>
    <xf numFmtId="41" fontId="5" fillId="0" borderId="10" xfId="4" applyNumberFormat="1" applyFont="1" applyBorder="1" applyAlignment="1">
      <alignment vertical="center" textRotation="90"/>
    </xf>
    <xf numFmtId="0" fontId="1" fillId="2" borderId="0" xfId="4" applyFill="1"/>
    <xf numFmtId="0" fontId="2" fillId="6" borderId="3" xfId="0" applyNumberFormat="1" applyFont="1" applyFill="1" applyBorder="1" applyAlignment="1" applyProtection="1">
      <alignment horizontal="center" vertical="center" wrapText="1"/>
    </xf>
    <xf numFmtId="0" fontId="1" fillId="0" borderId="0" xfId="4" applyAlignment="1">
      <alignment horizontal="center" vertical="center"/>
    </xf>
    <xf numFmtId="0" fontId="0" fillId="0" borderId="7" xfId="4" applyFont="1" applyBorder="1" applyAlignment="1">
      <alignment horizontal="center" vertical="center" wrapText="1"/>
    </xf>
    <xf numFmtId="0" fontId="0" fillId="2" borderId="23" xfId="0" applyFill="1" applyBorder="1" applyAlignment="1"/>
    <xf numFmtId="0" fontId="2" fillId="5" borderId="0" xfId="0" applyNumberFormat="1" applyFont="1" applyFill="1" applyBorder="1" applyAlignment="1" applyProtection="1">
      <alignment horizontal="center" vertical="center" wrapText="1"/>
    </xf>
    <xf numFmtId="3" fontId="1" fillId="0" borderId="12" xfId="4" applyNumberFormat="1" applyBorder="1"/>
    <xf numFmtId="3" fontId="1" fillId="0" borderId="5" xfId="4" applyNumberFormat="1" applyBorder="1"/>
    <xf numFmtId="0" fontId="1" fillId="0" borderId="19" xfId="4" applyBorder="1"/>
    <xf numFmtId="0" fontId="1" fillId="0" borderId="0" xfId="1"/>
    <xf numFmtId="1" fontId="1" fillId="0" borderId="7" xfId="2" applyNumberFormat="1" applyBorder="1"/>
    <xf numFmtId="0" fontId="1" fillId="0" borderId="7" xfId="0" applyFont="1" applyBorder="1" applyAlignment="1">
      <alignment horizontal="center"/>
    </xf>
    <xf numFmtId="3" fontId="1" fillId="0" borderId="7" xfId="2" applyNumberFormat="1" applyBorder="1"/>
    <xf numFmtId="3" fontId="1" fillId="0" borderId="0" xfId="0" applyNumberFormat="1" applyFont="1"/>
    <xf numFmtId="164" fontId="1" fillId="0" borderId="0" xfId="0" applyNumberFormat="1" applyFont="1"/>
    <xf numFmtId="4" fontId="1" fillId="0" borderId="0" xfId="0" applyNumberFormat="1" applyFont="1"/>
    <xf numFmtId="3" fontId="1" fillId="0" borderId="3" xfId="0" applyNumberFormat="1" applyFont="1" applyBorder="1"/>
    <xf numFmtId="4" fontId="1" fillId="0" borderId="4" xfId="0" applyNumberFormat="1" applyFont="1" applyBorder="1"/>
    <xf numFmtId="2" fontId="1" fillId="0" borderId="5" xfId="0" applyNumberFormat="1" applyFont="1" applyBorder="1"/>
    <xf numFmtId="4" fontId="1" fillId="0" borderId="5" xfId="0" applyNumberFormat="1" applyFont="1" applyBorder="1"/>
    <xf numFmtId="4" fontId="1" fillId="0" borderId="0" xfId="0" applyNumberFormat="1" applyFont="1" applyAlignment="1">
      <alignment horizontal="right"/>
    </xf>
    <xf numFmtId="165" fontId="1" fillId="0" borderId="4" xfId="0" applyNumberFormat="1" applyFont="1" applyBorder="1" applyAlignment="1">
      <alignment horizontal="right"/>
    </xf>
    <xf numFmtId="3" fontId="1" fillId="0" borderId="4" xfId="0" applyNumberFormat="1" applyFont="1" applyBorder="1" applyAlignment="1">
      <alignment horizontal="right"/>
    </xf>
    <xf numFmtId="4" fontId="1" fillId="0" borderId="4" xfId="0" applyNumberFormat="1" applyFont="1" applyBorder="1" applyAlignment="1">
      <alignment horizontal="right"/>
    </xf>
    <xf numFmtId="2" fontId="1" fillId="0" borderId="0" xfId="0" applyNumberFormat="1" applyFont="1"/>
    <xf numFmtId="3" fontId="1" fillId="0" borderId="7" xfId="0" applyNumberFormat="1" applyFont="1" applyBorder="1"/>
    <xf numFmtId="165" fontId="1" fillId="0" borderId="0" xfId="0" applyNumberFormat="1" applyFont="1" applyAlignment="1">
      <alignment horizontal="right"/>
    </xf>
    <xf numFmtId="3" fontId="1" fillId="0" borderId="5" xfId="0" applyNumberFormat="1" applyFont="1" applyBorder="1"/>
    <xf numFmtId="3" fontId="1" fillId="0" borderId="1" xfId="0" applyNumberFormat="1" applyFont="1" applyBorder="1"/>
    <xf numFmtId="0" fontId="1" fillId="0" borderId="7" xfId="0" applyFont="1" applyBorder="1"/>
    <xf numFmtId="3" fontId="1" fillId="0" borderId="0" xfId="2" applyNumberFormat="1"/>
    <xf numFmtId="0" fontId="0" fillId="0" borderId="7" xfId="0" applyBorder="1" applyAlignment="1">
      <alignment horizontal="center"/>
    </xf>
    <xf numFmtId="4" fontId="0" fillId="0" borderId="4" xfId="0" applyNumberFormat="1" applyBorder="1"/>
    <xf numFmtId="2" fontId="0" fillId="0" borderId="5" xfId="0" applyNumberFormat="1" applyBorder="1"/>
    <xf numFmtId="4" fontId="0" fillId="0" borderId="5" xfId="0" applyNumberFormat="1" applyBorder="1"/>
    <xf numFmtId="4" fontId="0" fillId="0" borderId="0" xfId="0" applyNumberFormat="1" applyAlignment="1">
      <alignment horizontal="right"/>
    </xf>
    <xf numFmtId="165" fontId="0" fillId="0" borderId="4" xfId="0" applyNumberFormat="1" applyBorder="1" applyAlignment="1">
      <alignment horizontal="right"/>
    </xf>
    <xf numFmtId="3" fontId="0" fillId="0" borderId="4" xfId="0" applyNumberFormat="1" applyBorder="1" applyAlignment="1">
      <alignment horizontal="right"/>
    </xf>
    <xf numFmtId="4" fontId="0" fillId="0" borderId="4" xfId="0" applyNumberFormat="1" applyBorder="1" applyAlignment="1">
      <alignment horizontal="right"/>
    </xf>
    <xf numFmtId="2" fontId="0" fillId="0" borderId="0" xfId="0" applyNumberFormat="1"/>
    <xf numFmtId="165" fontId="0" fillId="0" borderId="0" xfId="0" applyNumberFormat="1" applyAlignment="1">
      <alignment horizontal="right"/>
    </xf>
    <xf numFmtId="0" fontId="0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41" fontId="5" fillId="0" borderId="3" xfId="4" applyNumberFormat="1" applyFont="1" applyBorder="1" applyAlignment="1">
      <alignment horizontal="center" vertical="center" textRotation="90"/>
    </xf>
    <xf numFmtId="0" fontId="0" fillId="0" borderId="1" xfId="4" applyFont="1" applyBorder="1" applyAlignment="1">
      <alignment horizontal="center"/>
    </xf>
    <xf numFmtId="0" fontId="1" fillId="0" borderId="0" xfId="4" applyFont="1" applyBorder="1" applyAlignment="1">
      <alignment horizontal="center"/>
    </xf>
    <xf numFmtId="0" fontId="1" fillId="0" borderId="2" xfId="4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3" xfId="4" applyFont="1" applyBorder="1" applyAlignment="1">
      <alignment horizontal="center"/>
    </xf>
    <xf numFmtId="0" fontId="1" fillId="0" borderId="4" xfId="4" applyBorder="1" applyAlignment="1">
      <alignment horizontal="center"/>
    </xf>
    <xf numFmtId="0" fontId="1" fillId="0" borderId="6" xfId="4" applyBorder="1" applyAlignment="1">
      <alignment horizontal="center"/>
    </xf>
    <xf numFmtId="0" fontId="1" fillId="0" borderId="5" xfId="4" applyBorder="1" applyAlignment="1">
      <alignment horizontal="center"/>
    </xf>
  </cellXfs>
  <cellStyles count="5">
    <cellStyle name="Prozent 2" xfId="3" xr:uid="{00000000-0005-0000-0000-000000000000}"/>
    <cellStyle name="Standard" xfId="0" builtinId="0"/>
    <cellStyle name="Standard 2" xfId="4" xr:uid="{00000000-0005-0000-0000-000002000000}"/>
    <cellStyle name="Standard_FA-96-98" xfId="2" xr:uid="{00000000-0005-0000-0000-000003000000}"/>
    <cellStyle name="Standard_GDENAMEN" xfId="1" xr:uid="{00000000-0005-0000-0000-000004000000}"/>
  </cellStyles>
  <dxfs count="5"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D346"/>
  <sheetViews>
    <sheetView tabSelected="1" workbookViewId="0">
      <pane xSplit="4" ySplit="2" topLeftCell="E3" activePane="bottomRight" state="frozenSplit"/>
      <selection pane="topRight" activeCell="B1" sqref="B1"/>
      <selection pane="bottomLeft" activeCell="H1" sqref="H1"/>
      <selection pane="bottomRight"/>
    </sheetView>
  </sheetViews>
  <sheetFormatPr baseColWidth="10" defaultRowHeight="12.75" x14ac:dyDescent="0.2"/>
  <cols>
    <col min="1" max="1" width="7" style="64" bestFit="1" customWidth="1"/>
    <col min="2" max="2" width="7.42578125" bestFit="1" customWidth="1"/>
    <col min="3" max="3" width="6.28515625" customWidth="1"/>
    <col min="4" max="4" width="18" bestFit="1" customWidth="1"/>
    <col min="5" max="5" width="11" customWidth="1"/>
    <col min="6" max="6" width="12.7109375" customWidth="1"/>
    <col min="7" max="7" width="8.5703125" style="1" customWidth="1"/>
    <col min="8" max="8" width="12.7109375" style="1" customWidth="1"/>
    <col min="9" max="9" width="8.5703125" style="1" customWidth="1"/>
    <col min="10" max="10" width="14.5703125" style="1" bestFit="1" customWidth="1"/>
    <col min="11" max="11" width="14.5703125" style="1" customWidth="1"/>
    <col min="12" max="12" width="12.42578125" customWidth="1"/>
    <col min="13" max="13" width="10.28515625" style="2" customWidth="1"/>
    <col min="14" max="15" width="15.42578125" customWidth="1"/>
    <col min="16" max="17" width="19.5703125" customWidth="1"/>
    <col min="18" max="20" width="12.5703125" customWidth="1"/>
    <col min="21" max="21" width="13.140625" customWidth="1"/>
    <col min="22" max="22" width="20.140625" customWidth="1"/>
    <col min="23" max="23" width="16.5703125" bestFit="1" customWidth="1"/>
    <col min="24" max="29" width="15.85546875" customWidth="1"/>
    <col min="30" max="33" width="15.85546875" style="38" customWidth="1"/>
    <col min="34" max="37" width="15.85546875" customWidth="1"/>
    <col min="38" max="38" width="2.5703125" customWidth="1"/>
    <col min="39" max="39" width="15.85546875" customWidth="1"/>
    <col min="40" max="40" width="2.5703125" customWidth="1"/>
    <col min="41" max="45" width="15.85546875" customWidth="1"/>
    <col min="46" max="46" width="2.5703125" customWidth="1"/>
    <col min="47" max="47" width="20" customWidth="1"/>
    <col min="48" max="48" width="2.5703125" customWidth="1"/>
    <col min="49" max="49" width="24.140625" bestFit="1" customWidth="1"/>
    <col min="50" max="50" width="2.5703125" customWidth="1"/>
    <col min="51" max="56" width="15" customWidth="1"/>
  </cols>
  <sheetData>
    <row r="1" spans="1:56" x14ac:dyDescent="0.2">
      <c r="E1" s="40" t="s">
        <v>387</v>
      </c>
      <c r="F1" s="2"/>
      <c r="G1" s="2"/>
      <c r="H1" s="2"/>
      <c r="I1" s="2"/>
      <c r="J1" s="2"/>
      <c r="K1" s="2"/>
      <c r="L1" s="2"/>
      <c r="N1" s="2"/>
      <c r="O1" s="2"/>
      <c r="P1" s="2"/>
      <c r="Q1" s="2"/>
      <c r="R1" s="2"/>
      <c r="S1" s="2"/>
      <c r="T1" s="2"/>
      <c r="U1" s="2"/>
      <c r="X1" s="146" t="s">
        <v>359</v>
      </c>
      <c r="Y1" s="147"/>
      <c r="Z1" s="148"/>
      <c r="AA1" s="149" t="s">
        <v>362</v>
      </c>
      <c r="AB1" s="150"/>
      <c r="AC1" s="151"/>
      <c r="AD1" s="143" t="s">
        <v>366</v>
      </c>
      <c r="AE1" s="144"/>
      <c r="AF1" s="144"/>
      <c r="AG1" s="144"/>
      <c r="AH1" s="145"/>
      <c r="AI1" s="149" t="s">
        <v>381</v>
      </c>
      <c r="AJ1" s="150"/>
      <c r="AK1" s="151"/>
      <c r="AL1" s="66"/>
      <c r="AM1" s="41"/>
      <c r="AN1" s="66"/>
      <c r="AO1" s="152" t="s">
        <v>382</v>
      </c>
      <c r="AP1" s="153"/>
      <c r="AQ1" s="153"/>
      <c r="AR1" s="154"/>
      <c r="AS1" s="155"/>
      <c r="AU1" s="87"/>
      <c r="AW1" s="102" t="s">
        <v>383</v>
      </c>
      <c r="AY1" s="139" t="s">
        <v>384</v>
      </c>
      <c r="AZ1" s="140"/>
      <c r="BA1" s="140"/>
      <c r="BB1" s="140"/>
      <c r="BC1" s="140"/>
      <c r="BD1" s="141"/>
    </row>
    <row r="2" spans="1:56" ht="76.5" x14ac:dyDescent="0.2">
      <c r="A2" s="42" t="s">
        <v>336</v>
      </c>
      <c r="B2" s="98" t="s">
        <v>337</v>
      </c>
      <c r="C2" s="42" t="s">
        <v>338</v>
      </c>
      <c r="D2" s="98" t="s">
        <v>339</v>
      </c>
      <c r="E2" s="43" t="s">
        <v>340</v>
      </c>
      <c r="F2" s="44" t="s">
        <v>343</v>
      </c>
      <c r="G2" s="45" t="s">
        <v>344</v>
      </c>
      <c r="H2" s="88" t="s">
        <v>345</v>
      </c>
      <c r="I2" s="89" t="s">
        <v>346</v>
      </c>
      <c r="J2" s="44" t="s">
        <v>347</v>
      </c>
      <c r="K2" s="89" t="s">
        <v>348</v>
      </c>
      <c r="L2" s="44" t="s">
        <v>341</v>
      </c>
      <c r="M2" s="46" t="s">
        <v>342</v>
      </c>
      <c r="N2" s="47" t="s">
        <v>349</v>
      </c>
      <c r="O2" s="90" t="s">
        <v>350</v>
      </c>
      <c r="P2" s="48" t="s">
        <v>351</v>
      </c>
      <c r="Q2" s="91" t="s">
        <v>352</v>
      </c>
      <c r="R2" s="48" t="s">
        <v>353</v>
      </c>
      <c r="S2" s="103" t="s">
        <v>354</v>
      </c>
      <c r="T2" s="48" t="s">
        <v>355</v>
      </c>
      <c r="U2" s="48" t="s">
        <v>356</v>
      </c>
      <c r="V2" s="48" t="s">
        <v>357</v>
      </c>
      <c r="W2" s="48" t="s">
        <v>358</v>
      </c>
      <c r="X2" s="99" t="s">
        <v>359</v>
      </c>
      <c r="Y2" s="49" t="s">
        <v>360</v>
      </c>
      <c r="Z2" s="50" t="s">
        <v>361</v>
      </c>
      <c r="AA2" s="51" t="s">
        <v>362</v>
      </c>
      <c r="AB2" s="49" t="s">
        <v>360</v>
      </c>
      <c r="AC2" s="52" t="s">
        <v>363</v>
      </c>
      <c r="AD2" s="53" t="s">
        <v>364</v>
      </c>
      <c r="AE2" s="54" t="s">
        <v>365</v>
      </c>
      <c r="AF2" s="49" t="s">
        <v>366</v>
      </c>
      <c r="AG2" s="49" t="s">
        <v>360</v>
      </c>
      <c r="AH2" s="50" t="s">
        <v>367</v>
      </c>
      <c r="AI2" s="55" t="s">
        <v>368</v>
      </c>
      <c r="AJ2" s="49" t="s">
        <v>360</v>
      </c>
      <c r="AK2" s="52" t="s">
        <v>369</v>
      </c>
      <c r="AL2" s="67"/>
      <c r="AM2" s="56" t="s">
        <v>370</v>
      </c>
      <c r="AN2" s="100"/>
      <c r="AO2" s="57" t="s">
        <v>371</v>
      </c>
      <c r="AP2" s="48" t="s">
        <v>358</v>
      </c>
      <c r="AQ2" s="49" t="s">
        <v>372</v>
      </c>
      <c r="AR2" s="54" t="s">
        <v>365</v>
      </c>
      <c r="AS2" s="58" t="s">
        <v>373</v>
      </c>
      <c r="AT2" s="68"/>
      <c r="AU2" s="56" t="s">
        <v>374</v>
      </c>
      <c r="AV2" s="68"/>
      <c r="AW2" s="101" t="s">
        <v>375</v>
      </c>
      <c r="AX2" s="69"/>
      <c r="AY2" s="56" t="s">
        <v>376</v>
      </c>
      <c r="AZ2" s="56" t="s">
        <v>389</v>
      </c>
      <c r="BA2" s="56" t="s">
        <v>377</v>
      </c>
      <c r="BB2" s="56" t="s">
        <v>378</v>
      </c>
      <c r="BC2" s="56" t="s">
        <v>379</v>
      </c>
      <c r="BD2" s="56" t="s">
        <v>380</v>
      </c>
    </row>
    <row r="3" spans="1:56" ht="12.75" customHeight="1" x14ac:dyDescent="0.2">
      <c r="A3" s="107">
        <v>561</v>
      </c>
      <c r="B3" s="108">
        <v>1101</v>
      </c>
      <c r="C3" s="109"/>
      <c r="D3" s="110" t="s">
        <v>0</v>
      </c>
      <c r="E3" s="111">
        <v>3434</v>
      </c>
      <c r="F3" s="111">
        <v>7869232</v>
      </c>
      <c r="G3" s="112">
        <v>1.99</v>
      </c>
      <c r="H3" s="111">
        <v>593645</v>
      </c>
      <c r="I3" s="112">
        <v>1.99</v>
      </c>
      <c r="J3" s="111">
        <v>3954387.9396984926</v>
      </c>
      <c r="K3" s="111">
        <v>298314.0703517588</v>
      </c>
      <c r="L3" s="111">
        <v>2565620</v>
      </c>
      <c r="M3" s="3">
        <v>0</v>
      </c>
      <c r="N3" s="62">
        <v>1.65</v>
      </c>
      <c r="O3" s="62">
        <v>1.65</v>
      </c>
      <c r="P3" s="111">
        <v>6524740.1005025124</v>
      </c>
      <c r="Q3" s="111">
        <v>492218.21608040202</v>
      </c>
      <c r="R3" s="111">
        <v>1984114.6033333335</v>
      </c>
      <c r="S3" s="111">
        <v>34553</v>
      </c>
      <c r="T3" s="111">
        <v>9035625.9199162479</v>
      </c>
      <c r="U3" s="113">
        <v>2631.2247873955293</v>
      </c>
      <c r="V3" s="113">
        <v>2943.125143872453</v>
      </c>
      <c r="W3" s="113">
        <v>89.402409302020473</v>
      </c>
      <c r="X3" s="114">
        <v>396294.35493244958</v>
      </c>
      <c r="Y3" s="115">
        <v>115.40313189646173</v>
      </c>
      <c r="Z3" s="116">
        <v>93.323517860272901</v>
      </c>
      <c r="AA3" s="114">
        <v>0</v>
      </c>
      <c r="AB3" s="115">
        <v>0</v>
      </c>
      <c r="AC3" s="117">
        <v>93.323517860272901</v>
      </c>
      <c r="AD3" s="118">
        <v>0</v>
      </c>
      <c r="AE3" s="119">
        <v>0</v>
      </c>
      <c r="AF3" s="120">
        <v>0</v>
      </c>
      <c r="AG3" s="121">
        <v>0</v>
      </c>
      <c r="AH3" s="122">
        <v>93.323517860272901</v>
      </c>
      <c r="AI3" s="114">
        <v>396294.35493244958</v>
      </c>
      <c r="AJ3" s="115">
        <v>115.40313189646173</v>
      </c>
      <c r="AK3" s="117">
        <v>93.323517860272901</v>
      </c>
      <c r="AL3" s="113"/>
      <c r="AM3" s="123">
        <v>0</v>
      </c>
      <c r="AN3" s="113"/>
      <c r="AO3" s="114">
        <v>725277.44977153442</v>
      </c>
      <c r="AP3" s="115">
        <v>89.402409302020473</v>
      </c>
      <c r="AQ3" s="115">
        <v>0</v>
      </c>
      <c r="AR3" s="124">
        <v>0</v>
      </c>
      <c r="AS3" s="125">
        <v>725277.44977153442</v>
      </c>
      <c r="AT3" s="9"/>
      <c r="AU3" s="123">
        <v>20041.012182743689</v>
      </c>
      <c r="AV3" s="126"/>
      <c r="AW3" s="123">
        <v>425270.20100502513</v>
      </c>
      <c r="AY3" s="142" t="s">
        <v>386</v>
      </c>
      <c r="AZ3" s="20">
        <v>-2026269.5953190695</v>
      </c>
      <c r="BA3" s="20">
        <v>-772341.54865699995</v>
      </c>
      <c r="BB3" s="20">
        <v>-8208.6257119999991</v>
      </c>
      <c r="BC3" s="20">
        <v>-350915.6</v>
      </c>
      <c r="BD3" s="6">
        <v>-631421.42521599995</v>
      </c>
    </row>
    <row r="4" spans="1:56" x14ac:dyDescent="0.2">
      <c r="A4" s="107">
        <v>562</v>
      </c>
      <c r="B4" s="108">
        <v>1102</v>
      </c>
      <c r="C4" s="109"/>
      <c r="D4" s="110" t="s">
        <v>1</v>
      </c>
      <c r="E4" s="111">
        <v>2294.3333333333335</v>
      </c>
      <c r="F4" s="111">
        <v>4877934.666666667</v>
      </c>
      <c r="G4" s="112">
        <v>1.79</v>
      </c>
      <c r="H4" s="111">
        <v>185567.33333333334</v>
      </c>
      <c r="I4" s="112">
        <v>1.79</v>
      </c>
      <c r="J4" s="111">
        <v>2725103.1657355679</v>
      </c>
      <c r="K4" s="111">
        <v>103668.90130353816</v>
      </c>
      <c r="L4" s="111">
        <v>668082</v>
      </c>
      <c r="M4" s="3">
        <v>0</v>
      </c>
      <c r="N4" s="62">
        <v>1.65</v>
      </c>
      <c r="O4" s="62">
        <v>1.65</v>
      </c>
      <c r="P4" s="111">
        <v>4496420.2234636871</v>
      </c>
      <c r="Q4" s="111">
        <v>171053.68715083797</v>
      </c>
      <c r="R4" s="111">
        <v>617773.95666666667</v>
      </c>
      <c r="S4" s="111">
        <v>7071.666666666667</v>
      </c>
      <c r="T4" s="111">
        <v>5292319.533947858</v>
      </c>
      <c r="U4" s="113">
        <v>2306.6916463524008</v>
      </c>
      <c r="V4" s="113">
        <v>2943.125143872453</v>
      </c>
      <c r="W4" s="113">
        <v>78.375588314853061</v>
      </c>
      <c r="X4" s="114">
        <v>540270.51748976426</v>
      </c>
      <c r="Y4" s="115">
        <v>235.48039408241939</v>
      </c>
      <c r="Z4" s="116">
        <v>86.376620638357423</v>
      </c>
      <c r="AA4" s="114">
        <v>0</v>
      </c>
      <c r="AB4" s="115">
        <v>0</v>
      </c>
      <c r="AC4" s="117">
        <v>86.376620638357423</v>
      </c>
      <c r="AD4" s="118">
        <v>0</v>
      </c>
      <c r="AE4" s="119">
        <v>0</v>
      </c>
      <c r="AF4" s="120">
        <v>0</v>
      </c>
      <c r="AG4" s="121">
        <v>0</v>
      </c>
      <c r="AH4" s="122">
        <v>86.376620638357423</v>
      </c>
      <c r="AI4" s="114">
        <v>540270.51748976426</v>
      </c>
      <c r="AJ4" s="115">
        <v>235.48039408241939</v>
      </c>
      <c r="AK4" s="117">
        <v>86.376620638357423</v>
      </c>
      <c r="AL4" s="113"/>
      <c r="AM4" s="123">
        <v>0</v>
      </c>
      <c r="AN4" s="113"/>
      <c r="AO4" s="114">
        <v>162596.12673544616</v>
      </c>
      <c r="AP4" s="115">
        <v>78.375588314853061</v>
      </c>
      <c r="AQ4" s="115">
        <v>0</v>
      </c>
      <c r="AR4" s="124">
        <v>0</v>
      </c>
      <c r="AS4" s="125">
        <v>162596.12673544616</v>
      </c>
      <c r="AT4" s="9"/>
      <c r="AU4" s="123">
        <v>15745.252023717248</v>
      </c>
      <c r="AV4" s="126"/>
      <c r="AW4" s="123">
        <v>282877.2067039106</v>
      </c>
      <c r="AY4" s="142"/>
      <c r="AZ4" s="20">
        <v>-1345587.9117704201</v>
      </c>
      <c r="BA4" s="20">
        <v>-512890.01919199998</v>
      </c>
      <c r="BB4" s="20">
        <v>-5451.1144800000002</v>
      </c>
      <c r="BC4" s="20">
        <v>-272707.7</v>
      </c>
      <c r="BD4" s="6">
        <v>-419308.97989399999</v>
      </c>
    </row>
    <row r="5" spans="1:56" x14ac:dyDescent="0.2">
      <c r="A5" s="107">
        <v>563</v>
      </c>
      <c r="B5" s="108">
        <v>1103</v>
      </c>
      <c r="C5" s="109"/>
      <c r="D5" s="110" t="s">
        <v>2</v>
      </c>
      <c r="E5" s="111">
        <v>6975.666666666667</v>
      </c>
      <c r="F5" s="111">
        <v>13325884.666666666</v>
      </c>
      <c r="G5" s="112">
        <v>1.8500000000000003</v>
      </c>
      <c r="H5" s="111">
        <v>1735950.6666666667</v>
      </c>
      <c r="I5" s="112">
        <v>1.8500000000000003</v>
      </c>
      <c r="J5" s="111">
        <v>7203180.9009009004</v>
      </c>
      <c r="K5" s="111">
        <v>938351.71171171172</v>
      </c>
      <c r="L5" s="111">
        <v>1851435</v>
      </c>
      <c r="M5" s="3">
        <v>0</v>
      </c>
      <c r="N5" s="62">
        <v>1.65</v>
      </c>
      <c r="O5" s="62">
        <v>1.65</v>
      </c>
      <c r="P5" s="111">
        <v>11885248.486486485</v>
      </c>
      <c r="Q5" s="111">
        <v>1548280.324324324</v>
      </c>
      <c r="R5" s="111">
        <v>1494377.4133333333</v>
      </c>
      <c r="S5" s="111">
        <v>104823.33333333333</v>
      </c>
      <c r="T5" s="111">
        <v>15032729.557477474</v>
      </c>
      <c r="U5" s="113">
        <v>2155.024068066728</v>
      </c>
      <c r="V5" s="113">
        <v>2943.125143872453</v>
      </c>
      <c r="W5" s="113">
        <v>73.222304955447072</v>
      </c>
      <c r="X5" s="114">
        <v>2034086.2496509904</v>
      </c>
      <c r="Y5" s="115">
        <v>291.59739804811824</v>
      </c>
      <c r="Z5" s="116">
        <v>83.130052121931655</v>
      </c>
      <c r="AA5" s="114">
        <v>589208</v>
      </c>
      <c r="AB5" s="115">
        <v>84.466192000764565</v>
      </c>
      <c r="AC5" s="117">
        <v>86.000001168326165</v>
      </c>
      <c r="AD5" s="118">
        <v>0</v>
      </c>
      <c r="AE5" s="119">
        <v>0</v>
      </c>
      <c r="AF5" s="120">
        <v>589208</v>
      </c>
      <c r="AG5" s="121">
        <v>84.466192000764565</v>
      </c>
      <c r="AH5" s="122">
        <v>86.000001168326165</v>
      </c>
      <c r="AI5" s="114">
        <v>2623294.2496509906</v>
      </c>
      <c r="AJ5" s="115">
        <v>376.06359004888282</v>
      </c>
      <c r="AK5" s="117">
        <v>86.000001168326179</v>
      </c>
      <c r="AL5" s="113"/>
      <c r="AM5" s="123">
        <v>0</v>
      </c>
      <c r="AN5" s="113"/>
      <c r="AO5" s="114">
        <v>317907.80974945182</v>
      </c>
      <c r="AP5" s="115">
        <v>73.222304955447072</v>
      </c>
      <c r="AQ5" s="115">
        <v>0</v>
      </c>
      <c r="AR5" s="124">
        <v>0</v>
      </c>
      <c r="AS5" s="125">
        <v>317907.80974945182</v>
      </c>
      <c r="AT5" s="9"/>
      <c r="AU5" s="123">
        <v>62629.952586390013</v>
      </c>
      <c r="AV5" s="126"/>
      <c r="AW5" s="123">
        <v>814153.26126126118</v>
      </c>
      <c r="AY5" s="142"/>
      <c r="AZ5" s="20">
        <v>-4074741.6833204124</v>
      </c>
      <c r="BA5" s="20">
        <v>-1553145.893983</v>
      </c>
      <c r="BB5" s="20">
        <v>-16507.195996999999</v>
      </c>
      <c r="BC5" s="20">
        <v>-606734.6</v>
      </c>
      <c r="BD5" s="6">
        <v>-1269761.5396360001</v>
      </c>
    </row>
    <row r="6" spans="1:56" x14ac:dyDescent="0.2">
      <c r="A6" s="107">
        <v>564</v>
      </c>
      <c r="B6" s="108">
        <v>1104</v>
      </c>
      <c r="C6" s="109"/>
      <c r="D6" s="110" t="s">
        <v>3</v>
      </c>
      <c r="E6" s="111">
        <v>817</v>
      </c>
      <c r="F6" s="111">
        <v>1340350</v>
      </c>
      <c r="G6" s="112">
        <v>1.8500000000000003</v>
      </c>
      <c r="H6" s="111">
        <v>130037.33333333333</v>
      </c>
      <c r="I6" s="112">
        <v>1.8500000000000003</v>
      </c>
      <c r="J6" s="111">
        <v>724513.51351351349</v>
      </c>
      <c r="K6" s="111">
        <v>70290.450450450458</v>
      </c>
      <c r="L6" s="111">
        <v>226269.33333333334</v>
      </c>
      <c r="M6" s="3">
        <v>0</v>
      </c>
      <c r="N6" s="62">
        <v>1.65</v>
      </c>
      <c r="O6" s="62">
        <v>1.65</v>
      </c>
      <c r="P6" s="111">
        <v>1195447.297297297</v>
      </c>
      <c r="Q6" s="111">
        <v>115979.24324324324</v>
      </c>
      <c r="R6" s="111">
        <v>177942.13999999998</v>
      </c>
      <c r="S6" s="111">
        <v>5180</v>
      </c>
      <c r="T6" s="111">
        <v>1494548.6805405405</v>
      </c>
      <c r="U6" s="113">
        <v>1829.3129504780177</v>
      </c>
      <c r="V6" s="113">
        <v>2943.125143872453</v>
      </c>
      <c r="W6" s="113">
        <v>62.155459284041072</v>
      </c>
      <c r="X6" s="114">
        <v>336694.28794120386</v>
      </c>
      <c r="Y6" s="115">
        <v>412.11051155594106</v>
      </c>
      <c r="Z6" s="116">
        <v>76.157939348945874</v>
      </c>
      <c r="AA6" s="114">
        <v>236656</v>
      </c>
      <c r="AB6" s="115">
        <v>289.66462668298652</v>
      </c>
      <c r="AC6" s="117">
        <v>86.000015799077957</v>
      </c>
      <c r="AD6" s="118">
        <v>0</v>
      </c>
      <c r="AE6" s="119">
        <v>0</v>
      </c>
      <c r="AF6" s="120">
        <v>236656</v>
      </c>
      <c r="AG6" s="121">
        <v>289.66462668298652</v>
      </c>
      <c r="AH6" s="122">
        <v>86.000015799077957</v>
      </c>
      <c r="AI6" s="114">
        <v>573350.28794120392</v>
      </c>
      <c r="AJ6" s="115">
        <v>701.77513823892764</v>
      </c>
      <c r="AK6" s="117">
        <v>86.000015799077957</v>
      </c>
      <c r="AL6" s="113"/>
      <c r="AM6" s="123">
        <v>0</v>
      </c>
      <c r="AN6" s="113"/>
      <c r="AO6" s="114">
        <v>286994.1168257391</v>
      </c>
      <c r="AP6" s="115">
        <v>62.155459284041072</v>
      </c>
      <c r="AQ6" s="115">
        <v>0</v>
      </c>
      <c r="AR6" s="124">
        <v>0</v>
      </c>
      <c r="AS6" s="125">
        <v>286994.1168257391</v>
      </c>
      <c r="AT6" s="9"/>
      <c r="AU6" s="123">
        <v>5935.7787069150827</v>
      </c>
      <c r="AV6" s="126"/>
      <c r="AW6" s="123">
        <v>79480.396396396391</v>
      </c>
      <c r="AY6" s="142"/>
      <c r="AZ6" s="20">
        <v>-477353.59266888112</v>
      </c>
      <c r="BA6" s="20">
        <v>-181950.12838899999</v>
      </c>
      <c r="BB6" s="20">
        <v>-1933.8083059999999</v>
      </c>
      <c r="BC6" s="20">
        <v>-87489.3</v>
      </c>
      <c r="BD6" s="6">
        <v>-148751.817878</v>
      </c>
    </row>
    <row r="7" spans="1:56" x14ac:dyDescent="0.2">
      <c r="A7" s="107">
        <v>565</v>
      </c>
      <c r="B7" s="108">
        <v>1105</v>
      </c>
      <c r="C7" s="109"/>
      <c r="D7" s="110" t="s">
        <v>4</v>
      </c>
      <c r="E7" s="111">
        <v>1325</v>
      </c>
      <c r="F7" s="111">
        <v>3165078.6666666665</v>
      </c>
      <c r="G7" s="112">
        <v>1.8</v>
      </c>
      <c r="H7" s="111">
        <v>321664.33333333331</v>
      </c>
      <c r="I7" s="112">
        <v>1.8</v>
      </c>
      <c r="J7" s="111">
        <v>1758377.0370370371</v>
      </c>
      <c r="K7" s="111">
        <v>178702.40740740742</v>
      </c>
      <c r="L7" s="111">
        <v>687128.66666666663</v>
      </c>
      <c r="M7" s="3">
        <v>0</v>
      </c>
      <c r="N7" s="62">
        <v>1.65</v>
      </c>
      <c r="O7" s="62">
        <v>1.65</v>
      </c>
      <c r="P7" s="111">
        <v>2901322.1111111105</v>
      </c>
      <c r="Q7" s="111">
        <v>294858.97222222219</v>
      </c>
      <c r="R7" s="111">
        <v>573928.39</v>
      </c>
      <c r="S7" s="111">
        <v>18578</v>
      </c>
      <c r="T7" s="111">
        <v>3788687.4733333327</v>
      </c>
      <c r="U7" s="113">
        <v>2859.3867723270437</v>
      </c>
      <c r="V7" s="113">
        <v>2943.125143872453</v>
      </c>
      <c r="W7" s="113">
        <v>97.154780464576859</v>
      </c>
      <c r="X7" s="114">
        <v>41052.736650136976</v>
      </c>
      <c r="Y7" s="115">
        <v>30.983197471801493</v>
      </c>
      <c r="Z7" s="116">
        <v>98.207511692683426</v>
      </c>
      <c r="AA7" s="114">
        <v>0</v>
      </c>
      <c r="AB7" s="115">
        <v>0</v>
      </c>
      <c r="AC7" s="117">
        <v>98.207511692683426</v>
      </c>
      <c r="AD7" s="118">
        <v>0</v>
      </c>
      <c r="AE7" s="119">
        <v>0</v>
      </c>
      <c r="AF7" s="120">
        <v>0</v>
      </c>
      <c r="AG7" s="121">
        <v>0</v>
      </c>
      <c r="AH7" s="122">
        <v>98.207511692683426</v>
      </c>
      <c r="AI7" s="114">
        <v>41052.736650136976</v>
      </c>
      <c r="AJ7" s="115">
        <v>30.983197471801493</v>
      </c>
      <c r="AK7" s="117">
        <v>98.207511692683426</v>
      </c>
      <c r="AL7" s="113"/>
      <c r="AM7" s="123">
        <v>0</v>
      </c>
      <c r="AN7" s="113"/>
      <c r="AO7" s="114">
        <v>973473.29161632864</v>
      </c>
      <c r="AP7" s="115">
        <v>97.154780464576859</v>
      </c>
      <c r="AQ7" s="115">
        <v>0</v>
      </c>
      <c r="AR7" s="124">
        <v>0</v>
      </c>
      <c r="AS7" s="125">
        <v>973473.29161632864</v>
      </c>
      <c r="AT7" s="9"/>
      <c r="AU7" s="123">
        <v>12517.045855745728</v>
      </c>
      <c r="AV7" s="126"/>
      <c r="AW7" s="123">
        <v>193707.94444444447</v>
      </c>
      <c r="AY7" s="142"/>
      <c r="AZ7" s="20">
        <v>-771828.7587706144</v>
      </c>
      <c r="BA7" s="20">
        <v>-294193.53684399999</v>
      </c>
      <c r="BB7" s="20">
        <v>-3126.757372</v>
      </c>
      <c r="BC7" s="20">
        <v>-202027.7</v>
      </c>
      <c r="BD7" s="6">
        <v>-240515.48521099999</v>
      </c>
    </row>
    <row r="8" spans="1:56" x14ac:dyDescent="0.2">
      <c r="A8" s="107">
        <v>566</v>
      </c>
      <c r="B8" s="108">
        <v>1106</v>
      </c>
      <c r="C8" s="109"/>
      <c r="D8" s="110" t="s">
        <v>5</v>
      </c>
      <c r="E8" s="111">
        <v>1140</v>
      </c>
      <c r="F8" s="111">
        <v>2339732</v>
      </c>
      <c r="G8" s="112">
        <v>1.7</v>
      </c>
      <c r="H8" s="111">
        <v>92400.333333333328</v>
      </c>
      <c r="I8" s="112">
        <v>1.7</v>
      </c>
      <c r="J8" s="111">
        <v>1376312.9411764706</v>
      </c>
      <c r="K8" s="111">
        <v>54353.137254901965</v>
      </c>
      <c r="L8" s="111">
        <v>393227</v>
      </c>
      <c r="M8" s="3">
        <v>0</v>
      </c>
      <c r="N8" s="62">
        <v>1.65</v>
      </c>
      <c r="O8" s="62">
        <v>1.65</v>
      </c>
      <c r="P8" s="111">
        <v>2270916.3529411764</v>
      </c>
      <c r="Q8" s="111">
        <v>89682.676470588238</v>
      </c>
      <c r="R8" s="111">
        <v>312619.98333333334</v>
      </c>
      <c r="S8" s="111">
        <v>1568.6666666666667</v>
      </c>
      <c r="T8" s="111">
        <v>2674787.6794117647</v>
      </c>
      <c r="U8" s="113">
        <v>2346.3049819401444</v>
      </c>
      <c r="V8" s="113">
        <v>2943.125143872453</v>
      </c>
      <c r="W8" s="113">
        <v>79.721549959406929</v>
      </c>
      <c r="X8" s="114">
        <v>251738.74430304766</v>
      </c>
      <c r="Y8" s="115">
        <v>220.82345991495407</v>
      </c>
      <c r="Z8" s="116">
        <v>87.224576474426357</v>
      </c>
      <c r="AA8" s="114">
        <v>0</v>
      </c>
      <c r="AB8" s="115">
        <v>0</v>
      </c>
      <c r="AC8" s="117">
        <v>87.224576474426357</v>
      </c>
      <c r="AD8" s="118">
        <v>0</v>
      </c>
      <c r="AE8" s="119">
        <v>0</v>
      </c>
      <c r="AF8" s="120">
        <v>0</v>
      </c>
      <c r="AG8" s="121">
        <v>0</v>
      </c>
      <c r="AH8" s="122">
        <v>87.224576474426357</v>
      </c>
      <c r="AI8" s="114">
        <v>251738.74430304766</v>
      </c>
      <c r="AJ8" s="115">
        <v>220.82345991495407</v>
      </c>
      <c r="AK8" s="117">
        <v>87.224576474426357</v>
      </c>
      <c r="AL8" s="113"/>
      <c r="AM8" s="123">
        <v>0</v>
      </c>
      <c r="AN8" s="113"/>
      <c r="AO8" s="114">
        <v>0</v>
      </c>
      <c r="AP8" s="115">
        <v>79.721549959406929</v>
      </c>
      <c r="AQ8" s="115">
        <v>0</v>
      </c>
      <c r="AR8" s="124">
        <v>0</v>
      </c>
      <c r="AS8" s="125">
        <v>0</v>
      </c>
      <c r="AT8" s="9"/>
      <c r="AU8" s="123">
        <v>10272.534367579987</v>
      </c>
      <c r="AV8" s="126"/>
      <c r="AW8" s="123">
        <v>143066.60784313726</v>
      </c>
      <c r="AY8" s="142"/>
      <c r="AZ8" s="20">
        <v>-664906.22822177073</v>
      </c>
      <c r="BA8" s="20">
        <v>-253438.48972700001</v>
      </c>
      <c r="BB8" s="20">
        <v>-2693.603247</v>
      </c>
      <c r="BC8" s="20">
        <v>-100482.4</v>
      </c>
      <c r="BD8" s="6">
        <v>-207196.534572</v>
      </c>
    </row>
    <row r="9" spans="1:56" x14ac:dyDescent="0.2">
      <c r="A9" s="107">
        <v>567</v>
      </c>
      <c r="B9" s="108">
        <v>1107</v>
      </c>
      <c r="C9" s="109"/>
      <c r="D9" s="110" t="s">
        <v>6</v>
      </c>
      <c r="E9" s="111">
        <v>3723.6666666666665</v>
      </c>
      <c r="F9" s="111">
        <v>6912433.333333333</v>
      </c>
      <c r="G9" s="112">
        <v>1.7700000000000002</v>
      </c>
      <c r="H9" s="111">
        <v>612255.66666666663</v>
      </c>
      <c r="I9" s="112">
        <v>1.7700000000000002</v>
      </c>
      <c r="J9" s="111">
        <v>3905329.5668549906</v>
      </c>
      <c r="K9" s="111">
        <v>345907.1563088512</v>
      </c>
      <c r="L9" s="111">
        <v>817889.66666666663</v>
      </c>
      <c r="M9" s="3">
        <v>0</v>
      </c>
      <c r="N9" s="62">
        <v>1.65</v>
      </c>
      <c r="O9" s="62">
        <v>1.65</v>
      </c>
      <c r="P9" s="111">
        <v>6443793.7853107341</v>
      </c>
      <c r="Q9" s="111">
        <v>570746.80790960451</v>
      </c>
      <c r="R9" s="111">
        <v>831089.88666666672</v>
      </c>
      <c r="S9" s="111">
        <v>28352.666666666668</v>
      </c>
      <c r="T9" s="111">
        <v>7873983.1465536719</v>
      </c>
      <c r="U9" s="113">
        <v>2114.5778748241892</v>
      </c>
      <c r="V9" s="113">
        <v>2943.125143872453</v>
      </c>
      <c r="W9" s="113">
        <v>71.848044899711851</v>
      </c>
      <c r="X9" s="114">
        <v>1141536.5235797062</v>
      </c>
      <c r="Y9" s="115">
        <v>306.56248954785775</v>
      </c>
      <c r="Z9" s="116">
        <v>82.264268286818478</v>
      </c>
      <c r="AA9" s="114">
        <v>409407</v>
      </c>
      <c r="AB9" s="115">
        <v>109.94727419210456</v>
      </c>
      <c r="AC9" s="117">
        <v>86.000000504016683</v>
      </c>
      <c r="AD9" s="118">
        <v>0</v>
      </c>
      <c r="AE9" s="119">
        <v>0</v>
      </c>
      <c r="AF9" s="120">
        <v>409407</v>
      </c>
      <c r="AG9" s="121">
        <v>109.94727419210456</v>
      </c>
      <c r="AH9" s="122">
        <v>86.000000504016683</v>
      </c>
      <c r="AI9" s="114">
        <v>1550943.5235797062</v>
      </c>
      <c r="AJ9" s="115">
        <v>416.5097637399623</v>
      </c>
      <c r="AK9" s="117">
        <v>86.000000504016683</v>
      </c>
      <c r="AL9" s="113"/>
      <c r="AM9" s="123">
        <v>0</v>
      </c>
      <c r="AN9" s="113"/>
      <c r="AO9" s="114">
        <v>1126718.0880340752</v>
      </c>
      <c r="AP9" s="115">
        <v>71.848044899711851</v>
      </c>
      <c r="AQ9" s="115">
        <v>0</v>
      </c>
      <c r="AR9" s="124">
        <v>0</v>
      </c>
      <c r="AS9" s="125">
        <v>1126718.0880340752</v>
      </c>
      <c r="AT9" s="9"/>
      <c r="AU9" s="123">
        <v>28017.580110710333</v>
      </c>
      <c r="AV9" s="126"/>
      <c r="AW9" s="123">
        <v>425123.67231638421</v>
      </c>
      <c r="AY9" s="142"/>
      <c r="AZ9" s="20">
        <v>-2206810.9173933463</v>
      </c>
      <c r="BA9" s="20">
        <v>-841157.44788800005</v>
      </c>
      <c r="BB9" s="20">
        <v>-8940.0171030000001</v>
      </c>
      <c r="BC9" s="20">
        <v>-339486.8</v>
      </c>
      <c r="BD9" s="6">
        <v>-687681.29268800002</v>
      </c>
    </row>
    <row r="10" spans="1:56" x14ac:dyDescent="0.2">
      <c r="A10" s="107">
        <v>571</v>
      </c>
      <c r="B10" s="108">
        <v>1201</v>
      </c>
      <c r="C10" s="109"/>
      <c r="D10" s="110" t="s">
        <v>7</v>
      </c>
      <c r="E10" s="111">
        <v>1168</v>
      </c>
      <c r="F10" s="111">
        <v>2713989.6666666665</v>
      </c>
      <c r="G10" s="112">
        <v>1.9799999999999998</v>
      </c>
      <c r="H10" s="111">
        <v>201136</v>
      </c>
      <c r="I10" s="112">
        <v>1.9799999999999998</v>
      </c>
      <c r="J10" s="111">
        <v>1370701.8518518519</v>
      </c>
      <c r="K10" s="111">
        <v>101583.83838383837</v>
      </c>
      <c r="L10" s="111">
        <v>609970</v>
      </c>
      <c r="M10" s="3">
        <v>0</v>
      </c>
      <c r="N10" s="62">
        <v>1.65</v>
      </c>
      <c r="O10" s="62">
        <v>1.65</v>
      </c>
      <c r="P10" s="111">
        <v>2261658.0555555555</v>
      </c>
      <c r="Q10" s="111">
        <v>167613.33333333334</v>
      </c>
      <c r="R10" s="111">
        <v>499727.20333333337</v>
      </c>
      <c r="S10" s="111">
        <v>8795.3333333333339</v>
      </c>
      <c r="T10" s="111">
        <v>2937793.9255555551</v>
      </c>
      <c r="U10" s="113">
        <v>2515.2345253044136</v>
      </c>
      <c r="V10" s="113">
        <v>2943.125143872453</v>
      </c>
      <c r="W10" s="113">
        <v>85.461351534476819</v>
      </c>
      <c r="X10" s="114">
        <v>184917.20972036387</v>
      </c>
      <c r="Y10" s="115">
        <v>158.31952887017454</v>
      </c>
      <c r="Z10" s="116">
        <v>90.840651466720388</v>
      </c>
      <c r="AA10" s="114">
        <v>0</v>
      </c>
      <c r="AB10" s="115">
        <v>0</v>
      </c>
      <c r="AC10" s="117">
        <v>90.840651466720388</v>
      </c>
      <c r="AD10" s="118">
        <v>0</v>
      </c>
      <c r="AE10" s="119">
        <v>0</v>
      </c>
      <c r="AF10" s="120">
        <v>0</v>
      </c>
      <c r="AG10" s="121">
        <v>0</v>
      </c>
      <c r="AH10" s="122">
        <v>90.840651466720388</v>
      </c>
      <c r="AI10" s="114">
        <v>184917.20972036387</v>
      </c>
      <c r="AJ10" s="115">
        <v>158.31952887017454</v>
      </c>
      <c r="AK10" s="117">
        <v>90.840651466720388</v>
      </c>
      <c r="AL10" s="113"/>
      <c r="AM10" s="123">
        <v>0</v>
      </c>
      <c r="AN10" s="113"/>
      <c r="AO10" s="114">
        <v>344479.86078345217</v>
      </c>
      <c r="AP10" s="115">
        <v>85.461351534476819</v>
      </c>
      <c r="AQ10" s="115">
        <v>0</v>
      </c>
      <c r="AR10" s="124">
        <v>0</v>
      </c>
      <c r="AS10" s="125">
        <v>344479.86078345217</v>
      </c>
      <c r="AT10" s="9"/>
      <c r="AU10" s="123">
        <v>20504.617721222356</v>
      </c>
      <c r="AV10" s="126"/>
      <c r="AW10" s="123">
        <v>147228.56902356903</v>
      </c>
      <c r="AY10" s="142"/>
      <c r="AZ10" s="20">
        <v>-683603.06416473794</v>
      </c>
      <c r="BA10" s="20">
        <v>-260565.05534300001</v>
      </c>
      <c r="BB10" s="20">
        <v>-2769.3460449999998</v>
      </c>
      <c r="BC10" s="20">
        <v>-134462.29999999999</v>
      </c>
      <c r="BD10" s="6">
        <v>-213022.799165</v>
      </c>
    </row>
    <row r="11" spans="1:56" x14ac:dyDescent="0.2">
      <c r="A11" s="107">
        <v>572</v>
      </c>
      <c r="B11" s="108">
        <v>1202</v>
      </c>
      <c r="C11" s="109"/>
      <c r="D11" s="110" t="s">
        <v>8</v>
      </c>
      <c r="E11" s="111">
        <v>2625.3333333333335</v>
      </c>
      <c r="F11" s="111">
        <v>5855329</v>
      </c>
      <c r="G11" s="112">
        <v>1.9266666666666665</v>
      </c>
      <c r="H11" s="111">
        <v>401373.66666666669</v>
      </c>
      <c r="I11" s="112">
        <v>1.9266666666666665</v>
      </c>
      <c r="J11" s="111">
        <v>3041078.9238560316</v>
      </c>
      <c r="K11" s="111">
        <v>209185.16006511124</v>
      </c>
      <c r="L11" s="111">
        <v>770420.33333333337</v>
      </c>
      <c r="M11" s="3">
        <v>0</v>
      </c>
      <c r="N11" s="62">
        <v>1.65</v>
      </c>
      <c r="O11" s="62">
        <v>1.65</v>
      </c>
      <c r="P11" s="111">
        <v>5017780.2243624525</v>
      </c>
      <c r="Q11" s="111">
        <v>345155.5141074335</v>
      </c>
      <c r="R11" s="111">
        <v>644684.6166666667</v>
      </c>
      <c r="S11" s="111">
        <v>14327</v>
      </c>
      <c r="T11" s="111">
        <v>6021947.3551365519</v>
      </c>
      <c r="U11" s="113">
        <v>2293.7839087620182</v>
      </c>
      <c r="V11" s="113">
        <v>2943.125143872453</v>
      </c>
      <c r="W11" s="113">
        <v>77.93701581251635</v>
      </c>
      <c r="X11" s="114">
        <v>630752.7600200068</v>
      </c>
      <c r="Y11" s="115">
        <v>240.25625699086089</v>
      </c>
      <c r="Z11" s="116">
        <v>86.10031996188529</v>
      </c>
      <c r="AA11" s="114">
        <v>0</v>
      </c>
      <c r="AB11" s="115">
        <v>0</v>
      </c>
      <c r="AC11" s="117">
        <v>86.10031996188529</v>
      </c>
      <c r="AD11" s="118">
        <v>0</v>
      </c>
      <c r="AE11" s="119">
        <v>0</v>
      </c>
      <c r="AF11" s="120">
        <v>0</v>
      </c>
      <c r="AG11" s="121">
        <v>0</v>
      </c>
      <c r="AH11" s="122">
        <v>86.10031996188529</v>
      </c>
      <c r="AI11" s="114">
        <v>630752.7600200068</v>
      </c>
      <c r="AJ11" s="115">
        <v>240.25625699086089</v>
      </c>
      <c r="AK11" s="117">
        <v>86.10031996188529</v>
      </c>
      <c r="AL11" s="113"/>
      <c r="AM11" s="123">
        <v>0</v>
      </c>
      <c r="AN11" s="113"/>
      <c r="AO11" s="114">
        <v>1025.072708560398</v>
      </c>
      <c r="AP11" s="115">
        <v>77.93701581251635</v>
      </c>
      <c r="AQ11" s="115">
        <v>0</v>
      </c>
      <c r="AR11" s="124">
        <v>0</v>
      </c>
      <c r="AS11" s="125">
        <v>1025.072708560398</v>
      </c>
      <c r="AT11" s="9"/>
      <c r="AU11" s="123">
        <v>21768.452445945779</v>
      </c>
      <c r="AV11" s="126"/>
      <c r="AW11" s="123">
        <v>325026.40839211433</v>
      </c>
      <c r="AY11" s="142"/>
      <c r="AZ11" s="20">
        <v>-1586893.9506593405</v>
      </c>
      <c r="BA11" s="20">
        <v>-604867.25667599996</v>
      </c>
      <c r="BB11" s="20">
        <v>-6428.6699639999997</v>
      </c>
      <c r="BC11" s="20">
        <v>-209100.5</v>
      </c>
      <c r="BD11" s="6">
        <v>-494504.20729200001</v>
      </c>
    </row>
    <row r="12" spans="1:56" x14ac:dyDescent="0.2">
      <c r="A12" s="107">
        <v>573</v>
      </c>
      <c r="B12" s="108">
        <v>1203</v>
      </c>
      <c r="C12" s="109"/>
      <c r="D12" s="110" t="s">
        <v>9</v>
      </c>
      <c r="E12" s="111">
        <v>3296.6666666666665</v>
      </c>
      <c r="F12" s="111">
        <v>6962322.333333333</v>
      </c>
      <c r="G12" s="112">
        <v>1.79</v>
      </c>
      <c r="H12" s="111">
        <v>775526.66666666663</v>
      </c>
      <c r="I12" s="112">
        <v>1.79</v>
      </c>
      <c r="J12" s="111">
        <v>3892890.1352275717</v>
      </c>
      <c r="K12" s="111">
        <v>433245.6406208892</v>
      </c>
      <c r="L12" s="111">
        <v>1281096.3333333333</v>
      </c>
      <c r="M12" s="3">
        <v>0</v>
      </c>
      <c r="N12" s="62">
        <v>1.65</v>
      </c>
      <c r="O12" s="62">
        <v>1.65</v>
      </c>
      <c r="P12" s="111">
        <v>6423268.7231254922</v>
      </c>
      <c r="Q12" s="111">
        <v>714855.30702446715</v>
      </c>
      <c r="R12" s="111">
        <v>1028158.0766666668</v>
      </c>
      <c r="S12" s="111">
        <v>33836.333333333336</v>
      </c>
      <c r="T12" s="111">
        <v>8200118.4401499601</v>
      </c>
      <c r="U12" s="113">
        <v>2487.3968979221318</v>
      </c>
      <c r="V12" s="113">
        <v>2943.125143872453</v>
      </c>
      <c r="W12" s="113">
        <v>84.515498877132657</v>
      </c>
      <c r="X12" s="114">
        <v>555882.12346866995</v>
      </c>
      <c r="Y12" s="115">
        <v>168.61945100161878</v>
      </c>
      <c r="Z12" s="116">
        <v>90.244764292593558</v>
      </c>
      <c r="AA12" s="114">
        <v>0</v>
      </c>
      <c r="AB12" s="115">
        <v>0</v>
      </c>
      <c r="AC12" s="117">
        <v>90.244764292593558</v>
      </c>
      <c r="AD12" s="118">
        <v>0</v>
      </c>
      <c r="AE12" s="119">
        <v>0</v>
      </c>
      <c r="AF12" s="120">
        <v>0</v>
      </c>
      <c r="AG12" s="121">
        <v>0</v>
      </c>
      <c r="AH12" s="122">
        <v>90.244764292593558</v>
      </c>
      <c r="AI12" s="114">
        <v>555882.12346866995</v>
      </c>
      <c r="AJ12" s="115">
        <v>168.61945100161878</v>
      </c>
      <c r="AK12" s="117">
        <v>90.244764292593558</v>
      </c>
      <c r="AL12" s="113"/>
      <c r="AM12" s="123">
        <v>0</v>
      </c>
      <c r="AN12" s="113"/>
      <c r="AO12" s="114">
        <v>275678.1708175274</v>
      </c>
      <c r="AP12" s="115">
        <v>84.515498877132657</v>
      </c>
      <c r="AQ12" s="115">
        <v>0</v>
      </c>
      <c r="AR12" s="124">
        <v>0</v>
      </c>
      <c r="AS12" s="125">
        <v>275678.1708175274</v>
      </c>
      <c r="AT12" s="9"/>
      <c r="AU12" s="123">
        <v>34819.589431382665</v>
      </c>
      <c r="AV12" s="126"/>
      <c r="AW12" s="123">
        <v>432613.57758484612</v>
      </c>
      <c r="AY12" s="142"/>
      <c r="AZ12" s="20">
        <v>-1932201.1394810157</v>
      </c>
      <c r="BA12" s="20">
        <v>-736486.01540000003</v>
      </c>
      <c r="BB12" s="20">
        <v>-7827.5447610000001</v>
      </c>
      <c r="BC12" s="20">
        <v>-340970.1</v>
      </c>
      <c r="BD12" s="6">
        <v>-602108.03148500004</v>
      </c>
    </row>
    <row r="13" spans="1:56" x14ac:dyDescent="0.2">
      <c r="A13" s="107">
        <v>574</v>
      </c>
      <c r="B13" s="108">
        <v>1204</v>
      </c>
      <c r="C13" s="109"/>
      <c r="D13" s="110" t="s">
        <v>10</v>
      </c>
      <c r="E13" s="111">
        <v>505.33333333333331</v>
      </c>
      <c r="F13" s="111">
        <v>958846.66666666663</v>
      </c>
      <c r="G13" s="112">
        <v>1.64</v>
      </c>
      <c r="H13" s="111">
        <v>26559</v>
      </c>
      <c r="I13" s="112">
        <v>1.64</v>
      </c>
      <c r="J13" s="111">
        <v>584662.60162601632</v>
      </c>
      <c r="K13" s="111">
        <v>16194.512195121953</v>
      </c>
      <c r="L13" s="111">
        <v>189572</v>
      </c>
      <c r="M13" s="3">
        <v>0</v>
      </c>
      <c r="N13" s="62">
        <v>1.65</v>
      </c>
      <c r="O13" s="62">
        <v>1.65</v>
      </c>
      <c r="P13" s="111">
        <v>964693.29268292675</v>
      </c>
      <c r="Q13" s="111">
        <v>26720.945121951216</v>
      </c>
      <c r="R13" s="111">
        <v>154638.42333333334</v>
      </c>
      <c r="S13" s="111">
        <v>1335.3333333333333</v>
      </c>
      <c r="T13" s="111">
        <v>1147387.9944715446</v>
      </c>
      <c r="U13" s="113">
        <v>2270.556717291975</v>
      </c>
      <c r="V13" s="113">
        <v>2943.125143872453</v>
      </c>
      <c r="W13" s="113">
        <v>77.147814187216724</v>
      </c>
      <c r="X13" s="114">
        <v>125752.36061250724</v>
      </c>
      <c r="Y13" s="115">
        <v>248.85031783477686</v>
      </c>
      <c r="Z13" s="116">
        <v>85.603122937946537</v>
      </c>
      <c r="AA13" s="114">
        <v>5903</v>
      </c>
      <c r="AB13" s="115">
        <v>11.681398416886545</v>
      </c>
      <c r="AC13" s="117">
        <v>86.000027515422872</v>
      </c>
      <c r="AD13" s="118">
        <v>0</v>
      </c>
      <c r="AE13" s="119">
        <v>0</v>
      </c>
      <c r="AF13" s="120">
        <v>5903</v>
      </c>
      <c r="AG13" s="121">
        <v>11.681398416886545</v>
      </c>
      <c r="AH13" s="122">
        <v>86.000027515422872</v>
      </c>
      <c r="AI13" s="114">
        <v>131655.36061250724</v>
      </c>
      <c r="AJ13" s="115">
        <v>260.5317162516634</v>
      </c>
      <c r="AK13" s="117">
        <v>86.000027515422872</v>
      </c>
      <c r="AL13" s="113"/>
      <c r="AM13" s="123">
        <v>0</v>
      </c>
      <c r="AN13" s="113"/>
      <c r="AO13" s="114">
        <v>153687.38441017485</v>
      </c>
      <c r="AP13" s="115">
        <v>77.147814187216724</v>
      </c>
      <c r="AQ13" s="115">
        <v>0</v>
      </c>
      <c r="AR13" s="124">
        <v>0</v>
      </c>
      <c r="AS13" s="125">
        <v>153687.38441017485</v>
      </c>
      <c r="AT13" s="9"/>
      <c r="AU13" s="123">
        <v>4635.5243710835148</v>
      </c>
      <c r="AV13" s="126"/>
      <c r="AW13" s="123">
        <v>60085.711382113826</v>
      </c>
      <c r="AY13" s="142"/>
      <c r="AZ13" s="20">
        <v>-305576.41244287003</v>
      </c>
      <c r="BA13" s="20">
        <v>-116474.80679</v>
      </c>
      <c r="BB13" s="20">
        <v>-1237.9213520000001</v>
      </c>
      <c r="BC13" s="20">
        <v>-86267.8</v>
      </c>
      <c r="BD13" s="6">
        <v>-95223.011933999995</v>
      </c>
    </row>
    <row r="14" spans="1:56" x14ac:dyDescent="0.2">
      <c r="A14" s="107">
        <v>575</v>
      </c>
      <c r="B14" s="108">
        <v>1205</v>
      </c>
      <c r="C14" s="109"/>
      <c r="D14" s="110" t="s">
        <v>11</v>
      </c>
      <c r="E14" s="111">
        <v>413.33333333333331</v>
      </c>
      <c r="F14" s="111">
        <v>843924.66666666663</v>
      </c>
      <c r="G14" s="112">
        <v>1.89</v>
      </c>
      <c r="H14" s="111">
        <v>10674.666666666666</v>
      </c>
      <c r="I14" s="112">
        <v>1.89</v>
      </c>
      <c r="J14" s="111">
        <v>446520.98765432107</v>
      </c>
      <c r="K14" s="111">
        <v>5647.9717813051147</v>
      </c>
      <c r="L14" s="111">
        <v>118149.66666666667</v>
      </c>
      <c r="M14" s="3">
        <v>0</v>
      </c>
      <c r="N14" s="62">
        <v>1.65</v>
      </c>
      <c r="O14" s="62">
        <v>1.65</v>
      </c>
      <c r="P14" s="111">
        <v>736759.62962962966</v>
      </c>
      <c r="Q14" s="111">
        <v>9319.1534391534387</v>
      </c>
      <c r="R14" s="111">
        <v>98270.159999999989</v>
      </c>
      <c r="S14" s="111">
        <v>531</v>
      </c>
      <c r="T14" s="111">
        <v>844879.94306878315</v>
      </c>
      <c r="U14" s="113">
        <v>2044.0643783922173</v>
      </c>
      <c r="V14" s="113">
        <v>2943.125143872453</v>
      </c>
      <c r="W14" s="113">
        <v>69.45217340308929</v>
      </c>
      <c r="X14" s="114">
        <v>137496.35973411071</v>
      </c>
      <c r="Y14" s="115">
        <v>332.65248322768724</v>
      </c>
      <c r="Z14" s="116">
        <v>80.75486924394626</v>
      </c>
      <c r="AA14" s="114">
        <v>63807</v>
      </c>
      <c r="AB14" s="115">
        <v>154.37177419354839</v>
      </c>
      <c r="AC14" s="117">
        <v>86.000034388043119</v>
      </c>
      <c r="AD14" s="118">
        <v>0</v>
      </c>
      <c r="AE14" s="119">
        <v>0</v>
      </c>
      <c r="AF14" s="120">
        <v>63807</v>
      </c>
      <c r="AG14" s="121">
        <v>154.37177419354839</v>
      </c>
      <c r="AH14" s="122">
        <v>86.000034388043119</v>
      </c>
      <c r="AI14" s="114">
        <v>201303.35973411071</v>
      </c>
      <c r="AJ14" s="115">
        <v>487.02425742123563</v>
      </c>
      <c r="AK14" s="117">
        <v>86.000034388043119</v>
      </c>
      <c r="AL14" s="113"/>
      <c r="AM14" s="123">
        <v>0</v>
      </c>
      <c r="AN14" s="113"/>
      <c r="AO14" s="114">
        <v>32573.19277264471</v>
      </c>
      <c r="AP14" s="115">
        <v>69.45217340308929</v>
      </c>
      <c r="AQ14" s="115">
        <v>0</v>
      </c>
      <c r="AR14" s="124">
        <v>0</v>
      </c>
      <c r="AS14" s="125">
        <v>32573.19277264471</v>
      </c>
      <c r="AT14" s="9"/>
      <c r="AU14" s="123">
        <v>3566.8919419840527</v>
      </c>
      <c r="AV14" s="126"/>
      <c r="AW14" s="123">
        <v>45216.895943562617</v>
      </c>
      <c r="AY14" s="142"/>
      <c r="AZ14" s="20">
        <v>-243058.8672585735</v>
      </c>
      <c r="BA14" s="20">
        <v>-92645.353010999999</v>
      </c>
      <c r="BB14" s="20">
        <v>-984.65637100000004</v>
      </c>
      <c r="BC14" s="20">
        <v>-35884.400000000001</v>
      </c>
      <c r="BD14" s="6">
        <v>-75741.439702999996</v>
      </c>
    </row>
    <row r="15" spans="1:56" x14ac:dyDescent="0.2">
      <c r="A15" s="107">
        <v>972</v>
      </c>
      <c r="B15" s="108">
        <v>4502</v>
      </c>
      <c r="C15" s="109"/>
      <c r="D15" s="110" t="s">
        <v>210</v>
      </c>
      <c r="E15" s="111">
        <v>47.333333333333336</v>
      </c>
      <c r="F15" s="111">
        <v>58045.666666666664</v>
      </c>
      <c r="G15" s="112">
        <v>1.1466666666666667</v>
      </c>
      <c r="H15" s="111">
        <v>42883.333333333336</v>
      </c>
      <c r="I15" s="112">
        <v>1.1466666666666667</v>
      </c>
      <c r="J15" s="111">
        <v>50553.079178885637</v>
      </c>
      <c r="K15" s="111">
        <v>37815.239491691107</v>
      </c>
      <c r="L15" s="111">
        <v>13448.666666666666</v>
      </c>
      <c r="M15" s="3">
        <v>0</v>
      </c>
      <c r="N15" s="62">
        <v>1.65</v>
      </c>
      <c r="O15" s="62">
        <v>1.65</v>
      </c>
      <c r="P15" s="111">
        <v>83412.580645161273</v>
      </c>
      <c r="Q15" s="111">
        <v>62395.145161290326</v>
      </c>
      <c r="R15" s="111">
        <v>13043.556666666665</v>
      </c>
      <c r="S15" s="111">
        <v>3626</v>
      </c>
      <c r="T15" s="111">
        <v>162477.28247311828</v>
      </c>
      <c r="U15" s="113">
        <v>3432.6186437982733</v>
      </c>
      <c r="V15" s="113">
        <v>2943.125143872453</v>
      </c>
      <c r="W15" s="113">
        <v>116.6317596431446</v>
      </c>
      <c r="X15" s="114">
        <v>-8572.6628287008662</v>
      </c>
      <c r="Y15" s="115">
        <v>-181.1125949725535</v>
      </c>
      <c r="Z15" s="116">
        <v>110.47800857518109</v>
      </c>
      <c r="AA15" s="114">
        <v>0</v>
      </c>
      <c r="AB15" s="115">
        <v>0</v>
      </c>
      <c r="AC15" s="117">
        <v>110.47800857518109</v>
      </c>
      <c r="AD15" s="118">
        <v>0</v>
      </c>
      <c r="AE15" s="119">
        <v>0</v>
      </c>
      <c r="AF15" s="120">
        <v>0</v>
      </c>
      <c r="AG15" s="121">
        <v>0</v>
      </c>
      <c r="AH15" s="122">
        <v>110.47800857518109</v>
      </c>
      <c r="AI15" s="114">
        <v>-8572.6628287008662</v>
      </c>
      <c r="AJ15" s="115">
        <v>-181.1125949725535</v>
      </c>
      <c r="AK15" s="117">
        <v>110.47800857518109</v>
      </c>
      <c r="AL15" s="113"/>
      <c r="AM15" s="123">
        <v>0</v>
      </c>
      <c r="AN15" s="113"/>
      <c r="AO15" s="114">
        <v>26208.658265058686</v>
      </c>
      <c r="AP15" s="115">
        <v>116.6317596431446</v>
      </c>
      <c r="AQ15" s="115">
        <v>0</v>
      </c>
      <c r="AR15" s="124">
        <v>0</v>
      </c>
      <c r="AS15" s="125">
        <v>26208.658265058686</v>
      </c>
      <c r="AT15" s="9"/>
      <c r="AU15" s="123">
        <v>2.0236908043760691</v>
      </c>
      <c r="AV15" s="126"/>
      <c r="AW15" s="123">
        <v>8836.8318670576718</v>
      </c>
      <c r="AY15" s="142"/>
      <c r="AZ15" s="20">
        <v>-28629.530037668512</v>
      </c>
      <c r="BA15" s="20">
        <v>-10912.553599999999</v>
      </c>
      <c r="BB15" s="20">
        <v>-115.98115900000001</v>
      </c>
      <c r="BC15" s="20">
        <v>-2315.5</v>
      </c>
      <c r="BD15" s="6">
        <v>-8921.4676569999992</v>
      </c>
    </row>
    <row r="16" spans="1:56" x14ac:dyDescent="0.2">
      <c r="A16" s="107">
        <v>577</v>
      </c>
      <c r="B16" s="108">
        <v>1207</v>
      </c>
      <c r="C16" s="109"/>
      <c r="D16" s="110" t="s">
        <v>13</v>
      </c>
      <c r="E16" s="111">
        <v>435</v>
      </c>
      <c r="F16" s="111">
        <v>1000829.3333333334</v>
      </c>
      <c r="G16" s="112">
        <v>1.9633333333333336</v>
      </c>
      <c r="H16" s="111">
        <v>80138</v>
      </c>
      <c r="I16" s="112">
        <v>1.9633333333333336</v>
      </c>
      <c r="J16" s="111">
        <v>510133.04373615253</v>
      </c>
      <c r="K16" s="111">
        <v>40684.362624518064</v>
      </c>
      <c r="L16" s="111">
        <v>139551.33333333334</v>
      </c>
      <c r="M16" s="3">
        <v>0</v>
      </c>
      <c r="N16" s="62">
        <v>1.65</v>
      </c>
      <c r="O16" s="62">
        <v>1.65</v>
      </c>
      <c r="P16" s="111">
        <v>841719.52216465166</v>
      </c>
      <c r="Q16" s="111">
        <v>67129.198330454805</v>
      </c>
      <c r="R16" s="111">
        <v>110883.12666666666</v>
      </c>
      <c r="S16" s="111">
        <v>5316.666666666667</v>
      </c>
      <c r="T16" s="111">
        <v>1025048.5138284398</v>
      </c>
      <c r="U16" s="113">
        <v>2356.4333651228499</v>
      </c>
      <c r="V16" s="113">
        <v>2943.125143872453</v>
      </c>
      <c r="W16" s="113">
        <v>80.065686980008735</v>
      </c>
      <c r="X16" s="114">
        <v>94428.041789748633</v>
      </c>
      <c r="Y16" s="115">
        <v>217.07595813735318</v>
      </c>
      <c r="Z16" s="116">
        <v>87.441382797405495</v>
      </c>
      <c r="AA16" s="114">
        <v>0</v>
      </c>
      <c r="AB16" s="115">
        <v>0</v>
      </c>
      <c r="AC16" s="117">
        <v>87.441382797405495</v>
      </c>
      <c r="AD16" s="118">
        <v>0</v>
      </c>
      <c r="AE16" s="119">
        <v>0</v>
      </c>
      <c r="AF16" s="120">
        <v>0</v>
      </c>
      <c r="AG16" s="121">
        <v>0</v>
      </c>
      <c r="AH16" s="122">
        <v>87.441382797405495</v>
      </c>
      <c r="AI16" s="114">
        <v>94428.041789748633</v>
      </c>
      <c r="AJ16" s="115">
        <v>217.07595813735318</v>
      </c>
      <c r="AK16" s="117">
        <v>87.441382797405495</v>
      </c>
      <c r="AL16" s="113"/>
      <c r="AM16" s="123">
        <v>0</v>
      </c>
      <c r="AN16" s="113"/>
      <c r="AO16" s="114">
        <v>32330.681894439083</v>
      </c>
      <c r="AP16" s="115">
        <v>80.065686980008735</v>
      </c>
      <c r="AQ16" s="115">
        <v>0</v>
      </c>
      <c r="AR16" s="124">
        <v>0</v>
      </c>
      <c r="AS16" s="125">
        <v>32330.681894439083</v>
      </c>
      <c r="AT16" s="9"/>
      <c r="AU16" s="123">
        <v>2923.9442987194666</v>
      </c>
      <c r="AV16" s="126"/>
      <c r="AW16" s="123">
        <v>55081.740636067057</v>
      </c>
      <c r="AY16" s="142"/>
      <c r="AZ16" s="20">
        <v>-258834.32258545206</v>
      </c>
      <c r="BA16" s="20">
        <v>-98658.392749000006</v>
      </c>
      <c r="BB16" s="20">
        <v>-1048.564357</v>
      </c>
      <c r="BC16" s="20">
        <v>-32883.9</v>
      </c>
      <c r="BD16" s="6">
        <v>-80657.350453000006</v>
      </c>
    </row>
    <row r="17" spans="1:56" x14ac:dyDescent="0.2">
      <c r="A17" s="107">
        <v>578</v>
      </c>
      <c r="B17" s="108">
        <v>1208</v>
      </c>
      <c r="C17" s="109"/>
      <c r="D17" s="110" t="s">
        <v>14</v>
      </c>
      <c r="E17" s="111">
        <v>354.33333333333331</v>
      </c>
      <c r="F17" s="111">
        <v>596176.33333333337</v>
      </c>
      <c r="G17" s="112">
        <v>1.9666666666666668</v>
      </c>
      <c r="H17" s="111">
        <v>21782</v>
      </c>
      <c r="I17" s="112">
        <v>1.9666666666666668</v>
      </c>
      <c r="J17" s="111">
        <v>303086.00877192983</v>
      </c>
      <c r="K17" s="111">
        <v>11209.561403508773</v>
      </c>
      <c r="L17" s="111">
        <v>77379</v>
      </c>
      <c r="M17" s="3">
        <v>0</v>
      </c>
      <c r="N17" s="62">
        <v>1.65</v>
      </c>
      <c r="O17" s="62">
        <v>1.65</v>
      </c>
      <c r="P17" s="111">
        <v>500091.91447368421</v>
      </c>
      <c r="Q17" s="111">
        <v>18495.776315789473</v>
      </c>
      <c r="R17" s="111">
        <v>63084.806666666664</v>
      </c>
      <c r="S17" s="111">
        <v>978.33333333333337</v>
      </c>
      <c r="T17" s="111">
        <v>582650.83078947361</v>
      </c>
      <c r="U17" s="113">
        <v>1644.3579420210922</v>
      </c>
      <c r="V17" s="113">
        <v>2943.125143872453</v>
      </c>
      <c r="W17" s="113">
        <v>55.871152657053109</v>
      </c>
      <c r="X17" s="114">
        <v>170272.70938671957</v>
      </c>
      <c r="Y17" s="115">
        <v>480.54386468500348</v>
      </c>
      <c r="Z17" s="116">
        <v>72.198826173943459</v>
      </c>
      <c r="AA17" s="114">
        <v>143925</v>
      </c>
      <c r="AB17" s="115">
        <v>406.18532455315147</v>
      </c>
      <c r="AC17" s="117">
        <v>85.999983267070263</v>
      </c>
      <c r="AD17" s="118">
        <v>0</v>
      </c>
      <c r="AE17" s="119">
        <v>0</v>
      </c>
      <c r="AF17" s="120">
        <v>143925</v>
      </c>
      <c r="AG17" s="121">
        <v>406.18532455315147</v>
      </c>
      <c r="AH17" s="122">
        <v>85.999983267070263</v>
      </c>
      <c r="AI17" s="114">
        <v>314197.70938671957</v>
      </c>
      <c r="AJ17" s="115">
        <v>886.72918923815496</v>
      </c>
      <c r="AK17" s="117">
        <v>85.999983267070263</v>
      </c>
      <c r="AL17" s="113"/>
      <c r="AM17" s="123">
        <v>0</v>
      </c>
      <c r="AN17" s="113"/>
      <c r="AO17" s="114">
        <v>110389.27220895729</v>
      </c>
      <c r="AP17" s="115">
        <v>55.871152657053109</v>
      </c>
      <c r="AQ17" s="115">
        <v>0</v>
      </c>
      <c r="AR17" s="124">
        <v>0</v>
      </c>
      <c r="AS17" s="125">
        <v>110389.27220895729</v>
      </c>
      <c r="AT17" s="9"/>
      <c r="AU17" s="123">
        <v>2982.0009907962517</v>
      </c>
      <c r="AV17" s="126"/>
      <c r="AW17" s="123">
        <v>31429.557017543859</v>
      </c>
      <c r="AY17" s="142"/>
      <c r="AZ17" s="20">
        <v>-204496.64312620368</v>
      </c>
      <c r="BA17" s="20">
        <v>-77946.811426999993</v>
      </c>
      <c r="BB17" s="20">
        <v>-828.43685100000005</v>
      </c>
      <c r="BC17" s="20">
        <v>-52742.3</v>
      </c>
      <c r="BD17" s="6">
        <v>-63724.768981000001</v>
      </c>
    </row>
    <row r="18" spans="1:56" x14ac:dyDescent="0.2">
      <c r="A18" s="107">
        <v>579</v>
      </c>
      <c r="B18" s="108">
        <v>1209</v>
      </c>
      <c r="C18" s="109"/>
      <c r="D18" s="110" t="s">
        <v>15</v>
      </c>
      <c r="E18" s="111">
        <v>626.33333333333337</v>
      </c>
      <c r="F18" s="111">
        <v>915090</v>
      </c>
      <c r="G18" s="112">
        <v>1.8500000000000003</v>
      </c>
      <c r="H18" s="111">
        <v>79882.666666666672</v>
      </c>
      <c r="I18" s="112">
        <v>1.8500000000000003</v>
      </c>
      <c r="J18" s="111">
        <v>494643.24324324325</v>
      </c>
      <c r="K18" s="111">
        <v>43179.819819819815</v>
      </c>
      <c r="L18" s="111">
        <v>185215.66666666666</v>
      </c>
      <c r="M18" s="3">
        <v>0</v>
      </c>
      <c r="N18" s="62">
        <v>1.65</v>
      </c>
      <c r="O18" s="62">
        <v>1.65</v>
      </c>
      <c r="P18" s="111">
        <v>816161.35135135113</v>
      </c>
      <c r="Q18" s="111">
        <v>71246.702702702692</v>
      </c>
      <c r="R18" s="111">
        <v>148669.46</v>
      </c>
      <c r="S18" s="111">
        <v>1104.3333333333333</v>
      </c>
      <c r="T18" s="111">
        <v>1037181.8473873873</v>
      </c>
      <c r="U18" s="113">
        <v>1655.9582448973717</v>
      </c>
      <c r="V18" s="113">
        <v>2943.125143872453</v>
      </c>
      <c r="W18" s="113">
        <v>56.265301811751172</v>
      </c>
      <c r="X18" s="114">
        <v>298292.34772481525</v>
      </c>
      <c r="Y18" s="115">
        <v>476.25175262078005</v>
      </c>
      <c r="Z18" s="116">
        <v>72.447140141403239</v>
      </c>
      <c r="AA18" s="114">
        <v>249830</v>
      </c>
      <c r="AB18" s="115">
        <v>398.87706226716335</v>
      </c>
      <c r="AC18" s="117">
        <v>85.999980838565577</v>
      </c>
      <c r="AD18" s="118">
        <v>0</v>
      </c>
      <c r="AE18" s="119">
        <v>0</v>
      </c>
      <c r="AF18" s="120">
        <v>249830</v>
      </c>
      <c r="AG18" s="121">
        <v>398.87706226716335</v>
      </c>
      <c r="AH18" s="122">
        <v>85.999980838565577</v>
      </c>
      <c r="AI18" s="114">
        <v>548122.34772481525</v>
      </c>
      <c r="AJ18" s="115">
        <v>875.12881488794346</v>
      </c>
      <c r="AK18" s="117">
        <v>85.999980838565577</v>
      </c>
      <c r="AL18" s="113"/>
      <c r="AM18" s="123">
        <v>0</v>
      </c>
      <c r="AN18" s="113"/>
      <c r="AO18" s="114">
        <v>558288.08692453592</v>
      </c>
      <c r="AP18" s="115">
        <v>56.265301811751172</v>
      </c>
      <c r="AQ18" s="115">
        <v>0</v>
      </c>
      <c r="AR18" s="124">
        <v>0</v>
      </c>
      <c r="AS18" s="125">
        <v>558288.08692453592</v>
      </c>
      <c r="AT18" s="9"/>
      <c r="AU18" s="123">
        <v>4903.5078470876433</v>
      </c>
      <c r="AV18" s="126"/>
      <c r="AW18" s="123">
        <v>53782.306306306302</v>
      </c>
      <c r="AY18" s="142"/>
      <c r="AZ18" s="20">
        <v>-367509.68150394887</v>
      </c>
      <c r="BA18" s="20">
        <v>-140081.555394</v>
      </c>
      <c r="BB18" s="20">
        <v>-1488.8193690000001</v>
      </c>
      <c r="BC18" s="20">
        <v>-60902.2</v>
      </c>
      <c r="BD18" s="6">
        <v>-114522.513397</v>
      </c>
    </row>
    <row r="19" spans="1:56" x14ac:dyDescent="0.2">
      <c r="A19" s="107">
        <v>580</v>
      </c>
      <c r="B19" s="108">
        <v>1210</v>
      </c>
      <c r="C19" s="109"/>
      <c r="D19" s="110" t="s">
        <v>16</v>
      </c>
      <c r="E19" s="111">
        <v>539.66666666666663</v>
      </c>
      <c r="F19" s="111">
        <v>980430.33333333337</v>
      </c>
      <c r="G19" s="112">
        <v>1.64</v>
      </c>
      <c r="H19" s="111">
        <v>33216.333333333336</v>
      </c>
      <c r="I19" s="112">
        <v>1.64</v>
      </c>
      <c r="J19" s="111">
        <v>597823.37398373988</v>
      </c>
      <c r="K19" s="111">
        <v>20253.861788617887</v>
      </c>
      <c r="L19" s="111">
        <v>182804.33333333334</v>
      </c>
      <c r="M19" s="3">
        <v>0</v>
      </c>
      <c r="N19" s="62">
        <v>1.65</v>
      </c>
      <c r="O19" s="62">
        <v>1.65</v>
      </c>
      <c r="P19" s="111">
        <v>986408.56707317068</v>
      </c>
      <c r="Q19" s="111">
        <v>33418.871951219509</v>
      </c>
      <c r="R19" s="111">
        <v>147474.48666666666</v>
      </c>
      <c r="S19" s="111">
        <v>4025.3333333333335</v>
      </c>
      <c r="T19" s="111">
        <v>1171327.2590243903</v>
      </c>
      <c r="U19" s="113">
        <v>2170.4643465553868</v>
      </c>
      <c r="V19" s="113">
        <v>2943.125143872453</v>
      </c>
      <c r="W19" s="113">
        <v>73.746926836402608</v>
      </c>
      <c r="X19" s="114">
        <v>154282.33247228069</v>
      </c>
      <c r="Y19" s="115">
        <v>285.88449500731446</v>
      </c>
      <c r="Z19" s="116">
        <v>83.460563906933615</v>
      </c>
      <c r="AA19" s="114">
        <v>40334</v>
      </c>
      <c r="AB19" s="115">
        <v>74.738727609635589</v>
      </c>
      <c r="AC19" s="117">
        <v>85.999998146257113</v>
      </c>
      <c r="AD19" s="118">
        <v>0</v>
      </c>
      <c r="AE19" s="119">
        <v>0</v>
      </c>
      <c r="AF19" s="120">
        <v>40334</v>
      </c>
      <c r="AG19" s="121">
        <v>74.738727609635589</v>
      </c>
      <c r="AH19" s="122">
        <v>85.999998146257113</v>
      </c>
      <c r="AI19" s="114">
        <v>194616.33247228069</v>
      </c>
      <c r="AJ19" s="115">
        <v>360.62322261695004</v>
      </c>
      <c r="AK19" s="117">
        <v>85.999998146257113</v>
      </c>
      <c r="AL19" s="113"/>
      <c r="AM19" s="123">
        <v>0</v>
      </c>
      <c r="AN19" s="113"/>
      <c r="AO19" s="114">
        <v>107483.19930804468</v>
      </c>
      <c r="AP19" s="115">
        <v>73.746926836402608</v>
      </c>
      <c r="AQ19" s="115">
        <v>0</v>
      </c>
      <c r="AR19" s="124">
        <v>0</v>
      </c>
      <c r="AS19" s="125">
        <v>107483.19930804468</v>
      </c>
      <c r="AT19" s="9"/>
      <c r="AU19" s="123">
        <v>5215.4600005116636</v>
      </c>
      <c r="AV19" s="126"/>
      <c r="AW19" s="123">
        <v>61807.723577235767</v>
      </c>
      <c r="AY19" s="142"/>
      <c r="AZ19" s="20">
        <v>-314340.55429113592</v>
      </c>
      <c r="BA19" s="20">
        <v>-119815.384423</v>
      </c>
      <c r="BB19" s="20">
        <v>-1273.425788</v>
      </c>
      <c r="BC19" s="20">
        <v>-55617.4</v>
      </c>
      <c r="BD19" s="6">
        <v>-97954.073462</v>
      </c>
    </row>
    <row r="20" spans="1:56" x14ac:dyDescent="0.2">
      <c r="A20" s="107">
        <v>581</v>
      </c>
      <c r="B20" s="108">
        <v>1211</v>
      </c>
      <c r="C20" s="109"/>
      <c r="D20" s="110" t="s">
        <v>17</v>
      </c>
      <c r="E20" s="111">
        <v>5851.333333333333</v>
      </c>
      <c r="F20" s="111">
        <v>13310420</v>
      </c>
      <c r="G20" s="112">
        <v>1.67</v>
      </c>
      <c r="H20" s="111">
        <v>4458898.333333333</v>
      </c>
      <c r="I20" s="112">
        <v>1.67</v>
      </c>
      <c r="J20" s="111">
        <v>7970311.3772455091</v>
      </c>
      <c r="K20" s="111">
        <v>2669999.0019960082</v>
      </c>
      <c r="L20" s="111">
        <v>2624486</v>
      </c>
      <c r="M20" s="3">
        <v>0</v>
      </c>
      <c r="N20" s="62">
        <v>1.65</v>
      </c>
      <c r="O20" s="62">
        <v>1.65</v>
      </c>
      <c r="P20" s="111">
        <v>13151013.772455089</v>
      </c>
      <c r="Q20" s="111">
        <v>4405498.3532934124</v>
      </c>
      <c r="R20" s="111">
        <v>2110347.2066666665</v>
      </c>
      <c r="S20" s="111">
        <v>390615.33333333331</v>
      </c>
      <c r="T20" s="111">
        <v>20057474.665748503</v>
      </c>
      <c r="U20" s="113">
        <v>3427.8468723507754</v>
      </c>
      <c r="V20" s="113">
        <v>2943.125143872453</v>
      </c>
      <c r="W20" s="113">
        <v>116.46962683484617</v>
      </c>
      <c r="X20" s="114">
        <v>-1049419.310677378</v>
      </c>
      <c r="Y20" s="115">
        <v>-179.34703953697928</v>
      </c>
      <c r="Z20" s="116">
        <v>110.37586490595307</v>
      </c>
      <c r="AA20" s="114">
        <v>0</v>
      </c>
      <c r="AB20" s="115">
        <v>0</v>
      </c>
      <c r="AC20" s="117">
        <v>110.37586490595307</v>
      </c>
      <c r="AD20" s="118">
        <v>0</v>
      </c>
      <c r="AE20" s="119">
        <v>0</v>
      </c>
      <c r="AF20" s="120">
        <v>0</v>
      </c>
      <c r="AG20" s="121">
        <v>0</v>
      </c>
      <c r="AH20" s="122">
        <v>110.37586490595307</v>
      </c>
      <c r="AI20" s="114">
        <v>-1049419.310677378</v>
      </c>
      <c r="AJ20" s="115">
        <v>-179.34703953697928</v>
      </c>
      <c r="AK20" s="117">
        <v>110.37586490595307</v>
      </c>
      <c r="AL20" s="113"/>
      <c r="AM20" s="123">
        <v>0</v>
      </c>
      <c r="AN20" s="113"/>
      <c r="AO20" s="114">
        <v>0</v>
      </c>
      <c r="AP20" s="115">
        <v>116.46962683484617</v>
      </c>
      <c r="AQ20" s="115">
        <v>0</v>
      </c>
      <c r="AR20" s="124">
        <v>0</v>
      </c>
      <c r="AS20" s="125">
        <v>0</v>
      </c>
      <c r="AT20" s="9"/>
      <c r="AU20" s="123">
        <v>121736.33973403186</v>
      </c>
      <c r="AV20" s="126"/>
      <c r="AW20" s="123">
        <v>1064031.0379241516</v>
      </c>
      <c r="AY20" s="142"/>
      <c r="AZ20" s="20">
        <v>-3471184.4480365026</v>
      </c>
      <c r="BA20" s="20">
        <v>-1323091.447685</v>
      </c>
      <c r="BB20" s="20">
        <v>-14062.123804999999</v>
      </c>
      <c r="BC20" s="20">
        <v>-984623.2</v>
      </c>
      <c r="BD20" s="6">
        <v>-1081682.435758</v>
      </c>
    </row>
    <row r="21" spans="1:56" x14ac:dyDescent="0.2">
      <c r="A21" s="107">
        <v>582</v>
      </c>
      <c r="B21" s="108">
        <v>1212</v>
      </c>
      <c r="C21" s="109"/>
      <c r="D21" s="110" t="s">
        <v>18</v>
      </c>
      <c r="E21" s="111">
        <v>420.66666666666669</v>
      </c>
      <c r="F21" s="111">
        <v>1019295.6666666666</v>
      </c>
      <c r="G21" s="112">
        <v>1.8833333333333335</v>
      </c>
      <c r="H21" s="111">
        <v>44220.666666666664</v>
      </c>
      <c r="I21" s="112">
        <v>1.8833333333333335</v>
      </c>
      <c r="J21" s="111">
        <v>541393.11157311162</v>
      </c>
      <c r="K21" s="111">
        <v>23762.596442596445</v>
      </c>
      <c r="L21" s="111">
        <v>241254.33333333334</v>
      </c>
      <c r="M21" s="3">
        <v>0</v>
      </c>
      <c r="N21" s="62">
        <v>1.65</v>
      </c>
      <c r="O21" s="62">
        <v>1.65</v>
      </c>
      <c r="P21" s="111">
        <v>893298.63409563398</v>
      </c>
      <c r="Q21" s="111">
        <v>39208.284130284126</v>
      </c>
      <c r="R21" s="111">
        <v>196243.31666666665</v>
      </c>
      <c r="S21" s="111">
        <v>765.66666666666663</v>
      </c>
      <c r="T21" s="111">
        <v>1129515.9015592516</v>
      </c>
      <c r="U21" s="113">
        <v>2685.0615726448136</v>
      </c>
      <c r="V21" s="113">
        <v>2943.125143872453</v>
      </c>
      <c r="W21" s="113">
        <v>91.231648040351786</v>
      </c>
      <c r="X21" s="114">
        <v>40166.734649678001</v>
      </c>
      <c r="Y21" s="115">
        <v>95.483521354226625</v>
      </c>
      <c r="Z21" s="116">
        <v>94.475938265421618</v>
      </c>
      <c r="AA21" s="114">
        <v>0</v>
      </c>
      <c r="AB21" s="115">
        <v>0</v>
      </c>
      <c r="AC21" s="117">
        <v>94.475938265421618</v>
      </c>
      <c r="AD21" s="118">
        <v>0</v>
      </c>
      <c r="AE21" s="119">
        <v>0</v>
      </c>
      <c r="AF21" s="120">
        <v>0</v>
      </c>
      <c r="AG21" s="121">
        <v>0</v>
      </c>
      <c r="AH21" s="122">
        <v>94.475938265421618</v>
      </c>
      <c r="AI21" s="114">
        <v>40166.734649678001</v>
      </c>
      <c r="AJ21" s="115">
        <v>95.483521354226625</v>
      </c>
      <c r="AK21" s="117">
        <v>94.475938265421618</v>
      </c>
      <c r="AL21" s="113"/>
      <c r="AM21" s="123">
        <v>0</v>
      </c>
      <c r="AN21" s="113"/>
      <c r="AO21" s="114">
        <v>275183.82371146075</v>
      </c>
      <c r="AP21" s="115">
        <v>91.231648040351786</v>
      </c>
      <c r="AQ21" s="115">
        <v>0</v>
      </c>
      <c r="AR21" s="124">
        <v>0</v>
      </c>
      <c r="AS21" s="125">
        <v>275183.82371146075</v>
      </c>
      <c r="AT21" s="9"/>
      <c r="AU21" s="123">
        <v>2248.5854722827189</v>
      </c>
      <c r="AV21" s="126"/>
      <c r="AW21" s="123">
        <v>56515.570801570801</v>
      </c>
      <c r="AY21" s="142"/>
      <c r="AZ21" s="20">
        <v>-240137.48664248487</v>
      </c>
      <c r="BA21" s="20">
        <v>-91531.827132999999</v>
      </c>
      <c r="BB21" s="20">
        <v>-972.82155899999998</v>
      </c>
      <c r="BC21" s="20">
        <v>-37365.5</v>
      </c>
      <c r="BD21" s="6">
        <v>-74831.085860000007</v>
      </c>
    </row>
    <row r="22" spans="1:56" x14ac:dyDescent="0.2">
      <c r="A22" s="107">
        <v>584</v>
      </c>
      <c r="B22" s="108">
        <v>1214</v>
      </c>
      <c r="C22" s="109"/>
      <c r="D22" s="110" t="s">
        <v>19</v>
      </c>
      <c r="E22" s="111">
        <v>2560.3333333333335</v>
      </c>
      <c r="F22" s="111">
        <v>7145806.333333333</v>
      </c>
      <c r="G22" s="112">
        <v>1.84</v>
      </c>
      <c r="H22" s="111">
        <v>1554237</v>
      </c>
      <c r="I22" s="112">
        <v>1.84</v>
      </c>
      <c r="J22" s="111">
        <v>3883590.3985507246</v>
      </c>
      <c r="K22" s="111">
        <v>844694.02173913037</v>
      </c>
      <c r="L22" s="111">
        <v>2668562.3333333335</v>
      </c>
      <c r="M22" s="3">
        <v>0</v>
      </c>
      <c r="N22" s="62">
        <v>1.65</v>
      </c>
      <c r="O22" s="62">
        <v>1.65</v>
      </c>
      <c r="P22" s="111">
        <v>6407924.1576086953</v>
      </c>
      <c r="Q22" s="111">
        <v>1393745.1358695652</v>
      </c>
      <c r="R22" s="111">
        <v>2074725</v>
      </c>
      <c r="S22" s="111">
        <v>117146.33333333333</v>
      </c>
      <c r="T22" s="111">
        <v>9993540.6268115938</v>
      </c>
      <c r="U22" s="113">
        <v>3903.2185757628927</v>
      </c>
      <c r="V22" s="113">
        <v>2943.125143872453</v>
      </c>
      <c r="W22" s="113">
        <v>132.62156330284975</v>
      </c>
      <c r="X22" s="114">
        <v>-909518.91020989139</v>
      </c>
      <c r="Y22" s="115">
        <v>-355.2345697994628</v>
      </c>
      <c r="Z22" s="116">
        <v>120.55158488079535</v>
      </c>
      <c r="AA22" s="114">
        <v>0</v>
      </c>
      <c r="AB22" s="115">
        <v>0</v>
      </c>
      <c r="AC22" s="117">
        <v>120.55158488079535</v>
      </c>
      <c r="AD22" s="118">
        <v>0</v>
      </c>
      <c r="AE22" s="119">
        <v>0</v>
      </c>
      <c r="AF22" s="120">
        <v>0</v>
      </c>
      <c r="AG22" s="121">
        <v>0</v>
      </c>
      <c r="AH22" s="122">
        <v>120.55158488079535</v>
      </c>
      <c r="AI22" s="114">
        <v>-909518.91020989139</v>
      </c>
      <c r="AJ22" s="115">
        <v>-355.2345697994628</v>
      </c>
      <c r="AK22" s="117">
        <v>120.55158488079535</v>
      </c>
      <c r="AL22" s="113"/>
      <c r="AM22" s="123">
        <v>0</v>
      </c>
      <c r="AN22" s="113"/>
      <c r="AO22" s="114">
        <v>1154179.4332996795</v>
      </c>
      <c r="AP22" s="115">
        <v>132.62156330284975</v>
      </c>
      <c r="AQ22" s="115">
        <v>0</v>
      </c>
      <c r="AR22" s="124">
        <v>0</v>
      </c>
      <c r="AS22" s="125">
        <v>1154179.4332996795</v>
      </c>
      <c r="AT22" s="9"/>
      <c r="AU22" s="123">
        <v>19308.886885879147</v>
      </c>
      <c r="AV22" s="126"/>
      <c r="AW22" s="123">
        <v>472828.44202898553</v>
      </c>
      <c r="AY22" s="142"/>
      <c r="AZ22" s="20">
        <v>-1518533.6442428667</v>
      </c>
      <c r="BA22" s="20">
        <v>-578810.75114199996</v>
      </c>
      <c r="BB22" s="20">
        <v>-6151.7353590000002</v>
      </c>
      <c r="BC22" s="20">
        <v>-490107.2</v>
      </c>
      <c r="BD22" s="6">
        <v>-473201.92737500003</v>
      </c>
    </row>
    <row r="23" spans="1:56" x14ac:dyDescent="0.2">
      <c r="A23" s="107">
        <v>585</v>
      </c>
      <c r="B23" s="108">
        <v>1215</v>
      </c>
      <c r="C23" s="109"/>
      <c r="D23" s="110" t="s">
        <v>20</v>
      </c>
      <c r="E23" s="111">
        <v>1204.3333333333333</v>
      </c>
      <c r="F23" s="111">
        <v>3035062.3333333335</v>
      </c>
      <c r="G23" s="112">
        <v>1.8999999999999997</v>
      </c>
      <c r="H23" s="111">
        <v>92789.666666666672</v>
      </c>
      <c r="I23" s="112">
        <v>1.8999999999999997</v>
      </c>
      <c r="J23" s="111">
        <v>1597401.2280701755</v>
      </c>
      <c r="K23" s="111">
        <v>48836.666666666664</v>
      </c>
      <c r="L23" s="111">
        <v>428932.66666666669</v>
      </c>
      <c r="M23" s="3">
        <v>0</v>
      </c>
      <c r="N23" s="62">
        <v>1.65</v>
      </c>
      <c r="O23" s="62">
        <v>1.65</v>
      </c>
      <c r="P23" s="111">
        <v>2635712.0263157892</v>
      </c>
      <c r="Q23" s="111">
        <v>80580.5</v>
      </c>
      <c r="R23" s="111">
        <v>349669.19</v>
      </c>
      <c r="S23" s="111">
        <v>4586.333333333333</v>
      </c>
      <c r="T23" s="111">
        <v>3070548.0496491231</v>
      </c>
      <c r="U23" s="113">
        <v>2549.5832131047246</v>
      </c>
      <c r="V23" s="113">
        <v>2943.125143872453</v>
      </c>
      <c r="W23" s="113">
        <v>86.628433670682412</v>
      </c>
      <c r="X23" s="114">
        <v>175363.59615653582</v>
      </c>
      <c r="Y23" s="115">
        <v>145.61051438405963</v>
      </c>
      <c r="Z23" s="116">
        <v>91.57591321252994</v>
      </c>
      <c r="AA23" s="114">
        <v>0</v>
      </c>
      <c r="AB23" s="115">
        <v>0</v>
      </c>
      <c r="AC23" s="117">
        <v>91.57591321252994</v>
      </c>
      <c r="AD23" s="118">
        <v>0</v>
      </c>
      <c r="AE23" s="119">
        <v>0</v>
      </c>
      <c r="AF23" s="120">
        <v>0</v>
      </c>
      <c r="AG23" s="121">
        <v>0</v>
      </c>
      <c r="AH23" s="122">
        <v>91.57591321252994</v>
      </c>
      <c r="AI23" s="114">
        <v>175363.59615653582</v>
      </c>
      <c r="AJ23" s="115">
        <v>145.61051438405963</v>
      </c>
      <c r="AK23" s="117">
        <v>91.57591321252994</v>
      </c>
      <c r="AL23" s="113"/>
      <c r="AM23" s="123">
        <v>0</v>
      </c>
      <c r="AN23" s="113"/>
      <c r="AO23" s="114">
        <v>23200.367522976132</v>
      </c>
      <c r="AP23" s="115">
        <v>86.628433670682412</v>
      </c>
      <c r="AQ23" s="115">
        <v>0</v>
      </c>
      <c r="AR23" s="124">
        <v>0</v>
      </c>
      <c r="AS23" s="125">
        <v>23200.367522976132</v>
      </c>
      <c r="AT23" s="9"/>
      <c r="AU23" s="123">
        <v>10506.165800144556</v>
      </c>
      <c r="AV23" s="126"/>
      <c r="AW23" s="123">
        <v>164623.78947368424</v>
      </c>
      <c r="AY23" s="142"/>
      <c r="AZ23" s="20">
        <v>-705221.28072379378</v>
      </c>
      <c r="BA23" s="20">
        <v>-268805.14683600003</v>
      </c>
      <c r="BB23" s="20">
        <v>-2856.9236550000001</v>
      </c>
      <c r="BC23" s="20">
        <v>-77028.5</v>
      </c>
      <c r="BD23" s="6">
        <v>-219759.41759999999</v>
      </c>
    </row>
    <row r="24" spans="1:56" x14ac:dyDescent="0.2">
      <c r="A24" s="107">
        <v>586</v>
      </c>
      <c r="B24" s="108">
        <v>1216</v>
      </c>
      <c r="C24" s="109"/>
      <c r="D24" s="110" t="s">
        <v>21</v>
      </c>
      <c r="E24" s="111">
        <v>230</v>
      </c>
      <c r="F24" s="111">
        <v>318971.33333333331</v>
      </c>
      <c r="G24" s="112">
        <v>1.5</v>
      </c>
      <c r="H24" s="111">
        <v>74143.333333333328</v>
      </c>
      <c r="I24" s="112">
        <v>1.5</v>
      </c>
      <c r="J24" s="111">
        <v>212647.55555555553</v>
      </c>
      <c r="K24" s="111">
        <v>49428.888888888883</v>
      </c>
      <c r="L24" s="111">
        <v>65511</v>
      </c>
      <c r="M24" s="3">
        <v>0</v>
      </c>
      <c r="N24" s="62">
        <v>1.65</v>
      </c>
      <c r="O24" s="62">
        <v>1.65</v>
      </c>
      <c r="P24" s="111">
        <v>350868.46666666662</v>
      </c>
      <c r="Q24" s="111">
        <v>81557.666666666657</v>
      </c>
      <c r="R24" s="111">
        <v>52361.893333333333</v>
      </c>
      <c r="S24" s="111">
        <v>10599.666666666666</v>
      </c>
      <c r="T24" s="111">
        <v>495387.69333333336</v>
      </c>
      <c r="U24" s="113">
        <v>2153.8595362318842</v>
      </c>
      <c r="V24" s="113">
        <v>2943.125143872453</v>
      </c>
      <c r="W24" s="113">
        <v>73.182737088709629</v>
      </c>
      <c r="X24" s="114">
        <v>67166.503210212395</v>
      </c>
      <c r="Y24" s="115">
        <v>292.02827482701042</v>
      </c>
      <c r="Z24" s="116">
        <v>83.10512436588705</v>
      </c>
      <c r="AA24" s="114">
        <v>19596</v>
      </c>
      <c r="AB24" s="115">
        <v>85.2</v>
      </c>
      <c r="AC24" s="117">
        <v>86.000006364954785</v>
      </c>
      <c r="AD24" s="118">
        <v>0</v>
      </c>
      <c r="AE24" s="119">
        <v>0</v>
      </c>
      <c r="AF24" s="120">
        <v>19596</v>
      </c>
      <c r="AG24" s="121">
        <v>85.2</v>
      </c>
      <c r="AH24" s="122">
        <v>86.000006364954785</v>
      </c>
      <c r="AI24" s="114">
        <v>86762.503210212395</v>
      </c>
      <c r="AJ24" s="115">
        <v>377.22827482701041</v>
      </c>
      <c r="AK24" s="117">
        <v>86.000006364954785</v>
      </c>
      <c r="AL24" s="113"/>
      <c r="AM24" s="123">
        <v>0</v>
      </c>
      <c r="AN24" s="113"/>
      <c r="AO24" s="114">
        <v>173160.78880157223</v>
      </c>
      <c r="AP24" s="115">
        <v>73.182737088709629</v>
      </c>
      <c r="AQ24" s="115">
        <v>0</v>
      </c>
      <c r="AR24" s="124">
        <v>0</v>
      </c>
      <c r="AS24" s="125">
        <v>173160.78880157223</v>
      </c>
      <c r="AT24" s="9"/>
      <c r="AU24" s="123">
        <v>1984.0280193023377</v>
      </c>
      <c r="AV24" s="126"/>
      <c r="AW24" s="123">
        <v>26207.644444444439</v>
      </c>
      <c r="AY24" s="142"/>
      <c r="AZ24" s="20">
        <v>-139641.99344903621</v>
      </c>
      <c r="BA24" s="20">
        <v>-53226.536946</v>
      </c>
      <c r="BB24" s="20">
        <v>-565.70402100000001</v>
      </c>
      <c r="BC24" s="20">
        <v>-32360.400000000001</v>
      </c>
      <c r="BD24" s="6">
        <v>-43514.913675999996</v>
      </c>
    </row>
    <row r="25" spans="1:56" x14ac:dyDescent="0.2">
      <c r="A25" s="107">
        <v>587</v>
      </c>
      <c r="B25" s="108">
        <v>1217</v>
      </c>
      <c r="C25" s="109"/>
      <c r="D25" s="110" t="s">
        <v>22</v>
      </c>
      <c r="E25" s="111">
        <v>4130</v>
      </c>
      <c r="F25" s="111">
        <v>9147555.333333334</v>
      </c>
      <c r="G25" s="112">
        <v>1.88</v>
      </c>
      <c r="H25" s="111">
        <v>604574.66666666663</v>
      </c>
      <c r="I25" s="112">
        <v>1.88</v>
      </c>
      <c r="J25" s="111">
        <v>4865720.9219858162</v>
      </c>
      <c r="K25" s="111">
        <v>321582.26950354612</v>
      </c>
      <c r="L25" s="111">
        <v>1309917.6666666667</v>
      </c>
      <c r="M25" s="3">
        <v>0</v>
      </c>
      <c r="N25" s="62">
        <v>1.65</v>
      </c>
      <c r="O25" s="62">
        <v>1.65</v>
      </c>
      <c r="P25" s="111">
        <v>8028439.521276596</v>
      </c>
      <c r="Q25" s="111">
        <v>530610.74468085112</v>
      </c>
      <c r="R25" s="111">
        <v>1053428.3333333333</v>
      </c>
      <c r="S25" s="111">
        <v>21630</v>
      </c>
      <c r="T25" s="111">
        <v>9634108.5992907807</v>
      </c>
      <c r="U25" s="113">
        <v>2332.713946559511</v>
      </c>
      <c r="V25" s="113">
        <v>2943.125143872453</v>
      </c>
      <c r="W25" s="113">
        <v>79.259760714429362</v>
      </c>
      <c r="X25" s="114">
        <v>932769.35061390651</v>
      </c>
      <c r="Y25" s="115">
        <v>225.85214300578849</v>
      </c>
      <c r="Z25" s="116">
        <v>86.933649250090497</v>
      </c>
      <c r="AA25" s="114">
        <v>0</v>
      </c>
      <c r="AB25" s="115">
        <v>0</v>
      </c>
      <c r="AC25" s="117">
        <v>86.933649250090497</v>
      </c>
      <c r="AD25" s="118">
        <v>0</v>
      </c>
      <c r="AE25" s="119">
        <v>0</v>
      </c>
      <c r="AF25" s="120">
        <v>0</v>
      </c>
      <c r="AG25" s="121">
        <v>0</v>
      </c>
      <c r="AH25" s="122">
        <v>86.933649250090497</v>
      </c>
      <c r="AI25" s="114">
        <v>932769.35061390651</v>
      </c>
      <c r="AJ25" s="115">
        <v>225.85214300578849</v>
      </c>
      <c r="AK25" s="117">
        <v>86.933649250090497</v>
      </c>
      <c r="AL25" s="113"/>
      <c r="AM25" s="123">
        <v>0</v>
      </c>
      <c r="AN25" s="113"/>
      <c r="AO25" s="114">
        <v>0</v>
      </c>
      <c r="AP25" s="115">
        <v>79.259760714429362</v>
      </c>
      <c r="AQ25" s="115">
        <v>0</v>
      </c>
      <c r="AR25" s="124">
        <v>0</v>
      </c>
      <c r="AS25" s="125">
        <v>0</v>
      </c>
      <c r="AT25" s="9"/>
      <c r="AU25" s="123">
        <v>57385.528068585343</v>
      </c>
      <c r="AV25" s="126"/>
      <c r="AW25" s="123">
        <v>518730.31914893625</v>
      </c>
      <c r="AY25" s="142"/>
      <c r="AZ25" s="20">
        <v>-2418903.1501213806</v>
      </c>
      <c r="BA25" s="20">
        <v>-921999.42659699998</v>
      </c>
      <c r="BB25" s="20">
        <v>-9799.2244659999997</v>
      </c>
      <c r="BC25" s="20">
        <v>-466914.2</v>
      </c>
      <c r="BD25" s="6">
        <v>-753772.98166000005</v>
      </c>
    </row>
    <row r="26" spans="1:56" x14ac:dyDescent="0.2">
      <c r="A26" s="107">
        <v>588</v>
      </c>
      <c r="B26" s="108">
        <v>1218</v>
      </c>
      <c r="C26" s="109"/>
      <c r="D26" s="110" t="s">
        <v>23</v>
      </c>
      <c r="E26" s="111">
        <v>377.66666666666669</v>
      </c>
      <c r="F26" s="111">
        <v>872261.33333333337</v>
      </c>
      <c r="G26" s="112">
        <v>1.9733333333333334</v>
      </c>
      <c r="H26" s="111">
        <v>11913</v>
      </c>
      <c r="I26" s="112">
        <v>1.9733333333333334</v>
      </c>
      <c r="J26" s="111">
        <v>442391.80092904385</v>
      </c>
      <c r="K26" s="111">
        <v>6057.9106874579084</v>
      </c>
      <c r="L26" s="111">
        <v>147018.66666666666</v>
      </c>
      <c r="M26" s="3">
        <v>0</v>
      </c>
      <c r="N26" s="62">
        <v>1.65</v>
      </c>
      <c r="O26" s="62">
        <v>1.65</v>
      </c>
      <c r="P26" s="111">
        <v>729946.47153292224</v>
      </c>
      <c r="Q26" s="111">
        <v>9995.5526343055481</v>
      </c>
      <c r="R26" s="111">
        <v>118638.99666666666</v>
      </c>
      <c r="S26" s="111">
        <v>290.66666666666669</v>
      </c>
      <c r="T26" s="111">
        <v>858871.68750056124</v>
      </c>
      <c r="U26" s="113">
        <v>2274.152747132995</v>
      </c>
      <c r="V26" s="113">
        <v>2943.125143872453</v>
      </c>
      <c r="W26" s="113">
        <v>77.269998248893714</v>
      </c>
      <c r="X26" s="114">
        <v>93479.972812382723</v>
      </c>
      <c r="Y26" s="115">
        <v>247.51978679359942</v>
      </c>
      <c r="Z26" s="116">
        <v>85.680098896803045</v>
      </c>
      <c r="AA26" s="114">
        <v>3556</v>
      </c>
      <c r="AB26" s="115">
        <v>9.4157105030891426</v>
      </c>
      <c r="AC26" s="117">
        <v>86.000021089805713</v>
      </c>
      <c r="AD26" s="118">
        <v>0</v>
      </c>
      <c r="AE26" s="119">
        <v>0</v>
      </c>
      <c r="AF26" s="120">
        <v>3556</v>
      </c>
      <c r="AG26" s="121">
        <v>9.4157105030891426</v>
      </c>
      <c r="AH26" s="122">
        <v>86.000021089805713</v>
      </c>
      <c r="AI26" s="114">
        <v>97035.972812382723</v>
      </c>
      <c r="AJ26" s="115">
        <v>256.93549729668854</v>
      </c>
      <c r="AK26" s="117">
        <v>86.000021089805713</v>
      </c>
      <c r="AL26" s="113"/>
      <c r="AM26" s="123">
        <v>0</v>
      </c>
      <c r="AN26" s="113"/>
      <c r="AO26" s="114">
        <v>13150.749534033563</v>
      </c>
      <c r="AP26" s="115">
        <v>77.269998248893714</v>
      </c>
      <c r="AQ26" s="115">
        <v>0</v>
      </c>
      <c r="AR26" s="124">
        <v>0</v>
      </c>
      <c r="AS26" s="125">
        <v>13150.749534033563</v>
      </c>
      <c r="AT26" s="9"/>
      <c r="AU26" s="123">
        <v>2664.413165101862</v>
      </c>
      <c r="AV26" s="126"/>
      <c r="AW26" s="123">
        <v>44844.971161650181</v>
      </c>
      <c r="AY26" s="142"/>
      <c r="AZ26" s="20">
        <v>-219687.82232986452</v>
      </c>
      <c r="BA26" s="20">
        <v>-83737.145990000005</v>
      </c>
      <c r="BB26" s="20">
        <v>-889.97787400000004</v>
      </c>
      <c r="BC26" s="20">
        <v>-40435.199999999997</v>
      </c>
      <c r="BD26" s="6">
        <v>-68458.608961999998</v>
      </c>
    </row>
    <row r="27" spans="1:56" x14ac:dyDescent="0.2">
      <c r="A27" s="107">
        <v>589</v>
      </c>
      <c r="B27" s="108">
        <v>1219</v>
      </c>
      <c r="C27" s="109"/>
      <c r="D27" s="110" t="s">
        <v>24</v>
      </c>
      <c r="E27" s="111">
        <v>477</v>
      </c>
      <c r="F27" s="111">
        <v>1091185.6666666667</v>
      </c>
      <c r="G27" s="112">
        <v>1.9400000000000002</v>
      </c>
      <c r="H27" s="111">
        <v>33406</v>
      </c>
      <c r="I27" s="112">
        <v>1.9400000000000002</v>
      </c>
      <c r="J27" s="111">
        <v>562466.83848797251</v>
      </c>
      <c r="K27" s="111">
        <v>17219.587628865978</v>
      </c>
      <c r="L27" s="111">
        <v>258750.33333333334</v>
      </c>
      <c r="M27" s="3">
        <v>0</v>
      </c>
      <c r="N27" s="62">
        <v>1.65</v>
      </c>
      <c r="O27" s="62">
        <v>1.65</v>
      </c>
      <c r="P27" s="111">
        <v>928070.28350515466</v>
      </c>
      <c r="Q27" s="111">
        <v>28412.319587628863</v>
      </c>
      <c r="R27" s="111">
        <v>199679.37666666668</v>
      </c>
      <c r="S27" s="111">
        <v>3102.3333333333335</v>
      </c>
      <c r="T27" s="111">
        <v>1159264.3130927833</v>
      </c>
      <c r="U27" s="113">
        <v>2430.3235075320404</v>
      </c>
      <c r="V27" s="113">
        <v>2943.125143872453</v>
      </c>
      <c r="W27" s="113">
        <v>82.576288425653289</v>
      </c>
      <c r="X27" s="114">
        <v>90504.360797719477</v>
      </c>
      <c r="Y27" s="115">
        <v>189.73660544595279</v>
      </c>
      <c r="Z27" s="116">
        <v>89.023061708161592</v>
      </c>
      <c r="AA27" s="114">
        <v>0</v>
      </c>
      <c r="AB27" s="115">
        <v>0</v>
      </c>
      <c r="AC27" s="117">
        <v>89.023061708161592</v>
      </c>
      <c r="AD27" s="118">
        <v>0</v>
      </c>
      <c r="AE27" s="119">
        <v>0</v>
      </c>
      <c r="AF27" s="120">
        <v>0</v>
      </c>
      <c r="AG27" s="121">
        <v>0</v>
      </c>
      <c r="AH27" s="122">
        <v>89.023061708161592</v>
      </c>
      <c r="AI27" s="114">
        <v>90504.360797719477</v>
      </c>
      <c r="AJ27" s="115">
        <v>189.73660544595279</v>
      </c>
      <c r="AK27" s="117">
        <v>89.023061708161592</v>
      </c>
      <c r="AL27" s="113"/>
      <c r="AM27" s="123">
        <v>0</v>
      </c>
      <c r="AN27" s="113"/>
      <c r="AO27" s="114">
        <v>118898.60227477235</v>
      </c>
      <c r="AP27" s="115">
        <v>82.576288425653289</v>
      </c>
      <c r="AQ27" s="115">
        <v>0</v>
      </c>
      <c r="AR27" s="124">
        <v>0</v>
      </c>
      <c r="AS27" s="125">
        <v>118898.60227477235</v>
      </c>
      <c r="AT27" s="9"/>
      <c r="AU27" s="123">
        <v>4165.500372892734</v>
      </c>
      <c r="AV27" s="126"/>
      <c r="AW27" s="123">
        <v>57968.642611683848</v>
      </c>
      <c r="AY27" s="142"/>
      <c r="AZ27" s="20">
        <v>-283373.91976059653</v>
      </c>
      <c r="BA27" s="20">
        <v>-108012.010121</v>
      </c>
      <c r="BB27" s="20">
        <v>-1147.9767790000001</v>
      </c>
      <c r="BC27" s="20">
        <v>-44868.2</v>
      </c>
      <c r="BD27" s="6">
        <v>-88304.322730999993</v>
      </c>
    </row>
    <row r="28" spans="1:56" x14ac:dyDescent="0.2">
      <c r="A28" s="107">
        <v>590</v>
      </c>
      <c r="B28" s="108">
        <v>1220</v>
      </c>
      <c r="C28" s="109"/>
      <c r="D28" s="110" t="s">
        <v>25</v>
      </c>
      <c r="E28" s="111">
        <v>2560.3333333333335</v>
      </c>
      <c r="F28" s="111">
        <v>5581487.333333333</v>
      </c>
      <c r="G28" s="112">
        <v>1.8</v>
      </c>
      <c r="H28" s="111">
        <v>246067.66666666666</v>
      </c>
      <c r="I28" s="112">
        <v>1.8</v>
      </c>
      <c r="J28" s="111">
        <v>3100826.2962962962</v>
      </c>
      <c r="K28" s="111">
        <v>136704.25925925924</v>
      </c>
      <c r="L28" s="111">
        <v>836348</v>
      </c>
      <c r="M28" s="3">
        <v>0</v>
      </c>
      <c r="N28" s="62">
        <v>1.65</v>
      </c>
      <c r="O28" s="62">
        <v>1.65</v>
      </c>
      <c r="P28" s="111">
        <v>5116363.388888889</v>
      </c>
      <c r="Q28" s="111">
        <v>225562.02777777775</v>
      </c>
      <c r="R28" s="111">
        <v>671951.74000000011</v>
      </c>
      <c r="S28" s="111">
        <v>7909.666666666667</v>
      </c>
      <c r="T28" s="111">
        <v>6021786.8233333332</v>
      </c>
      <c r="U28" s="113">
        <v>2351.9542338237206</v>
      </c>
      <c r="V28" s="113">
        <v>2943.125143872453</v>
      </c>
      <c r="W28" s="113">
        <v>79.913497348913552</v>
      </c>
      <c r="X28" s="114">
        <v>560029.99707706505</v>
      </c>
      <c r="Y28" s="115">
        <v>218.73323671803087</v>
      </c>
      <c r="Z28" s="116">
        <v>87.345503329815543</v>
      </c>
      <c r="AA28" s="114">
        <v>0</v>
      </c>
      <c r="AB28" s="115">
        <v>0</v>
      </c>
      <c r="AC28" s="117">
        <v>87.345503329815543</v>
      </c>
      <c r="AD28" s="118">
        <v>0</v>
      </c>
      <c r="AE28" s="119">
        <v>0</v>
      </c>
      <c r="AF28" s="120">
        <v>0</v>
      </c>
      <c r="AG28" s="121">
        <v>0</v>
      </c>
      <c r="AH28" s="122">
        <v>87.345503329815543</v>
      </c>
      <c r="AI28" s="114">
        <v>560029.99707706505</v>
      </c>
      <c r="AJ28" s="115">
        <v>218.73323671803087</v>
      </c>
      <c r="AK28" s="117">
        <v>87.345503329815543</v>
      </c>
      <c r="AL28" s="113"/>
      <c r="AM28" s="123">
        <v>0</v>
      </c>
      <c r="AN28" s="113"/>
      <c r="AO28" s="114">
        <v>0</v>
      </c>
      <c r="AP28" s="115">
        <v>79.913497348913552</v>
      </c>
      <c r="AQ28" s="115">
        <v>0</v>
      </c>
      <c r="AR28" s="124">
        <v>0</v>
      </c>
      <c r="AS28" s="125">
        <v>0</v>
      </c>
      <c r="AT28" s="9"/>
      <c r="AU28" s="123">
        <v>24156.508822835647</v>
      </c>
      <c r="AV28" s="126"/>
      <c r="AW28" s="123">
        <v>323753.05555555556</v>
      </c>
      <c r="AY28" s="142"/>
      <c r="AZ28" s="20">
        <v>-1503342.4650392057</v>
      </c>
      <c r="BA28" s="20">
        <v>-573020.41657799995</v>
      </c>
      <c r="BB28" s="20">
        <v>-6090.1943359999996</v>
      </c>
      <c r="BC28" s="20">
        <v>-290689.90000000002</v>
      </c>
      <c r="BD28" s="6">
        <v>-468468.08739399997</v>
      </c>
    </row>
    <row r="29" spans="1:56" x14ac:dyDescent="0.2">
      <c r="A29" s="107">
        <v>591</v>
      </c>
      <c r="B29" s="108">
        <v>1221</v>
      </c>
      <c r="C29" s="109"/>
      <c r="D29" s="110" t="s">
        <v>26</v>
      </c>
      <c r="E29" s="111">
        <v>93.666666666666671</v>
      </c>
      <c r="F29" s="111">
        <v>137993.33333333334</v>
      </c>
      <c r="G29" s="112">
        <v>1.6900000000000002</v>
      </c>
      <c r="H29" s="111">
        <v>723.33333333333337</v>
      </c>
      <c r="I29" s="112">
        <v>1.6900000000000002</v>
      </c>
      <c r="J29" s="111">
        <v>81652.859960552261</v>
      </c>
      <c r="K29" s="111">
        <v>428.00788954635112</v>
      </c>
      <c r="L29" s="111">
        <v>31116.666666666668</v>
      </c>
      <c r="M29" s="3">
        <v>0</v>
      </c>
      <c r="N29" s="62">
        <v>1.65</v>
      </c>
      <c r="O29" s="62">
        <v>1.65</v>
      </c>
      <c r="P29" s="111">
        <v>134727.21893491122</v>
      </c>
      <c r="Q29" s="111">
        <v>706.21301775147924</v>
      </c>
      <c r="R29" s="111">
        <v>24208.266666666666</v>
      </c>
      <c r="S29" s="111">
        <v>190</v>
      </c>
      <c r="T29" s="111">
        <v>159831.6986193294</v>
      </c>
      <c r="U29" s="113">
        <v>1706.3882414875025</v>
      </c>
      <c r="V29" s="113">
        <v>2943.125143872453</v>
      </c>
      <c r="W29" s="113">
        <v>57.978786428439172</v>
      </c>
      <c r="X29" s="114">
        <v>42861.178580321102</v>
      </c>
      <c r="Y29" s="115">
        <v>457.59265388243165</v>
      </c>
      <c r="Z29" s="116">
        <v>73.526635449916668</v>
      </c>
      <c r="AA29" s="114">
        <v>34386</v>
      </c>
      <c r="AB29" s="115">
        <v>367.11032028469748</v>
      </c>
      <c r="AC29" s="117">
        <v>86.000122044566439</v>
      </c>
      <c r="AD29" s="118">
        <v>0</v>
      </c>
      <c r="AE29" s="119">
        <v>0</v>
      </c>
      <c r="AF29" s="120">
        <v>34386</v>
      </c>
      <c r="AG29" s="121">
        <v>367.11032028469748</v>
      </c>
      <c r="AH29" s="122">
        <v>86.000122044566439</v>
      </c>
      <c r="AI29" s="114">
        <v>77247.17858032111</v>
      </c>
      <c r="AJ29" s="115">
        <v>824.70297416712913</v>
      </c>
      <c r="AK29" s="117">
        <v>86.000122044566439</v>
      </c>
      <c r="AL29" s="113"/>
      <c r="AM29" s="123">
        <v>0</v>
      </c>
      <c r="AN29" s="113"/>
      <c r="AO29" s="114">
        <v>112399.99999999999</v>
      </c>
      <c r="AP29" s="115">
        <v>57.978786428439172</v>
      </c>
      <c r="AQ29" s="115">
        <v>0</v>
      </c>
      <c r="AR29" s="124">
        <v>0</v>
      </c>
      <c r="AS29" s="125">
        <v>112399.99999999999</v>
      </c>
      <c r="AT29" s="9"/>
      <c r="AU29" s="123">
        <v>241.70961240032176</v>
      </c>
      <c r="AV29" s="126"/>
      <c r="AW29" s="123">
        <v>8208.0867850098603</v>
      </c>
      <c r="AY29" s="142"/>
      <c r="AZ29" s="20">
        <v>-57259.060075337024</v>
      </c>
      <c r="BA29" s="20">
        <v>-21825.107199999999</v>
      </c>
      <c r="BB29" s="20">
        <v>-231.96231800000001</v>
      </c>
      <c r="BC29" s="20">
        <v>-6509.9</v>
      </c>
      <c r="BD29" s="6">
        <v>-17842.935314999999</v>
      </c>
    </row>
    <row r="30" spans="1:56" x14ac:dyDescent="0.2">
      <c r="A30" s="107">
        <v>592</v>
      </c>
      <c r="B30" s="108">
        <v>1222</v>
      </c>
      <c r="C30" s="109"/>
      <c r="D30" s="110" t="s">
        <v>27</v>
      </c>
      <c r="E30" s="111">
        <v>648</v>
      </c>
      <c r="F30" s="111">
        <v>1326940.6666666667</v>
      </c>
      <c r="G30" s="112">
        <v>1.75</v>
      </c>
      <c r="H30" s="111">
        <v>17324.333333333332</v>
      </c>
      <c r="I30" s="112">
        <v>1.75</v>
      </c>
      <c r="J30" s="111">
        <v>758251.80952380935</v>
      </c>
      <c r="K30" s="111">
        <v>9899.6190476190477</v>
      </c>
      <c r="L30" s="111">
        <v>223384</v>
      </c>
      <c r="M30" s="3">
        <v>0</v>
      </c>
      <c r="N30" s="62">
        <v>1.65</v>
      </c>
      <c r="O30" s="62">
        <v>1.65</v>
      </c>
      <c r="P30" s="111">
        <v>1251115.4857142856</v>
      </c>
      <c r="Q30" s="111">
        <v>16334.371428571429</v>
      </c>
      <c r="R30" s="111">
        <v>182584.73666666666</v>
      </c>
      <c r="S30" s="111">
        <v>953</v>
      </c>
      <c r="T30" s="111">
        <v>1450987.5938095239</v>
      </c>
      <c r="U30" s="113">
        <v>2239.1783855085246</v>
      </c>
      <c r="V30" s="113">
        <v>2943.125143872453</v>
      </c>
      <c r="W30" s="113">
        <v>76.081657287678169</v>
      </c>
      <c r="X30" s="114">
        <v>168778.27478533544</v>
      </c>
      <c r="Y30" s="115">
        <v>260.46030059465346</v>
      </c>
      <c r="Z30" s="116">
        <v>84.931444091237239</v>
      </c>
      <c r="AA30" s="114">
        <v>20379</v>
      </c>
      <c r="AB30" s="115">
        <v>31.449074074074073</v>
      </c>
      <c r="AC30" s="117">
        <v>86.000004636124373</v>
      </c>
      <c r="AD30" s="118">
        <v>0</v>
      </c>
      <c r="AE30" s="119">
        <v>0</v>
      </c>
      <c r="AF30" s="120">
        <v>20379</v>
      </c>
      <c r="AG30" s="121">
        <v>31.449074074074073</v>
      </c>
      <c r="AH30" s="122">
        <v>86.000004636124373</v>
      </c>
      <c r="AI30" s="114">
        <v>189157.27478533544</v>
      </c>
      <c r="AJ30" s="115">
        <v>291.90937466872754</v>
      </c>
      <c r="AK30" s="117">
        <v>86.000004636124373</v>
      </c>
      <c r="AL30" s="113"/>
      <c r="AM30" s="123">
        <v>0</v>
      </c>
      <c r="AN30" s="113"/>
      <c r="AO30" s="114">
        <v>70469.554894867193</v>
      </c>
      <c r="AP30" s="115">
        <v>76.081657287678169</v>
      </c>
      <c r="AQ30" s="115">
        <v>0</v>
      </c>
      <c r="AR30" s="124">
        <v>0</v>
      </c>
      <c r="AS30" s="125">
        <v>70469.554894867193</v>
      </c>
      <c r="AT30" s="9"/>
      <c r="AU30" s="123">
        <v>3656.6729888387868</v>
      </c>
      <c r="AV30" s="126"/>
      <c r="AW30" s="123">
        <v>76815.142857142855</v>
      </c>
      <c r="AY30" s="142"/>
      <c r="AZ30" s="20">
        <v>-386790.7935701338</v>
      </c>
      <c r="BA30" s="20">
        <v>-147430.82618500001</v>
      </c>
      <c r="BB30" s="20">
        <v>-1566.92913</v>
      </c>
      <c r="BC30" s="20">
        <v>-66433.600000000006</v>
      </c>
      <c r="BD30" s="6">
        <v>-120530.84875799999</v>
      </c>
    </row>
    <row r="31" spans="1:56" x14ac:dyDescent="0.2">
      <c r="A31" s="107">
        <v>593</v>
      </c>
      <c r="B31" s="108">
        <v>1223</v>
      </c>
      <c r="C31" s="109"/>
      <c r="D31" s="110" t="s">
        <v>28</v>
      </c>
      <c r="E31" s="111">
        <v>5721.333333333333</v>
      </c>
      <c r="F31" s="111">
        <v>14245507.333333334</v>
      </c>
      <c r="G31" s="112">
        <v>1.6833333333333333</v>
      </c>
      <c r="H31" s="111">
        <v>913599</v>
      </c>
      <c r="I31" s="112">
        <v>1.6833333333333333</v>
      </c>
      <c r="J31" s="111">
        <v>8458796.3933452182</v>
      </c>
      <c r="K31" s="111">
        <v>541741.70528817596</v>
      </c>
      <c r="L31" s="111">
        <v>1886722.6666666667</v>
      </c>
      <c r="M31" s="3">
        <v>0</v>
      </c>
      <c r="N31" s="62">
        <v>1.65</v>
      </c>
      <c r="O31" s="62">
        <v>1.65</v>
      </c>
      <c r="P31" s="111">
        <v>13957014.049019607</v>
      </c>
      <c r="Q31" s="111">
        <v>893873.81372549024</v>
      </c>
      <c r="R31" s="111">
        <v>1878676.6300000001</v>
      </c>
      <c r="S31" s="111">
        <v>58915.666666666664</v>
      </c>
      <c r="T31" s="111">
        <v>16788480.159411766</v>
      </c>
      <c r="U31" s="113">
        <v>2934.3649777578244</v>
      </c>
      <c r="V31" s="113">
        <v>2943.125143872453</v>
      </c>
      <c r="W31" s="113">
        <v>99.702351558754913</v>
      </c>
      <c r="X31" s="114">
        <v>18544.337246949828</v>
      </c>
      <c r="Y31" s="115">
        <v>3.2412614624125777</v>
      </c>
      <c r="Z31" s="116">
        <v>99.812481482015585</v>
      </c>
      <c r="AA31" s="114">
        <v>0</v>
      </c>
      <c r="AB31" s="115">
        <v>0</v>
      </c>
      <c r="AC31" s="117">
        <v>99.812481482015585</v>
      </c>
      <c r="AD31" s="118">
        <v>0</v>
      </c>
      <c r="AE31" s="119">
        <v>0</v>
      </c>
      <c r="AF31" s="120">
        <v>0</v>
      </c>
      <c r="AG31" s="121">
        <v>0</v>
      </c>
      <c r="AH31" s="122">
        <v>99.812481482015585</v>
      </c>
      <c r="AI31" s="114">
        <v>18544.337246949828</v>
      </c>
      <c r="AJ31" s="115">
        <v>3.2412614624125777</v>
      </c>
      <c r="AK31" s="117">
        <v>99.812481482015585</v>
      </c>
      <c r="AL31" s="113"/>
      <c r="AM31" s="123">
        <v>0</v>
      </c>
      <c r="AN31" s="113"/>
      <c r="AO31" s="114">
        <v>0</v>
      </c>
      <c r="AP31" s="115">
        <v>99.702351558754913</v>
      </c>
      <c r="AQ31" s="115">
        <v>0</v>
      </c>
      <c r="AR31" s="124">
        <v>0</v>
      </c>
      <c r="AS31" s="125">
        <v>0</v>
      </c>
      <c r="AT31" s="9"/>
      <c r="AU31" s="123">
        <v>63702.390383370781</v>
      </c>
      <c r="AV31" s="126"/>
      <c r="AW31" s="123">
        <v>900053.80986333929</v>
      </c>
      <c r="AY31" s="142"/>
      <c r="AZ31" s="20">
        <v>-3319272.6559998943</v>
      </c>
      <c r="BA31" s="20">
        <v>-1265188.1020529999</v>
      </c>
      <c r="BB31" s="20">
        <v>-13446.713573000001</v>
      </c>
      <c r="BC31" s="20">
        <v>-672987.2</v>
      </c>
      <c r="BD31" s="6">
        <v>-1034344.035944</v>
      </c>
    </row>
    <row r="32" spans="1:56" x14ac:dyDescent="0.2">
      <c r="A32" s="107">
        <v>594</v>
      </c>
      <c r="B32" s="108">
        <v>1224</v>
      </c>
      <c r="C32" s="109"/>
      <c r="D32" s="110" t="s">
        <v>29</v>
      </c>
      <c r="E32" s="111">
        <v>2748</v>
      </c>
      <c r="F32" s="111">
        <v>5357879.333333333</v>
      </c>
      <c r="G32" s="112">
        <v>1.6900000000000002</v>
      </c>
      <c r="H32" s="111">
        <v>447854.33333333331</v>
      </c>
      <c r="I32" s="112">
        <v>1.6900000000000002</v>
      </c>
      <c r="J32" s="111">
        <v>3170342.8007889553</v>
      </c>
      <c r="K32" s="111">
        <v>265002.56410256412</v>
      </c>
      <c r="L32" s="111">
        <v>1024108</v>
      </c>
      <c r="M32" s="3">
        <v>0</v>
      </c>
      <c r="N32" s="62">
        <v>1.65</v>
      </c>
      <c r="O32" s="62">
        <v>1.65</v>
      </c>
      <c r="P32" s="111">
        <v>5231065.6213017749</v>
      </c>
      <c r="Q32" s="111">
        <v>437254.23076923081</v>
      </c>
      <c r="R32" s="111">
        <v>816809.87666666659</v>
      </c>
      <c r="S32" s="111">
        <v>6071.333333333333</v>
      </c>
      <c r="T32" s="111">
        <v>6491201.0620710067</v>
      </c>
      <c r="U32" s="113">
        <v>2362.1546805207449</v>
      </c>
      <c r="V32" s="113">
        <v>2943.125143872453</v>
      </c>
      <c r="W32" s="113">
        <v>80.260082906726524</v>
      </c>
      <c r="X32" s="114">
        <v>590707.52831748256</v>
      </c>
      <c r="Y32" s="115">
        <v>214.95907144013194</v>
      </c>
      <c r="Z32" s="116">
        <v>87.563852231237689</v>
      </c>
      <c r="AA32" s="114">
        <v>0</v>
      </c>
      <c r="AB32" s="115">
        <v>0</v>
      </c>
      <c r="AC32" s="117">
        <v>87.563852231237689</v>
      </c>
      <c r="AD32" s="118">
        <v>0</v>
      </c>
      <c r="AE32" s="119">
        <v>0</v>
      </c>
      <c r="AF32" s="120">
        <v>0</v>
      </c>
      <c r="AG32" s="121">
        <v>0</v>
      </c>
      <c r="AH32" s="122">
        <v>87.563852231237689</v>
      </c>
      <c r="AI32" s="114">
        <v>590707.52831748256</v>
      </c>
      <c r="AJ32" s="115">
        <v>214.95907144013194</v>
      </c>
      <c r="AK32" s="117">
        <v>87.563852231237689</v>
      </c>
      <c r="AL32" s="113"/>
      <c r="AM32" s="123">
        <v>0</v>
      </c>
      <c r="AN32" s="113"/>
      <c r="AO32" s="114">
        <v>0</v>
      </c>
      <c r="AP32" s="115">
        <v>80.260082906726524</v>
      </c>
      <c r="AQ32" s="115">
        <v>0</v>
      </c>
      <c r="AR32" s="124">
        <v>0</v>
      </c>
      <c r="AS32" s="125">
        <v>0</v>
      </c>
      <c r="AT32" s="9"/>
      <c r="AU32" s="123">
        <v>22713.649582361213</v>
      </c>
      <c r="AV32" s="126"/>
      <c r="AW32" s="123">
        <v>343534.53648915188</v>
      </c>
      <c r="AY32" s="142"/>
      <c r="AZ32" s="20">
        <v>-1622534.7941756216</v>
      </c>
      <c r="BA32" s="20">
        <v>-618452.272382</v>
      </c>
      <c r="BB32" s="20">
        <v>-6573.0546720000002</v>
      </c>
      <c r="BC32" s="20">
        <v>-311979.3</v>
      </c>
      <c r="BD32" s="6">
        <v>-505610.524171</v>
      </c>
    </row>
    <row r="33" spans="1:56" x14ac:dyDescent="0.2">
      <c r="A33" s="107">
        <v>535</v>
      </c>
      <c r="B33" s="108">
        <v>2205</v>
      </c>
      <c r="C33" s="109"/>
      <c r="D33" s="110" t="s">
        <v>88</v>
      </c>
      <c r="E33" s="111">
        <v>86.666666666666671</v>
      </c>
      <c r="F33" s="111">
        <v>159234.33333333334</v>
      </c>
      <c r="G33" s="112">
        <v>0.89</v>
      </c>
      <c r="H33" s="111">
        <v>7270.666666666667</v>
      </c>
      <c r="I33" s="112">
        <v>0.89</v>
      </c>
      <c r="J33" s="111">
        <v>178914.98127340825</v>
      </c>
      <c r="K33" s="111">
        <v>8169.288389513109</v>
      </c>
      <c r="L33" s="111">
        <v>66079</v>
      </c>
      <c r="M33" s="3">
        <v>0</v>
      </c>
      <c r="N33" s="62">
        <v>1.65</v>
      </c>
      <c r="O33" s="62">
        <v>1.65</v>
      </c>
      <c r="P33" s="111">
        <v>295209.71910112357</v>
      </c>
      <c r="Q33" s="111">
        <v>13479.325842696628</v>
      </c>
      <c r="R33" s="111">
        <v>64096.926666666666</v>
      </c>
      <c r="S33" s="111">
        <v>416</v>
      </c>
      <c r="T33" s="111">
        <v>373201.9716104868</v>
      </c>
      <c r="U33" s="113">
        <v>4306.1765955056171</v>
      </c>
      <c r="V33" s="113">
        <v>2943.125143872453</v>
      </c>
      <c r="W33" s="113">
        <v>146.31306468469472</v>
      </c>
      <c r="X33" s="114">
        <v>-43708.516549036794</v>
      </c>
      <c r="Y33" s="115">
        <v>-504.3290371042707</v>
      </c>
      <c r="Z33" s="116">
        <v>129.17723075135768</v>
      </c>
      <c r="AA33" s="114">
        <v>0</v>
      </c>
      <c r="AB33" s="115">
        <v>0</v>
      </c>
      <c r="AC33" s="117">
        <v>129.17723075135768</v>
      </c>
      <c r="AD33" s="118">
        <v>0</v>
      </c>
      <c r="AE33" s="119">
        <v>0</v>
      </c>
      <c r="AF33" s="120">
        <v>0</v>
      </c>
      <c r="AG33" s="121">
        <v>0</v>
      </c>
      <c r="AH33" s="122">
        <v>129.17723075135768</v>
      </c>
      <c r="AI33" s="114">
        <v>-43708.516549036794</v>
      </c>
      <c r="AJ33" s="115">
        <v>-504.3290371042707</v>
      </c>
      <c r="AK33" s="117">
        <v>129.17723075135768</v>
      </c>
      <c r="AL33" s="113"/>
      <c r="AM33" s="123">
        <v>0</v>
      </c>
      <c r="AN33" s="113"/>
      <c r="AO33" s="114">
        <v>38862.842478457882</v>
      </c>
      <c r="AP33" s="115">
        <v>146.31306468469472</v>
      </c>
      <c r="AQ33" s="115">
        <v>31.565323423473615</v>
      </c>
      <c r="AR33" s="124">
        <v>-12267.18191988032</v>
      </c>
      <c r="AS33" s="125">
        <v>26595.660558577561</v>
      </c>
      <c r="AT33" s="9"/>
      <c r="AU33" s="123">
        <v>774.50784291732089</v>
      </c>
      <c r="AV33" s="126"/>
      <c r="AW33" s="123">
        <v>18708.426966292132</v>
      </c>
      <c r="AY33" s="142"/>
      <c r="AZ33" s="20">
        <v>-49663.470473506604</v>
      </c>
      <c r="BA33" s="20">
        <v>-18929.939918</v>
      </c>
      <c r="BB33" s="20">
        <v>-201.19180700000001</v>
      </c>
      <c r="BC33" s="20">
        <v>-4016.7</v>
      </c>
      <c r="BD33" s="6">
        <v>-15476.015324</v>
      </c>
    </row>
    <row r="34" spans="1:56" x14ac:dyDescent="0.2">
      <c r="A34" s="107">
        <v>783</v>
      </c>
      <c r="B34" s="108">
        <v>1303</v>
      </c>
      <c r="C34" s="109"/>
      <c r="D34" s="110" t="s">
        <v>31</v>
      </c>
      <c r="E34" s="111">
        <v>1158.3333333333333</v>
      </c>
      <c r="F34" s="111">
        <v>2678913</v>
      </c>
      <c r="G34" s="112">
        <v>2.1</v>
      </c>
      <c r="H34" s="111">
        <v>217485.33333333334</v>
      </c>
      <c r="I34" s="112">
        <v>2.1</v>
      </c>
      <c r="J34" s="111">
        <v>1275672.857142857</v>
      </c>
      <c r="K34" s="111">
        <v>103564.44444444444</v>
      </c>
      <c r="L34" s="111">
        <v>904115</v>
      </c>
      <c r="M34" s="3">
        <v>0</v>
      </c>
      <c r="N34" s="62">
        <v>1.65</v>
      </c>
      <c r="O34" s="62">
        <v>1.65</v>
      </c>
      <c r="P34" s="111">
        <v>2104860.2142857141</v>
      </c>
      <c r="Q34" s="111">
        <v>170881.33333333331</v>
      </c>
      <c r="R34" s="111">
        <v>723478.01000000013</v>
      </c>
      <c r="S34" s="111">
        <v>6536.333333333333</v>
      </c>
      <c r="T34" s="111">
        <v>3005755.8909523808</v>
      </c>
      <c r="U34" s="113">
        <v>2594.8971720452209</v>
      </c>
      <c r="V34" s="113">
        <v>2943.125143872453</v>
      </c>
      <c r="W34" s="113">
        <v>88.168088178233333</v>
      </c>
      <c r="X34" s="114">
        <v>149244.70492562116</v>
      </c>
      <c r="Y34" s="115">
        <v>128.84434957607584</v>
      </c>
      <c r="Z34" s="116">
        <v>92.545895552287007</v>
      </c>
      <c r="AA34" s="114">
        <v>0</v>
      </c>
      <c r="AB34" s="115">
        <v>0</v>
      </c>
      <c r="AC34" s="117">
        <v>92.545895552287007</v>
      </c>
      <c r="AD34" s="118">
        <v>0</v>
      </c>
      <c r="AE34" s="119">
        <v>0</v>
      </c>
      <c r="AF34" s="120">
        <v>0</v>
      </c>
      <c r="AG34" s="121">
        <v>0</v>
      </c>
      <c r="AH34" s="122">
        <v>92.545895552287007</v>
      </c>
      <c r="AI34" s="114">
        <v>149244.70492562116</v>
      </c>
      <c r="AJ34" s="115">
        <v>128.84434957607584</v>
      </c>
      <c r="AK34" s="117">
        <v>92.545895552287007</v>
      </c>
      <c r="AL34" s="113"/>
      <c r="AM34" s="123">
        <v>0</v>
      </c>
      <c r="AN34" s="113"/>
      <c r="AO34" s="114">
        <v>461544.6791811263</v>
      </c>
      <c r="AP34" s="115">
        <v>88.168088178233333</v>
      </c>
      <c r="AQ34" s="115">
        <v>0</v>
      </c>
      <c r="AR34" s="124">
        <v>0</v>
      </c>
      <c r="AS34" s="125">
        <v>461544.6791811263</v>
      </c>
      <c r="AT34" s="9"/>
      <c r="AU34" s="123">
        <v>5414.8606556157329</v>
      </c>
      <c r="AV34" s="126"/>
      <c r="AW34" s="123">
        <v>137923.73015873015</v>
      </c>
      <c r="AY34" s="142"/>
      <c r="AZ34" s="20">
        <v>-680681.68354864931</v>
      </c>
      <c r="BA34" s="20">
        <v>-259451.529465</v>
      </c>
      <c r="BB34" s="20">
        <v>-2757.5112330000002</v>
      </c>
      <c r="BC34" s="20">
        <v>-124147.5</v>
      </c>
      <c r="BD34" s="6">
        <v>-212112.44532200001</v>
      </c>
    </row>
    <row r="35" spans="1:56" x14ac:dyDescent="0.2">
      <c r="A35" s="107">
        <v>784</v>
      </c>
      <c r="B35" s="108">
        <v>1304</v>
      </c>
      <c r="C35" s="109"/>
      <c r="D35" s="127" t="s">
        <v>326</v>
      </c>
      <c r="E35" s="111">
        <v>1087.3333333333333</v>
      </c>
      <c r="F35" s="111">
        <v>1901192.6666666667</v>
      </c>
      <c r="G35" s="112">
        <v>1.6000000000000003</v>
      </c>
      <c r="H35" s="111">
        <v>414438.33333333331</v>
      </c>
      <c r="I35" s="112">
        <v>1.6000000000000003</v>
      </c>
      <c r="J35" s="111">
        <v>1188245.4166666667</v>
      </c>
      <c r="K35" s="111">
        <v>259023.95833333334</v>
      </c>
      <c r="L35" s="111">
        <v>1124424.3333333333</v>
      </c>
      <c r="M35" s="3">
        <v>0</v>
      </c>
      <c r="N35" s="62">
        <v>1.65</v>
      </c>
      <c r="O35" s="62">
        <v>1.65</v>
      </c>
      <c r="P35" s="111">
        <v>1960604.9375</v>
      </c>
      <c r="Q35" s="111">
        <v>427389.53125</v>
      </c>
      <c r="R35" s="111">
        <v>924306.71333333326</v>
      </c>
      <c r="S35" s="111">
        <v>26856</v>
      </c>
      <c r="T35" s="111">
        <v>3339157.1820833334</v>
      </c>
      <c r="U35" s="113">
        <v>3070.9600080472105</v>
      </c>
      <c r="V35" s="113">
        <v>2943.125143872453</v>
      </c>
      <c r="W35" s="113">
        <v>104.34350759568983</v>
      </c>
      <c r="X35" s="114">
        <v>-51429.670322360478</v>
      </c>
      <c r="Y35" s="115">
        <v>-47.298899744660162</v>
      </c>
      <c r="Z35" s="116">
        <v>102.73640978528459</v>
      </c>
      <c r="AA35" s="114">
        <v>0</v>
      </c>
      <c r="AB35" s="115">
        <v>0</v>
      </c>
      <c r="AC35" s="117">
        <v>102.73640978528459</v>
      </c>
      <c r="AD35" s="118">
        <v>0</v>
      </c>
      <c r="AE35" s="119">
        <v>0</v>
      </c>
      <c r="AF35" s="120">
        <v>0</v>
      </c>
      <c r="AG35" s="121">
        <v>0</v>
      </c>
      <c r="AH35" s="122">
        <v>102.73640978528459</v>
      </c>
      <c r="AI35" s="114">
        <v>-51429.670322360478</v>
      </c>
      <c r="AJ35" s="115">
        <v>-47.298899744660162</v>
      </c>
      <c r="AK35" s="117">
        <v>102.73640978528459</v>
      </c>
      <c r="AL35" s="113"/>
      <c r="AM35" s="123">
        <v>0</v>
      </c>
      <c r="AN35" s="113"/>
      <c r="AO35" s="114">
        <v>1304800</v>
      </c>
      <c r="AP35" s="115">
        <v>104.34350759568983</v>
      </c>
      <c r="AQ35" s="115">
        <v>0</v>
      </c>
      <c r="AR35" s="124">
        <v>0</v>
      </c>
      <c r="AS35" s="125">
        <v>1304800</v>
      </c>
      <c r="AT35" s="9"/>
      <c r="AU35" s="123">
        <v>7383.6845641205828</v>
      </c>
      <c r="AV35" s="126"/>
      <c r="AW35" s="123">
        <v>144726.9375</v>
      </c>
      <c r="AY35" s="142"/>
      <c r="AZ35" s="20">
        <v>-642119.45941627957</v>
      </c>
      <c r="BA35" s="20">
        <v>-244752.98788199999</v>
      </c>
      <c r="BB35" s="20">
        <v>-2601.2917120000002</v>
      </c>
      <c r="BC35" s="20">
        <v>-171996.3</v>
      </c>
      <c r="BD35" s="6">
        <v>-200095.7746</v>
      </c>
    </row>
    <row r="36" spans="1:56" x14ac:dyDescent="0.2">
      <c r="A36" s="107">
        <v>785</v>
      </c>
      <c r="B36" s="108">
        <v>1305</v>
      </c>
      <c r="C36" s="109"/>
      <c r="D36" s="110" t="s">
        <v>32</v>
      </c>
      <c r="E36" s="111">
        <v>4745.333333333333</v>
      </c>
      <c r="F36" s="111">
        <v>10805893.666666666</v>
      </c>
      <c r="G36" s="112">
        <v>1.9400000000000002</v>
      </c>
      <c r="H36" s="111">
        <v>873670.33333333337</v>
      </c>
      <c r="I36" s="112">
        <v>1.9400000000000002</v>
      </c>
      <c r="J36" s="111">
        <v>5570048.2817869419</v>
      </c>
      <c r="K36" s="111">
        <v>450345.53264604812</v>
      </c>
      <c r="L36" s="111">
        <v>1258353</v>
      </c>
      <c r="M36" s="3">
        <v>0</v>
      </c>
      <c r="N36" s="62">
        <v>1.65</v>
      </c>
      <c r="O36" s="62">
        <v>1.65</v>
      </c>
      <c r="P36" s="111">
        <v>9190579.6649484541</v>
      </c>
      <c r="Q36" s="111">
        <v>743070.12886597926</v>
      </c>
      <c r="R36" s="111">
        <v>1159438.2433333332</v>
      </c>
      <c r="S36" s="111">
        <v>46095</v>
      </c>
      <c r="T36" s="111">
        <v>11139183.037147766</v>
      </c>
      <c r="U36" s="113">
        <v>2347.3973806858176</v>
      </c>
      <c r="V36" s="113">
        <v>2943.125143872453</v>
      </c>
      <c r="W36" s="113">
        <v>79.758666924954497</v>
      </c>
      <c r="X36" s="114">
        <v>1045962.9205294095</v>
      </c>
      <c r="Y36" s="115">
        <v>220.41927237905514</v>
      </c>
      <c r="Z36" s="116">
        <v>87.247960162721327</v>
      </c>
      <c r="AA36" s="114">
        <v>0</v>
      </c>
      <c r="AB36" s="115">
        <v>0</v>
      </c>
      <c r="AC36" s="117">
        <v>87.247960162721327</v>
      </c>
      <c r="AD36" s="118">
        <v>0</v>
      </c>
      <c r="AE36" s="119">
        <v>0</v>
      </c>
      <c r="AF36" s="120">
        <v>0</v>
      </c>
      <c r="AG36" s="121">
        <v>0</v>
      </c>
      <c r="AH36" s="122">
        <v>87.247960162721327</v>
      </c>
      <c r="AI36" s="114">
        <v>1045962.9205294095</v>
      </c>
      <c r="AJ36" s="115">
        <v>220.41927237905514</v>
      </c>
      <c r="AK36" s="117">
        <v>87.247960162721327</v>
      </c>
      <c r="AL36" s="113"/>
      <c r="AM36" s="123">
        <v>0</v>
      </c>
      <c r="AN36" s="113"/>
      <c r="AO36" s="114">
        <v>110062.47109993116</v>
      </c>
      <c r="AP36" s="115">
        <v>79.758666924954497</v>
      </c>
      <c r="AQ36" s="115">
        <v>0</v>
      </c>
      <c r="AR36" s="124">
        <v>0</v>
      </c>
      <c r="AS36" s="125">
        <v>110062.47109993116</v>
      </c>
      <c r="AT36" s="9"/>
      <c r="AU36" s="123">
        <v>42296.62029669102</v>
      </c>
      <c r="AV36" s="126"/>
      <c r="AW36" s="123">
        <v>602039.38144329889</v>
      </c>
      <c r="AY36" s="142"/>
      <c r="AZ36" s="20">
        <v>-2795761.2495968128</v>
      </c>
      <c r="BA36" s="20">
        <v>-1065644.264799</v>
      </c>
      <c r="BB36" s="20">
        <v>-11325.915234</v>
      </c>
      <c r="BC36" s="20">
        <v>-517798.7</v>
      </c>
      <c r="BD36" s="6">
        <v>-871208.62735299999</v>
      </c>
    </row>
    <row r="37" spans="1:56" x14ac:dyDescent="0.2">
      <c r="A37" s="107">
        <v>786</v>
      </c>
      <c r="B37" s="108">
        <v>1306</v>
      </c>
      <c r="C37" s="109"/>
      <c r="D37" s="128" t="s">
        <v>33</v>
      </c>
      <c r="E37" s="111">
        <v>576.66666666666663</v>
      </c>
      <c r="F37" s="111">
        <v>1228571.3333333333</v>
      </c>
      <c r="G37" s="112">
        <v>1.9400000000000002</v>
      </c>
      <c r="H37" s="111">
        <v>190282.33333333334</v>
      </c>
      <c r="I37" s="112">
        <v>1.9400000000000002</v>
      </c>
      <c r="J37" s="111">
        <v>633284.19243986253</v>
      </c>
      <c r="K37" s="111">
        <v>98083.676975945011</v>
      </c>
      <c r="L37" s="111">
        <v>259602.33333333334</v>
      </c>
      <c r="M37" s="3">
        <v>0</v>
      </c>
      <c r="N37" s="62">
        <v>1.65</v>
      </c>
      <c r="O37" s="62">
        <v>1.65</v>
      </c>
      <c r="P37" s="111">
        <v>1044918.9175257731</v>
      </c>
      <c r="Q37" s="111">
        <v>161838.06701030929</v>
      </c>
      <c r="R37" s="111">
        <v>222443.00333333333</v>
      </c>
      <c r="S37" s="111">
        <v>3943.6666666666665</v>
      </c>
      <c r="T37" s="111">
        <v>1433143.6545360824</v>
      </c>
      <c r="U37" s="113">
        <v>2485.2202101781777</v>
      </c>
      <c r="V37" s="113">
        <v>2943.125143872453</v>
      </c>
      <c r="W37" s="113">
        <v>84.441540494884251</v>
      </c>
      <c r="X37" s="114">
        <v>97701.649352568522</v>
      </c>
      <c r="Y37" s="115">
        <v>169.42482546688183</v>
      </c>
      <c r="Z37" s="116">
        <v>90.198170511777079</v>
      </c>
      <c r="AA37" s="114">
        <v>0</v>
      </c>
      <c r="AB37" s="115">
        <v>0</v>
      </c>
      <c r="AC37" s="117">
        <v>90.198170511777079</v>
      </c>
      <c r="AD37" s="118">
        <v>0</v>
      </c>
      <c r="AE37" s="119">
        <v>0</v>
      </c>
      <c r="AF37" s="120">
        <v>0</v>
      </c>
      <c r="AG37" s="121">
        <v>0</v>
      </c>
      <c r="AH37" s="122">
        <v>90.198170511777079</v>
      </c>
      <c r="AI37" s="114">
        <v>97701.649352568522</v>
      </c>
      <c r="AJ37" s="115">
        <v>169.42482546688183</v>
      </c>
      <c r="AK37" s="117">
        <v>90.198170511777079</v>
      </c>
      <c r="AL37" s="113"/>
      <c r="AM37" s="123">
        <v>0</v>
      </c>
      <c r="AN37" s="113"/>
      <c r="AO37" s="114">
        <v>314859.19792338525</v>
      </c>
      <c r="AP37" s="115">
        <v>84.441540494884251</v>
      </c>
      <c r="AQ37" s="115">
        <v>0</v>
      </c>
      <c r="AR37" s="124">
        <v>0</v>
      </c>
      <c r="AS37" s="125">
        <v>314859.19792338525</v>
      </c>
      <c r="AT37" s="9"/>
      <c r="AU37" s="123">
        <v>3305.3901498349655</v>
      </c>
      <c r="AV37" s="126"/>
      <c r="AW37" s="123">
        <v>73136.786941580751</v>
      </c>
      <c r="AY37" s="142"/>
      <c r="AZ37" s="20">
        <v>-342385.80820558668</v>
      </c>
      <c r="BA37" s="20">
        <v>-130505.23284700001</v>
      </c>
      <c r="BB37" s="20">
        <v>-1387.0399849999999</v>
      </c>
      <c r="BC37" s="20">
        <v>-51516.1</v>
      </c>
      <c r="BD37" s="6">
        <v>-106693.470351</v>
      </c>
    </row>
    <row r="38" spans="1:56" x14ac:dyDescent="0.2">
      <c r="A38" s="107">
        <v>576</v>
      </c>
      <c r="B38" s="108">
        <v>1206</v>
      </c>
      <c r="C38" s="109"/>
      <c r="D38" s="110" t="s">
        <v>12</v>
      </c>
      <c r="E38" s="111">
        <v>4008</v>
      </c>
      <c r="F38" s="111">
        <v>12336015</v>
      </c>
      <c r="G38" s="112">
        <v>1.79</v>
      </c>
      <c r="H38" s="111">
        <v>2952502.3333333335</v>
      </c>
      <c r="I38" s="112">
        <v>1.79</v>
      </c>
      <c r="J38" s="111">
        <v>6891628.4916201113</v>
      </c>
      <c r="K38" s="111">
        <v>1649442.644320298</v>
      </c>
      <c r="L38" s="111">
        <v>4605837.666666667</v>
      </c>
      <c r="M38" s="3">
        <v>0</v>
      </c>
      <c r="N38" s="62">
        <v>1.65</v>
      </c>
      <c r="O38" s="62">
        <v>1.65</v>
      </c>
      <c r="P38" s="111">
        <v>11371187.011173183</v>
      </c>
      <c r="Q38" s="111">
        <v>2721580.3631284912</v>
      </c>
      <c r="R38" s="111">
        <v>3421025.8766666669</v>
      </c>
      <c r="S38" s="111">
        <v>108798</v>
      </c>
      <c r="T38" s="111">
        <v>17622591.250968341</v>
      </c>
      <c r="U38" s="113">
        <v>4396.8541045330194</v>
      </c>
      <c r="V38" s="113">
        <v>2943.125143872453</v>
      </c>
      <c r="W38" s="113">
        <v>149.39405868239106</v>
      </c>
      <c r="X38" s="114">
        <v>-2155821.8995011928</v>
      </c>
      <c r="Y38" s="115">
        <v>-537.87971544440938</v>
      </c>
      <c r="Z38" s="116">
        <v>131.11825696990638</v>
      </c>
      <c r="AA38" s="114">
        <v>0</v>
      </c>
      <c r="AB38" s="115">
        <v>0</v>
      </c>
      <c r="AC38" s="117">
        <v>131.11825696990638</v>
      </c>
      <c r="AD38" s="118">
        <v>0</v>
      </c>
      <c r="AE38" s="119">
        <v>0</v>
      </c>
      <c r="AF38" s="120">
        <v>0</v>
      </c>
      <c r="AG38" s="121">
        <v>0</v>
      </c>
      <c r="AH38" s="122">
        <v>131.11825696990638</v>
      </c>
      <c r="AI38" s="114">
        <v>-2155821.8995011928</v>
      </c>
      <c r="AJ38" s="115">
        <v>-537.87971544440938</v>
      </c>
      <c r="AK38" s="117">
        <v>131.11825696990638</v>
      </c>
      <c r="AL38" s="113"/>
      <c r="AM38" s="123">
        <v>0</v>
      </c>
      <c r="AN38" s="113"/>
      <c r="AO38" s="114">
        <v>1331509.6825467919</v>
      </c>
      <c r="AP38" s="115">
        <v>149.39405868239106</v>
      </c>
      <c r="AQ38" s="115">
        <v>46.970293411955311</v>
      </c>
      <c r="AR38" s="124">
        <v>-625414.00470082287</v>
      </c>
      <c r="AS38" s="125">
        <v>706095.67784596898</v>
      </c>
      <c r="AT38" s="9"/>
      <c r="AU38" s="123">
        <v>22585.005034884463</v>
      </c>
      <c r="AV38" s="126"/>
      <c r="AW38" s="123">
        <v>854107.11359404086</v>
      </c>
      <c r="AY38" s="142"/>
      <c r="AZ38" s="20">
        <v>-2398453.4858087599</v>
      </c>
      <c r="BA38" s="20">
        <v>-914204.74545499997</v>
      </c>
      <c r="BB38" s="20">
        <v>-9716.3807809999998</v>
      </c>
      <c r="BC38" s="20">
        <v>-878078.1</v>
      </c>
      <c r="BD38" s="6">
        <v>-747400.50476100005</v>
      </c>
    </row>
    <row r="39" spans="1:56" x14ac:dyDescent="0.2">
      <c r="A39" s="107">
        <v>841</v>
      </c>
      <c r="B39" s="108">
        <v>1401</v>
      </c>
      <c r="C39" s="109"/>
      <c r="D39" s="110" t="s">
        <v>34</v>
      </c>
      <c r="E39" s="111">
        <v>1038.6666666666667</v>
      </c>
      <c r="F39" s="111">
        <v>3225376.6666666665</v>
      </c>
      <c r="G39" s="112">
        <v>1.45</v>
      </c>
      <c r="H39" s="111">
        <v>261233</v>
      </c>
      <c r="I39" s="112">
        <v>1.45</v>
      </c>
      <c r="J39" s="111">
        <v>2218287.9503722084</v>
      </c>
      <c r="K39" s="111">
        <v>179288.58505652053</v>
      </c>
      <c r="L39" s="111">
        <v>432522.33333333331</v>
      </c>
      <c r="M39" s="3">
        <v>0</v>
      </c>
      <c r="N39" s="62">
        <v>1.65</v>
      </c>
      <c r="O39" s="62">
        <v>1.65</v>
      </c>
      <c r="P39" s="111">
        <v>3660175.1181141436</v>
      </c>
      <c r="Q39" s="111">
        <v>295826.16534325882</v>
      </c>
      <c r="R39" s="111">
        <v>611954.7566666666</v>
      </c>
      <c r="S39" s="111">
        <v>17208.333333333332</v>
      </c>
      <c r="T39" s="111">
        <v>4585164.3734574029</v>
      </c>
      <c r="U39" s="113">
        <v>4414.4714763710554</v>
      </c>
      <c r="V39" s="113">
        <v>2943.125143872453</v>
      </c>
      <c r="W39" s="113">
        <v>149.99265272704852</v>
      </c>
      <c r="X39" s="114">
        <v>-565448.20455476304</v>
      </c>
      <c r="Y39" s="115">
        <v>-544.39814302448303</v>
      </c>
      <c r="Z39" s="116">
        <v>131.49537121804053</v>
      </c>
      <c r="AA39" s="114">
        <v>0</v>
      </c>
      <c r="AB39" s="115">
        <v>0</v>
      </c>
      <c r="AC39" s="117">
        <v>131.49537121804053</v>
      </c>
      <c r="AD39" s="118">
        <v>0</v>
      </c>
      <c r="AE39" s="119">
        <v>0</v>
      </c>
      <c r="AF39" s="120">
        <v>0</v>
      </c>
      <c r="AG39" s="121">
        <v>0</v>
      </c>
      <c r="AH39" s="122">
        <v>131.49537121804053</v>
      </c>
      <c r="AI39" s="114">
        <v>-565448.20455476304</v>
      </c>
      <c r="AJ39" s="115">
        <v>-544.39814302448303</v>
      </c>
      <c r="AK39" s="117">
        <v>131.49537121804053</v>
      </c>
      <c r="AL39" s="113"/>
      <c r="AM39" s="123">
        <v>0</v>
      </c>
      <c r="AN39" s="113"/>
      <c r="AO39" s="114">
        <v>542055.13212534424</v>
      </c>
      <c r="AP39" s="115">
        <v>149.99265272704852</v>
      </c>
      <c r="AQ39" s="115">
        <v>49.963263635242612</v>
      </c>
      <c r="AR39" s="124">
        <v>-270828.43471214845</v>
      </c>
      <c r="AS39" s="125">
        <v>271226.6974131958</v>
      </c>
      <c r="AT39" s="9"/>
      <c r="AU39" s="123">
        <v>5084.4883381675527</v>
      </c>
      <c r="AV39" s="126"/>
      <c r="AW39" s="123">
        <v>239757.6535428729</v>
      </c>
      <c r="AY39" s="142"/>
      <c r="AZ39" s="20">
        <v>-611152.82488574006</v>
      </c>
      <c r="BA39" s="20">
        <v>-232949.61358</v>
      </c>
      <c r="BB39" s="20">
        <v>-2475.8427029999998</v>
      </c>
      <c r="BC39" s="20">
        <v>-76860.899999999994</v>
      </c>
      <c r="BD39" s="6">
        <v>-190446.023869</v>
      </c>
    </row>
    <row r="40" spans="1:56" x14ac:dyDescent="0.2">
      <c r="A40" s="107">
        <v>782</v>
      </c>
      <c r="B40" s="108">
        <v>1302</v>
      </c>
      <c r="C40" s="109"/>
      <c r="D40" s="110" t="s">
        <v>30</v>
      </c>
      <c r="E40" s="111">
        <v>291.66666666666669</v>
      </c>
      <c r="F40" s="111">
        <v>451978.33333333331</v>
      </c>
      <c r="G40" s="112">
        <v>1.6499999999999997</v>
      </c>
      <c r="H40" s="111">
        <v>327729</v>
      </c>
      <c r="I40" s="112">
        <v>1.6499999999999997</v>
      </c>
      <c r="J40" s="111">
        <v>273926.26262626261</v>
      </c>
      <c r="K40" s="111">
        <v>198623.63636363635</v>
      </c>
      <c r="L40" s="111">
        <v>1143376.6666666667</v>
      </c>
      <c r="M40" s="3">
        <v>0</v>
      </c>
      <c r="N40" s="62">
        <v>1.65</v>
      </c>
      <c r="O40" s="62">
        <v>1.65</v>
      </c>
      <c r="P40" s="111">
        <v>451978.33333333331</v>
      </c>
      <c r="Q40" s="111">
        <v>327729</v>
      </c>
      <c r="R40" s="111">
        <v>968066.06333333335</v>
      </c>
      <c r="S40" s="111">
        <v>21001</v>
      </c>
      <c r="T40" s="111">
        <v>1768774.3966666665</v>
      </c>
      <c r="U40" s="113">
        <v>6064.3693599999988</v>
      </c>
      <c r="V40" s="113">
        <v>2943.125143872453</v>
      </c>
      <c r="W40" s="113">
        <v>206.05203868499899</v>
      </c>
      <c r="X40" s="114">
        <v>-336834.27165709774</v>
      </c>
      <c r="Y40" s="115">
        <v>-1154.8603599671922</v>
      </c>
      <c r="Z40" s="116">
        <v>166.81278437154938</v>
      </c>
      <c r="AA40" s="114">
        <v>0</v>
      </c>
      <c r="AB40" s="115">
        <v>0</v>
      </c>
      <c r="AC40" s="117">
        <v>166.81278437154938</v>
      </c>
      <c r="AD40" s="118">
        <v>0</v>
      </c>
      <c r="AE40" s="119">
        <v>0</v>
      </c>
      <c r="AF40" s="120">
        <v>0</v>
      </c>
      <c r="AG40" s="121">
        <v>0</v>
      </c>
      <c r="AH40" s="122">
        <v>166.81278437154938</v>
      </c>
      <c r="AI40" s="114">
        <v>-336834.27165709774</v>
      </c>
      <c r="AJ40" s="115">
        <v>-1154.8603599671922</v>
      </c>
      <c r="AK40" s="117">
        <v>166.81278437154938</v>
      </c>
      <c r="AL40" s="113"/>
      <c r="AM40" s="123">
        <v>0</v>
      </c>
      <c r="AN40" s="113"/>
      <c r="AO40" s="114">
        <v>350000</v>
      </c>
      <c r="AP40" s="115">
        <v>206.05203868499899</v>
      </c>
      <c r="AQ40" s="115">
        <v>100</v>
      </c>
      <c r="AR40" s="124">
        <v>-350000</v>
      </c>
      <c r="AS40" s="125">
        <v>0</v>
      </c>
      <c r="AT40" s="9"/>
      <c r="AU40" s="123">
        <v>558.04807029764345</v>
      </c>
      <c r="AV40" s="126"/>
      <c r="AW40" s="123">
        <v>47254.989898989908</v>
      </c>
      <c r="AY40" s="142"/>
      <c r="AZ40" s="20">
        <v>-167102.97124026928</v>
      </c>
      <c r="BA40" s="20">
        <v>-63693.680195000001</v>
      </c>
      <c r="BB40" s="20">
        <v>-676.95125499999995</v>
      </c>
      <c r="BC40" s="20">
        <v>-19715.400000000001</v>
      </c>
      <c r="BD40" s="6">
        <v>-52072.239796000002</v>
      </c>
    </row>
    <row r="41" spans="1:56" x14ac:dyDescent="0.2">
      <c r="A41" s="107">
        <v>761</v>
      </c>
      <c r="B41" s="108">
        <v>1501</v>
      </c>
      <c r="C41" s="109"/>
      <c r="D41" s="110" t="s">
        <v>37</v>
      </c>
      <c r="E41" s="111">
        <v>854</v>
      </c>
      <c r="F41" s="111">
        <v>1389557.3333333333</v>
      </c>
      <c r="G41" s="112">
        <v>1.6000000000000003</v>
      </c>
      <c r="H41" s="111">
        <v>330404.33333333331</v>
      </c>
      <c r="I41" s="112">
        <v>1.6000000000000003</v>
      </c>
      <c r="J41" s="111">
        <v>868473.33333333337</v>
      </c>
      <c r="K41" s="111">
        <v>206502.70833333334</v>
      </c>
      <c r="L41" s="111">
        <v>168781.66666666666</v>
      </c>
      <c r="M41" s="3">
        <v>0</v>
      </c>
      <c r="N41" s="62">
        <v>1.65</v>
      </c>
      <c r="O41" s="62">
        <v>1.65</v>
      </c>
      <c r="P41" s="111">
        <v>1432981</v>
      </c>
      <c r="Q41" s="111">
        <v>340729.46875</v>
      </c>
      <c r="R41" s="111">
        <v>164229.45666666667</v>
      </c>
      <c r="S41" s="111">
        <v>13617</v>
      </c>
      <c r="T41" s="111">
        <v>1951556.9254166668</v>
      </c>
      <c r="U41" s="113">
        <v>2285.195463017174</v>
      </c>
      <c r="V41" s="113">
        <v>2943.125143872453</v>
      </c>
      <c r="W41" s="113">
        <v>77.645201998118239</v>
      </c>
      <c r="X41" s="114">
        <v>207892.62055665097</v>
      </c>
      <c r="Y41" s="115">
        <v>243.43398191645312</v>
      </c>
      <c r="Z41" s="116">
        <v>85.916477258814496</v>
      </c>
      <c r="AA41" s="114">
        <v>2099</v>
      </c>
      <c r="AB41" s="115">
        <v>2.4578454332552693</v>
      </c>
      <c r="AC41" s="117">
        <v>85.999988673148067</v>
      </c>
      <c r="AD41" s="118">
        <v>0</v>
      </c>
      <c r="AE41" s="119">
        <v>0</v>
      </c>
      <c r="AF41" s="120">
        <v>2099</v>
      </c>
      <c r="AG41" s="121">
        <v>2.4578454332552693</v>
      </c>
      <c r="AH41" s="122">
        <v>85.999988673148067</v>
      </c>
      <c r="AI41" s="114">
        <v>209991.62055665097</v>
      </c>
      <c r="AJ41" s="115">
        <v>245.89182734970839</v>
      </c>
      <c r="AK41" s="117">
        <v>85.999988673148067</v>
      </c>
      <c r="AL41" s="113"/>
      <c r="AM41" s="123">
        <v>0</v>
      </c>
      <c r="AN41" s="113"/>
      <c r="AO41" s="114">
        <v>397268.75106650166</v>
      </c>
      <c r="AP41" s="115">
        <v>77.645201998118239</v>
      </c>
      <c r="AQ41" s="115">
        <v>0</v>
      </c>
      <c r="AR41" s="124">
        <v>0</v>
      </c>
      <c r="AS41" s="125">
        <v>397268.75106650166</v>
      </c>
      <c r="AT41" s="9"/>
      <c r="AU41" s="123">
        <v>7697.3813411279425</v>
      </c>
      <c r="AV41" s="126"/>
      <c r="AW41" s="123">
        <v>107497.60416666667</v>
      </c>
      <c r="AY41" s="142"/>
      <c r="AZ41" s="20">
        <v>-498971.80922793696</v>
      </c>
      <c r="BA41" s="20">
        <v>-190190.21988300001</v>
      </c>
      <c r="BB41" s="20">
        <v>-2021.385916</v>
      </c>
      <c r="BC41" s="20">
        <v>-97940.9</v>
      </c>
      <c r="BD41" s="6">
        <v>-155488.43631300001</v>
      </c>
    </row>
    <row r="42" spans="1:56" x14ac:dyDescent="0.2">
      <c r="A42" s="107">
        <v>762</v>
      </c>
      <c r="B42" s="108">
        <v>1502</v>
      </c>
      <c r="C42" s="109"/>
      <c r="D42" s="110" t="s">
        <v>38</v>
      </c>
      <c r="E42" s="111">
        <v>2292.6666666666665</v>
      </c>
      <c r="F42" s="111">
        <v>4378643.333333333</v>
      </c>
      <c r="G42" s="112">
        <v>1.8999999999999997</v>
      </c>
      <c r="H42" s="111">
        <v>633077.66666666663</v>
      </c>
      <c r="I42" s="112">
        <v>1.8999999999999997</v>
      </c>
      <c r="J42" s="111">
        <v>2304549.122807018</v>
      </c>
      <c r="K42" s="111">
        <v>333198.77192982455</v>
      </c>
      <c r="L42" s="111">
        <v>759821</v>
      </c>
      <c r="M42" s="3">
        <v>0</v>
      </c>
      <c r="N42" s="62">
        <v>1.65</v>
      </c>
      <c r="O42" s="62">
        <v>1.65</v>
      </c>
      <c r="P42" s="111">
        <v>3802506.0526315793</v>
      </c>
      <c r="Q42" s="111">
        <v>549777.97368421045</v>
      </c>
      <c r="R42" s="111">
        <v>597167.72000000009</v>
      </c>
      <c r="S42" s="111">
        <v>21604</v>
      </c>
      <c r="T42" s="111">
        <v>4971055.7463157894</v>
      </c>
      <c r="U42" s="113">
        <v>2168.2418201435548</v>
      </c>
      <c r="V42" s="113">
        <v>2943.125143872453</v>
      </c>
      <c r="W42" s="113">
        <v>73.671410971354902</v>
      </c>
      <c r="X42" s="114">
        <v>657323.19174157432</v>
      </c>
      <c r="Y42" s="115">
        <v>286.70682977969221</v>
      </c>
      <c r="Z42" s="116">
        <v>83.412988911953576</v>
      </c>
      <c r="AA42" s="114">
        <v>174561</v>
      </c>
      <c r="AB42" s="115">
        <v>76.13884850247166</v>
      </c>
      <c r="AC42" s="117">
        <v>85.999995742464733</v>
      </c>
      <c r="AD42" s="118">
        <v>0</v>
      </c>
      <c r="AE42" s="119">
        <v>0</v>
      </c>
      <c r="AF42" s="120">
        <v>174561</v>
      </c>
      <c r="AG42" s="121">
        <v>76.13884850247166</v>
      </c>
      <c r="AH42" s="122">
        <v>85.999995742464733</v>
      </c>
      <c r="AI42" s="114">
        <v>831884.19174157432</v>
      </c>
      <c r="AJ42" s="115">
        <v>362.84567828216387</v>
      </c>
      <c r="AK42" s="117">
        <v>85.999995742464733</v>
      </c>
      <c r="AL42" s="113"/>
      <c r="AM42" s="123">
        <v>0</v>
      </c>
      <c r="AN42" s="113"/>
      <c r="AO42" s="114">
        <v>1621104.4199533134</v>
      </c>
      <c r="AP42" s="115">
        <v>73.671410971354902</v>
      </c>
      <c r="AQ42" s="115">
        <v>0</v>
      </c>
      <c r="AR42" s="124">
        <v>0</v>
      </c>
      <c r="AS42" s="125">
        <v>1621104.4199533134</v>
      </c>
      <c r="AT42" s="9"/>
      <c r="AU42" s="123">
        <v>15668.467079477194</v>
      </c>
      <c r="AV42" s="126"/>
      <c r="AW42" s="123">
        <v>263774.78947368421</v>
      </c>
      <c r="AY42" s="142"/>
      <c r="AZ42" s="20">
        <v>-1349677.8446329441</v>
      </c>
      <c r="BA42" s="20">
        <v>-514448.95542000001</v>
      </c>
      <c r="BB42" s="20">
        <v>-5467.6832169999998</v>
      </c>
      <c r="BC42" s="20">
        <v>-230480.9</v>
      </c>
      <c r="BD42" s="6">
        <v>-420583.47527400003</v>
      </c>
    </row>
    <row r="43" spans="1:56" x14ac:dyDescent="0.2">
      <c r="A43" s="107">
        <v>763</v>
      </c>
      <c r="B43" s="108">
        <v>1503</v>
      </c>
      <c r="C43" s="109"/>
      <c r="D43" s="110" t="s">
        <v>39</v>
      </c>
      <c r="E43" s="111">
        <v>1743.3333333333333</v>
      </c>
      <c r="F43" s="111">
        <v>2959819</v>
      </c>
      <c r="G43" s="112">
        <v>1.64</v>
      </c>
      <c r="H43" s="111">
        <v>291550</v>
      </c>
      <c r="I43" s="112">
        <v>1.64</v>
      </c>
      <c r="J43" s="111">
        <v>1804767.6829268292</v>
      </c>
      <c r="K43" s="111">
        <v>177774.39024390245</v>
      </c>
      <c r="L43" s="111">
        <v>494428</v>
      </c>
      <c r="M43" s="3">
        <v>0</v>
      </c>
      <c r="N43" s="62">
        <v>1.65</v>
      </c>
      <c r="O43" s="62">
        <v>1.65</v>
      </c>
      <c r="P43" s="111">
        <v>2977866.6768292687</v>
      </c>
      <c r="Q43" s="111">
        <v>293327.74390243902</v>
      </c>
      <c r="R43" s="111">
        <v>394156.62999999995</v>
      </c>
      <c r="S43" s="111">
        <v>11053.333333333334</v>
      </c>
      <c r="T43" s="111">
        <v>3676404.3840650409</v>
      </c>
      <c r="U43" s="113">
        <v>2108.83616676771</v>
      </c>
      <c r="V43" s="113">
        <v>2943.125143872453</v>
      </c>
      <c r="W43" s="113">
        <v>71.652956081676592</v>
      </c>
      <c r="X43" s="114">
        <v>538144.19986512954</v>
      </c>
      <c r="Y43" s="115">
        <v>308.68692152875502</v>
      </c>
      <c r="Z43" s="116">
        <v>82.14136233145625</v>
      </c>
      <c r="AA43" s="114">
        <v>197981</v>
      </c>
      <c r="AB43" s="115">
        <v>113.56462715105162</v>
      </c>
      <c r="AC43" s="117">
        <v>86.000003116320315</v>
      </c>
      <c r="AD43" s="118">
        <v>0</v>
      </c>
      <c r="AE43" s="119">
        <v>0</v>
      </c>
      <c r="AF43" s="120">
        <v>197981</v>
      </c>
      <c r="AG43" s="121">
        <v>113.56462715105162</v>
      </c>
      <c r="AH43" s="122">
        <v>86.000003116320315</v>
      </c>
      <c r="AI43" s="114">
        <v>736125.19986512954</v>
      </c>
      <c r="AJ43" s="115">
        <v>422.25154867980666</v>
      </c>
      <c r="AK43" s="117">
        <v>86.000003116320315</v>
      </c>
      <c r="AL43" s="113"/>
      <c r="AM43" s="123">
        <v>0</v>
      </c>
      <c r="AN43" s="113"/>
      <c r="AO43" s="114">
        <v>373251.39201616525</v>
      </c>
      <c r="AP43" s="115">
        <v>71.652956081676592</v>
      </c>
      <c r="AQ43" s="115">
        <v>0</v>
      </c>
      <c r="AR43" s="124">
        <v>0</v>
      </c>
      <c r="AS43" s="125">
        <v>373251.39201616525</v>
      </c>
      <c r="AT43" s="9"/>
      <c r="AU43" s="123">
        <v>13423.894267347689</v>
      </c>
      <c r="AV43" s="126"/>
      <c r="AW43" s="123">
        <v>198254.20731707322</v>
      </c>
      <c r="AY43" s="142"/>
      <c r="AZ43" s="20">
        <v>-1011381.9692898815</v>
      </c>
      <c r="BA43" s="20">
        <v>-385502.65880199999</v>
      </c>
      <c r="BB43" s="20">
        <v>-4097.211969</v>
      </c>
      <c r="BC43" s="20">
        <v>-184537.8</v>
      </c>
      <c r="BD43" s="6">
        <v>-315164.50030299998</v>
      </c>
    </row>
    <row r="44" spans="1:56" x14ac:dyDescent="0.2">
      <c r="A44" s="107">
        <v>766</v>
      </c>
      <c r="B44" s="108">
        <v>1506</v>
      </c>
      <c r="C44" s="109"/>
      <c r="D44" s="110" t="s">
        <v>40</v>
      </c>
      <c r="E44" s="111">
        <v>832.66666666666663</v>
      </c>
      <c r="F44" s="111">
        <v>1070275.6666666667</v>
      </c>
      <c r="G44" s="112">
        <v>1.64</v>
      </c>
      <c r="H44" s="111">
        <v>54254.666666666664</v>
      </c>
      <c r="I44" s="112">
        <v>1.64</v>
      </c>
      <c r="J44" s="111">
        <v>652607.11382113828</v>
      </c>
      <c r="K44" s="111">
        <v>33082.113821138213</v>
      </c>
      <c r="L44" s="111">
        <v>195578.66666666666</v>
      </c>
      <c r="M44" s="3">
        <v>0</v>
      </c>
      <c r="N44" s="62">
        <v>1.65</v>
      </c>
      <c r="O44" s="62">
        <v>1.65</v>
      </c>
      <c r="P44" s="111">
        <v>1076801.737804878</v>
      </c>
      <c r="Q44" s="111">
        <v>54585.487804878059</v>
      </c>
      <c r="R44" s="111">
        <v>156644.04333333333</v>
      </c>
      <c r="S44" s="111">
        <v>3138.3333333333335</v>
      </c>
      <c r="T44" s="111">
        <v>1291169.602276423</v>
      </c>
      <c r="U44" s="113">
        <v>1550.6440379620774</v>
      </c>
      <c r="V44" s="113">
        <v>2943.125143872453</v>
      </c>
      <c r="W44" s="113">
        <v>52.686989582841811</v>
      </c>
      <c r="X44" s="114">
        <v>429004.86231624126</v>
      </c>
      <c r="Y44" s="115">
        <v>515.21800918683903</v>
      </c>
      <c r="Z44" s="116">
        <v>70.192803437190335</v>
      </c>
      <c r="AA44" s="114">
        <v>387378</v>
      </c>
      <c r="AB44" s="115">
        <v>465.22578062449963</v>
      </c>
      <c r="AC44" s="117">
        <v>86.000006932872267</v>
      </c>
      <c r="AD44" s="118">
        <v>0</v>
      </c>
      <c r="AE44" s="119">
        <v>0</v>
      </c>
      <c r="AF44" s="120">
        <v>387378</v>
      </c>
      <c r="AG44" s="121">
        <v>465.22578062449963</v>
      </c>
      <c r="AH44" s="122">
        <v>86.000006932872267</v>
      </c>
      <c r="AI44" s="114">
        <v>816382.86231624126</v>
      </c>
      <c r="AJ44" s="115">
        <v>980.44378981133866</v>
      </c>
      <c r="AK44" s="117">
        <v>86.000006932872267</v>
      </c>
      <c r="AL44" s="113"/>
      <c r="AM44" s="123">
        <v>0</v>
      </c>
      <c r="AN44" s="113"/>
      <c r="AO44" s="114">
        <v>552806.49742299481</v>
      </c>
      <c r="AP44" s="115">
        <v>52.686989582841811</v>
      </c>
      <c r="AQ44" s="115">
        <v>0</v>
      </c>
      <c r="AR44" s="124">
        <v>0</v>
      </c>
      <c r="AS44" s="125">
        <v>552806.49742299481</v>
      </c>
      <c r="AT44" s="9"/>
      <c r="AU44" s="123">
        <v>5404.7054935873703</v>
      </c>
      <c r="AV44" s="126"/>
      <c r="AW44" s="123">
        <v>68568.922764227653</v>
      </c>
      <c r="AY44" s="142"/>
      <c r="AZ44" s="20">
        <v>-493713.32411897741</v>
      </c>
      <c r="BA44" s="20">
        <v>-188185.873303</v>
      </c>
      <c r="BB44" s="20">
        <v>-2000.083255</v>
      </c>
      <c r="BC44" s="20">
        <v>-101949.9</v>
      </c>
      <c r="BD44" s="6">
        <v>-153849.799397</v>
      </c>
    </row>
    <row r="45" spans="1:56" x14ac:dyDescent="0.2">
      <c r="A45" s="107">
        <v>767</v>
      </c>
      <c r="B45" s="108">
        <v>1507</v>
      </c>
      <c r="C45" s="109"/>
      <c r="D45" s="110" t="s">
        <v>41</v>
      </c>
      <c r="E45" s="111">
        <v>1372</v>
      </c>
      <c r="F45" s="111">
        <v>2623164</v>
      </c>
      <c r="G45" s="112">
        <v>1.75</v>
      </c>
      <c r="H45" s="111">
        <v>57918.333333333336</v>
      </c>
      <c r="I45" s="112">
        <v>1.75</v>
      </c>
      <c r="J45" s="111">
        <v>1498950.8571428573</v>
      </c>
      <c r="K45" s="111">
        <v>33096.190476190481</v>
      </c>
      <c r="L45" s="111">
        <v>272865.33333333331</v>
      </c>
      <c r="M45" s="3">
        <v>0</v>
      </c>
      <c r="N45" s="62">
        <v>1.65</v>
      </c>
      <c r="O45" s="62">
        <v>1.65</v>
      </c>
      <c r="P45" s="111">
        <v>2473268.9142857143</v>
      </c>
      <c r="Q45" s="111">
        <v>54608.714285714283</v>
      </c>
      <c r="R45" s="111">
        <v>272125.00000000006</v>
      </c>
      <c r="S45" s="111">
        <v>2840.3333333333335</v>
      </c>
      <c r="T45" s="111">
        <v>2802842.9619047618</v>
      </c>
      <c r="U45" s="113">
        <v>2042.8884561988059</v>
      </c>
      <c r="V45" s="113">
        <v>2943.125143872453</v>
      </c>
      <c r="W45" s="113">
        <v>69.412218520577426</v>
      </c>
      <c r="X45" s="114">
        <v>456996.15213065018</v>
      </c>
      <c r="Y45" s="115">
        <v>333.08757443924941</v>
      </c>
      <c r="Z45" s="116">
        <v>80.729697667963777</v>
      </c>
      <c r="AA45" s="114">
        <v>212813</v>
      </c>
      <c r="AB45" s="115">
        <v>155.11151603498541</v>
      </c>
      <c r="AC45" s="117">
        <v>85.999997381787551</v>
      </c>
      <c r="AD45" s="118">
        <v>0</v>
      </c>
      <c r="AE45" s="119">
        <v>0</v>
      </c>
      <c r="AF45" s="120">
        <v>212813</v>
      </c>
      <c r="AG45" s="121">
        <v>155.11151603498541</v>
      </c>
      <c r="AH45" s="122">
        <v>85.999997381787551</v>
      </c>
      <c r="AI45" s="114">
        <v>669809.15213065012</v>
      </c>
      <c r="AJ45" s="115">
        <v>488.19909047423482</v>
      </c>
      <c r="AK45" s="117">
        <v>85.999997381787551</v>
      </c>
      <c r="AL45" s="113"/>
      <c r="AM45" s="123">
        <v>0</v>
      </c>
      <c r="AN45" s="113"/>
      <c r="AO45" s="114">
        <v>82960.832417560829</v>
      </c>
      <c r="AP45" s="115">
        <v>69.412218520577426</v>
      </c>
      <c r="AQ45" s="115">
        <v>0</v>
      </c>
      <c r="AR45" s="124">
        <v>0</v>
      </c>
      <c r="AS45" s="125">
        <v>82960.832417560829</v>
      </c>
      <c r="AT45" s="9"/>
      <c r="AU45" s="123">
        <v>9745.137223578995</v>
      </c>
      <c r="AV45" s="126"/>
      <c r="AW45" s="123">
        <v>153204.70476190478</v>
      </c>
      <c r="AY45" s="142"/>
      <c r="AZ45" s="20">
        <v>-808638.15453333105</v>
      </c>
      <c r="BA45" s="20">
        <v>-308223.96290099999</v>
      </c>
      <c r="BB45" s="20">
        <v>-3275.8760050000001</v>
      </c>
      <c r="BC45" s="20">
        <v>-126578.5</v>
      </c>
      <c r="BD45" s="6">
        <v>-251985.943627</v>
      </c>
    </row>
    <row r="46" spans="1:56" x14ac:dyDescent="0.2">
      <c r="A46" s="107">
        <v>768</v>
      </c>
      <c r="B46" s="108">
        <v>1508</v>
      </c>
      <c r="C46" s="109">
        <v>942</v>
      </c>
      <c r="D46" s="110" t="s">
        <v>42</v>
      </c>
      <c r="E46" s="111">
        <v>12938.666666666666</v>
      </c>
      <c r="F46" s="111">
        <v>30625013.666666668</v>
      </c>
      <c r="G46" s="112">
        <v>1.6499999999999997</v>
      </c>
      <c r="H46" s="111">
        <v>2684765</v>
      </c>
      <c r="I46" s="112">
        <v>1.6499999999999997</v>
      </c>
      <c r="J46" s="111">
        <v>18560614.343434345</v>
      </c>
      <c r="K46" s="111">
        <v>1627130.303030303</v>
      </c>
      <c r="L46" s="111">
        <v>3458665</v>
      </c>
      <c r="M46" s="3">
        <v>0</v>
      </c>
      <c r="N46" s="62">
        <v>1.65</v>
      </c>
      <c r="O46" s="62">
        <v>1.65</v>
      </c>
      <c r="P46" s="111">
        <v>30625013.666666668</v>
      </c>
      <c r="Q46" s="111">
        <v>2684765</v>
      </c>
      <c r="R46" s="111">
        <v>4017332.7100000004</v>
      </c>
      <c r="S46" s="111">
        <v>132296.33333333334</v>
      </c>
      <c r="T46" s="111">
        <v>37459407.710000001</v>
      </c>
      <c r="U46" s="113">
        <v>2895.1520798124488</v>
      </c>
      <c r="V46" s="113">
        <v>2943.125143872453</v>
      </c>
      <c r="W46" s="113">
        <v>98.369995779490267</v>
      </c>
      <c r="X46" s="114">
        <v>229661.76939488482</v>
      </c>
      <c r="Y46" s="115">
        <v>17.750033702201527</v>
      </c>
      <c r="Z46" s="116">
        <v>98.973097341078841</v>
      </c>
      <c r="AA46" s="114">
        <v>0</v>
      </c>
      <c r="AB46" s="115">
        <v>0</v>
      </c>
      <c r="AC46" s="117">
        <v>98.973097341078841</v>
      </c>
      <c r="AD46" s="118">
        <v>0</v>
      </c>
      <c r="AE46" s="119">
        <v>0</v>
      </c>
      <c r="AF46" s="120">
        <v>0</v>
      </c>
      <c r="AG46" s="121">
        <v>0</v>
      </c>
      <c r="AH46" s="122">
        <v>98.973097341078841</v>
      </c>
      <c r="AI46" s="114">
        <v>229661.76939488482</v>
      </c>
      <c r="AJ46" s="115">
        <v>17.750033702201527</v>
      </c>
      <c r="AK46" s="117">
        <v>98.973097341078841</v>
      </c>
      <c r="AL46" s="113"/>
      <c r="AM46" s="123">
        <v>0</v>
      </c>
      <c r="AN46" s="113"/>
      <c r="AO46" s="114">
        <v>0</v>
      </c>
      <c r="AP46" s="115">
        <v>98.369995779490267</v>
      </c>
      <c r="AQ46" s="115">
        <v>0</v>
      </c>
      <c r="AR46" s="124">
        <v>0</v>
      </c>
      <c r="AS46" s="125">
        <v>0</v>
      </c>
      <c r="AT46" s="9"/>
      <c r="AU46" s="123">
        <v>175267.58930974896</v>
      </c>
      <c r="AV46" s="126"/>
      <c r="AW46" s="123">
        <v>2018774.4646464649</v>
      </c>
      <c r="AY46" s="142"/>
      <c r="AZ46" s="20">
        <v>-7634151.8259627922</v>
      </c>
      <c r="BA46" s="20">
        <v>-2909865.823169</v>
      </c>
      <c r="BB46" s="20">
        <v>-30926.731129</v>
      </c>
      <c r="BC46" s="20">
        <v>-1669629.3</v>
      </c>
      <c r="BD46" s="6">
        <v>-2378936.6614410002</v>
      </c>
    </row>
    <row r="47" spans="1:56" x14ac:dyDescent="0.2">
      <c r="A47" s="107">
        <v>769</v>
      </c>
      <c r="B47" s="108">
        <v>1509</v>
      </c>
      <c r="C47" s="109"/>
      <c r="D47" s="110" t="s">
        <v>43</v>
      </c>
      <c r="E47" s="111">
        <v>2659</v>
      </c>
      <c r="F47" s="111">
        <v>4307291</v>
      </c>
      <c r="G47" s="112">
        <v>1.5866666666666669</v>
      </c>
      <c r="H47" s="111">
        <v>927147.66666666663</v>
      </c>
      <c r="I47" s="112">
        <v>1.5866666666666669</v>
      </c>
      <c r="J47" s="111">
        <v>2715867.5932478835</v>
      </c>
      <c r="K47" s="111">
        <v>586358.63542240043</v>
      </c>
      <c r="L47" s="111">
        <v>791224.33333333337</v>
      </c>
      <c r="M47" s="3">
        <v>0</v>
      </c>
      <c r="N47" s="62">
        <v>1.65</v>
      </c>
      <c r="O47" s="62">
        <v>1.65</v>
      </c>
      <c r="P47" s="111">
        <v>4481181.5288590072</v>
      </c>
      <c r="Q47" s="111">
        <v>967491.74844696058</v>
      </c>
      <c r="R47" s="111">
        <v>643643.76333333331</v>
      </c>
      <c r="S47" s="111">
        <v>37532</v>
      </c>
      <c r="T47" s="111">
        <v>6129849.0406392999</v>
      </c>
      <c r="U47" s="113">
        <v>2305.3211886571266</v>
      </c>
      <c r="V47" s="113">
        <v>2943.125143872453</v>
      </c>
      <c r="W47" s="113">
        <v>78.329023604612075</v>
      </c>
      <c r="X47" s="114">
        <v>627490.66525949433</v>
      </c>
      <c r="Y47" s="115">
        <v>235.98746342967067</v>
      </c>
      <c r="Z47" s="116">
        <v>86.347284870905597</v>
      </c>
      <c r="AA47" s="114">
        <v>0</v>
      </c>
      <c r="AB47" s="115">
        <v>0</v>
      </c>
      <c r="AC47" s="117">
        <v>86.347284870905597</v>
      </c>
      <c r="AD47" s="118">
        <v>0</v>
      </c>
      <c r="AE47" s="119">
        <v>0</v>
      </c>
      <c r="AF47" s="120">
        <v>0</v>
      </c>
      <c r="AG47" s="121">
        <v>0</v>
      </c>
      <c r="AH47" s="122">
        <v>86.347284870905597</v>
      </c>
      <c r="AI47" s="114">
        <v>627490.66525949433</v>
      </c>
      <c r="AJ47" s="115">
        <v>235.98746342967067</v>
      </c>
      <c r="AK47" s="117">
        <v>86.347284870905597</v>
      </c>
      <c r="AL47" s="113"/>
      <c r="AM47" s="123">
        <v>0</v>
      </c>
      <c r="AN47" s="113"/>
      <c r="AO47" s="114">
        <v>105303.67470219432</v>
      </c>
      <c r="AP47" s="115">
        <v>78.329023604612075</v>
      </c>
      <c r="AQ47" s="115">
        <v>0</v>
      </c>
      <c r="AR47" s="124">
        <v>0</v>
      </c>
      <c r="AS47" s="125">
        <v>105303.67470219432</v>
      </c>
      <c r="AT47" s="9"/>
      <c r="AU47" s="123">
        <v>24789.777039835873</v>
      </c>
      <c r="AV47" s="126"/>
      <c r="AW47" s="123">
        <v>330222.62286702829</v>
      </c>
      <c r="AY47" s="142"/>
      <c r="AZ47" s="20">
        <v>-1570534.2192092442</v>
      </c>
      <c r="BA47" s="20">
        <v>-598631.51176200004</v>
      </c>
      <c r="BB47" s="20">
        <v>-6362.3950160000004</v>
      </c>
      <c r="BC47" s="20">
        <v>-261909.1</v>
      </c>
      <c r="BD47" s="6">
        <v>-489406.22577299998</v>
      </c>
    </row>
    <row r="48" spans="1:56" x14ac:dyDescent="0.2">
      <c r="A48" s="107">
        <v>770</v>
      </c>
      <c r="B48" s="108">
        <v>1510</v>
      </c>
      <c r="C48" s="109"/>
      <c r="D48" s="9" t="s">
        <v>44</v>
      </c>
      <c r="E48" s="111">
        <v>1020</v>
      </c>
      <c r="F48" s="111">
        <v>1831777.3333333333</v>
      </c>
      <c r="G48" s="112">
        <v>1.79</v>
      </c>
      <c r="H48" s="111">
        <v>67871.333333333328</v>
      </c>
      <c r="I48" s="112">
        <v>1.79</v>
      </c>
      <c r="J48" s="111">
        <v>1023339.2923649907</v>
      </c>
      <c r="K48" s="111">
        <v>37916.945996275608</v>
      </c>
      <c r="L48" s="111">
        <v>210095.66666666666</v>
      </c>
      <c r="M48" s="3">
        <v>0</v>
      </c>
      <c r="N48" s="62">
        <v>1.65</v>
      </c>
      <c r="O48" s="62">
        <v>1.65</v>
      </c>
      <c r="P48" s="111">
        <v>1688509.8324022347</v>
      </c>
      <c r="Q48" s="111">
        <v>62562.960893854754</v>
      </c>
      <c r="R48" s="111">
        <v>208316.77000000002</v>
      </c>
      <c r="S48" s="111">
        <v>1007.3333333333334</v>
      </c>
      <c r="T48" s="111">
        <v>1960396.8966294227</v>
      </c>
      <c r="U48" s="113">
        <v>1921.9577417935516</v>
      </c>
      <c r="V48" s="113">
        <v>2943.125143872453</v>
      </c>
      <c r="W48" s="113">
        <v>65.303296592570717</v>
      </c>
      <c r="X48" s="114">
        <v>385388.57754457736</v>
      </c>
      <c r="Y48" s="115">
        <v>377.83193876919347</v>
      </c>
      <c r="Z48" s="116">
        <v>78.141076853319561</v>
      </c>
      <c r="AA48" s="114">
        <v>235924</v>
      </c>
      <c r="AB48" s="115">
        <v>231.29803921568629</v>
      </c>
      <c r="AC48" s="117">
        <v>86.000003263473914</v>
      </c>
      <c r="AD48" s="118">
        <v>0</v>
      </c>
      <c r="AE48" s="119">
        <v>0</v>
      </c>
      <c r="AF48" s="120">
        <v>235924</v>
      </c>
      <c r="AG48" s="121">
        <v>231.29803921568629</v>
      </c>
      <c r="AH48" s="122">
        <v>86.000003263473914</v>
      </c>
      <c r="AI48" s="114">
        <v>621312.57754457742</v>
      </c>
      <c r="AJ48" s="115">
        <v>609.12997798487982</v>
      </c>
      <c r="AK48" s="117">
        <v>86.000003263473943</v>
      </c>
      <c r="AL48" s="113"/>
      <c r="AM48" s="123">
        <v>0</v>
      </c>
      <c r="AN48" s="113"/>
      <c r="AO48" s="114">
        <v>58586.300365390009</v>
      </c>
      <c r="AP48" s="115">
        <v>65.303296592570717</v>
      </c>
      <c r="AQ48" s="115">
        <v>0</v>
      </c>
      <c r="AR48" s="124">
        <v>0</v>
      </c>
      <c r="AS48" s="125">
        <v>58586.300365390009</v>
      </c>
      <c r="AT48" s="9"/>
      <c r="AU48" s="123">
        <v>6282.0907636106385</v>
      </c>
      <c r="AV48" s="126"/>
      <c r="AW48" s="123">
        <v>106125.62383612663</v>
      </c>
      <c r="AY48" s="142"/>
      <c r="AZ48" s="20">
        <v>-595377.36955886148</v>
      </c>
      <c r="BA48" s="20">
        <v>-226936.573841</v>
      </c>
      <c r="BB48" s="20">
        <v>-2411.934718</v>
      </c>
      <c r="BC48" s="20">
        <v>-97482</v>
      </c>
      <c r="BD48" s="6">
        <v>-185530.11311899999</v>
      </c>
    </row>
    <row r="49" spans="1:56" x14ac:dyDescent="0.2">
      <c r="A49" s="107">
        <v>791</v>
      </c>
      <c r="B49" s="108">
        <v>1601</v>
      </c>
      <c r="C49" s="109"/>
      <c r="D49" s="110" t="s">
        <v>45</v>
      </c>
      <c r="E49" s="111">
        <v>1273</v>
      </c>
      <c r="F49" s="111">
        <v>1896230</v>
      </c>
      <c r="G49" s="112">
        <v>1.7</v>
      </c>
      <c r="H49" s="111">
        <v>40901</v>
      </c>
      <c r="I49" s="112">
        <v>1.7</v>
      </c>
      <c r="J49" s="111">
        <v>1115429.4117647058</v>
      </c>
      <c r="K49" s="111">
        <v>24059.411764705885</v>
      </c>
      <c r="L49" s="111">
        <v>332430.33333333331</v>
      </c>
      <c r="M49" s="3">
        <v>0</v>
      </c>
      <c r="N49" s="62">
        <v>1.65</v>
      </c>
      <c r="O49" s="62">
        <v>1.65</v>
      </c>
      <c r="P49" s="111">
        <v>1840458.5294117648</v>
      </c>
      <c r="Q49" s="111">
        <v>39698.029411764706</v>
      </c>
      <c r="R49" s="111">
        <v>261437.78000000003</v>
      </c>
      <c r="S49" s="111">
        <v>1979.3333333333333</v>
      </c>
      <c r="T49" s="111">
        <v>2143573.6721568629</v>
      </c>
      <c r="U49" s="113">
        <v>1683.8756262033487</v>
      </c>
      <c r="V49" s="113">
        <v>2943.125143872453</v>
      </c>
      <c r="W49" s="113">
        <v>57.213864307100742</v>
      </c>
      <c r="X49" s="114">
        <v>593119.11531732476</v>
      </c>
      <c r="Y49" s="115">
        <v>465.92232153756856</v>
      </c>
      <c r="Z49" s="116">
        <v>73.044734513473458</v>
      </c>
      <c r="AA49" s="114">
        <v>485382</v>
      </c>
      <c r="AB49" s="115">
        <v>381.28986645718777</v>
      </c>
      <c r="AC49" s="117">
        <v>86.000006471617283</v>
      </c>
      <c r="AD49" s="118">
        <v>0</v>
      </c>
      <c r="AE49" s="119">
        <v>0</v>
      </c>
      <c r="AF49" s="120">
        <v>485382</v>
      </c>
      <c r="AG49" s="121">
        <v>381.28986645718777</v>
      </c>
      <c r="AH49" s="122">
        <v>86.000006471617283</v>
      </c>
      <c r="AI49" s="114">
        <v>1078501.1153173246</v>
      </c>
      <c r="AJ49" s="115">
        <v>847.21218799475628</v>
      </c>
      <c r="AK49" s="117">
        <v>86.000006471617283</v>
      </c>
      <c r="AL49" s="113"/>
      <c r="AM49" s="123">
        <v>0</v>
      </c>
      <c r="AN49" s="113"/>
      <c r="AO49" s="114">
        <v>857910.96388346376</v>
      </c>
      <c r="AP49" s="115">
        <v>57.213864307100742</v>
      </c>
      <c r="AQ49" s="115">
        <v>0</v>
      </c>
      <c r="AR49" s="124">
        <v>0</v>
      </c>
      <c r="AS49" s="125">
        <v>857910.96388346376</v>
      </c>
      <c r="AT49" s="9"/>
      <c r="AU49" s="123">
        <v>9926.9509432201412</v>
      </c>
      <c r="AV49" s="126"/>
      <c r="AW49" s="123">
        <v>113948.88235294116</v>
      </c>
      <c r="AY49" s="142"/>
      <c r="AZ49" s="20">
        <v>-748457.71384190547</v>
      </c>
      <c r="BA49" s="20">
        <v>-285285.32982400001</v>
      </c>
      <c r="BB49" s="20">
        <v>-3032.0788750000002</v>
      </c>
      <c r="BC49" s="20">
        <v>-138039.1</v>
      </c>
      <c r="BD49" s="6">
        <v>-233232.65447000001</v>
      </c>
    </row>
    <row r="50" spans="1:56" x14ac:dyDescent="0.2">
      <c r="A50" s="107">
        <v>792</v>
      </c>
      <c r="B50" s="108">
        <v>1602</v>
      </c>
      <c r="C50" s="109"/>
      <c r="D50" s="110" t="s">
        <v>46</v>
      </c>
      <c r="E50" s="111">
        <v>2296.3333333333335</v>
      </c>
      <c r="F50" s="111">
        <v>6114023.666666667</v>
      </c>
      <c r="G50" s="112">
        <v>1.8399999999999999</v>
      </c>
      <c r="H50" s="111">
        <v>428280.66666666669</v>
      </c>
      <c r="I50" s="112">
        <v>1.8399999999999999</v>
      </c>
      <c r="J50" s="111">
        <v>3329031.1764480025</v>
      </c>
      <c r="K50" s="111">
        <v>231622.22638176967</v>
      </c>
      <c r="L50" s="111">
        <v>2135588.3333333335</v>
      </c>
      <c r="M50" s="3">
        <v>0</v>
      </c>
      <c r="N50" s="62">
        <v>1.65</v>
      </c>
      <c r="O50" s="62">
        <v>1.65</v>
      </c>
      <c r="P50" s="111">
        <v>5492901.4411392035</v>
      </c>
      <c r="Q50" s="111">
        <v>382176.67352991994</v>
      </c>
      <c r="R50" s="111">
        <v>1775676.9166666667</v>
      </c>
      <c r="S50" s="111">
        <v>24802.666666666668</v>
      </c>
      <c r="T50" s="111">
        <v>7675557.6980024567</v>
      </c>
      <c r="U50" s="113">
        <v>3342.5276664258049</v>
      </c>
      <c r="V50" s="113">
        <v>2943.125143872453</v>
      </c>
      <c r="W50" s="113">
        <v>113.57069451786319</v>
      </c>
      <c r="X50" s="114">
        <v>-339349.69060397195</v>
      </c>
      <c r="Y50" s="115">
        <v>-147.77893334474027</v>
      </c>
      <c r="Z50" s="116">
        <v>108.54953754625377</v>
      </c>
      <c r="AA50" s="114">
        <v>0</v>
      </c>
      <c r="AB50" s="115">
        <v>0</v>
      </c>
      <c r="AC50" s="117">
        <v>108.54953754625377</v>
      </c>
      <c r="AD50" s="118">
        <v>0</v>
      </c>
      <c r="AE50" s="119">
        <v>0</v>
      </c>
      <c r="AF50" s="120">
        <v>0</v>
      </c>
      <c r="AG50" s="121">
        <v>0</v>
      </c>
      <c r="AH50" s="122">
        <v>108.54953754625377</v>
      </c>
      <c r="AI50" s="114">
        <v>-339349.69060397195</v>
      </c>
      <c r="AJ50" s="115">
        <v>-147.77893334474027</v>
      </c>
      <c r="AK50" s="117">
        <v>108.54953754625377</v>
      </c>
      <c r="AL50" s="113"/>
      <c r="AM50" s="123">
        <v>0</v>
      </c>
      <c r="AN50" s="113"/>
      <c r="AO50" s="114">
        <v>1184509.0065005545</v>
      </c>
      <c r="AP50" s="115">
        <v>113.57069451786319</v>
      </c>
      <c r="AQ50" s="115">
        <v>0</v>
      </c>
      <c r="AR50" s="124">
        <v>0</v>
      </c>
      <c r="AS50" s="125">
        <v>1184509.0065005545</v>
      </c>
      <c r="AT50" s="9"/>
      <c r="AU50" s="123">
        <v>12139.499949610594</v>
      </c>
      <c r="AV50" s="126"/>
      <c r="AW50" s="123">
        <v>356065.34028297727</v>
      </c>
      <c r="AY50" s="142"/>
      <c r="AZ50" s="20">
        <v>-1353767.7774954683</v>
      </c>
      <c r="BA50" s="20">
        <v>-516007.891649</v>
      </c>
      <c r="BB50" s="20">
        <v>-5484.2519540000003</v>
      </c>
      <c r="BC50" s="20">
        <v>-225325.3</v>
      </c>
      <c r="BD50" s="6">
        <v>-421857.970653</v>
      </c>
    </row>
    <row r="51" spans="1:56" x14ac:dyDescent="0.2">
      <c r="A51" s="107">
        <v>793</v>
      </c>
      <c r="B51" s="108">
        <v>1603</v>
      </c>
      <c r="C51" s="109"/>
      <c r="D51" s="110" t="s">
        <v>47</v>
      </c>
      <c r="E51" s="111">
        <v>1330.3333333333333</v>
      </c>
      <c r="F51" s="111">
        <v>2302724</v>
      </c>
      <c r="G51" s="112">
        <v>1.84</v>
      </c>
      <c r="H51" s="111">
        <v>115801.66666666667</v>
      </c>
      <c r="I51" s="112">
        <v>1.84</v>
      </c>
      <c r="J51" s="111">
        <v>1251480.4347826086</v>
      </c>
      <c r="K51" s="111">
        <v>62935.688405797096</v>
      </c>
      <c r="L51" s="111">
        <v>408934</v>
      </c>
      <c r="M51" s="3">
        <v>0</v>
      </c>
      <c r="N51" s="62">
        <v>1.65</v>
      </c>
      <c r="O51" s="62">
        <v>1.65</v>
      </c>
      <c r="P51" s="111">
        <v>2064942.717391304</v>
      </c>
      <c r="Q51" s="111">
        <v>103843.8858695652</v>
      </c>
      <c r="R51" s="111">
        <v>324101.6333333333</v>
      </c>
      <c r="S51" s="111">
        <v>6524.666666666667</v>
      </c>
      <c r="T51" s="111">
        <v>2499412.9032608694</v>
      </c>
      <c r="U51" s="113">
        <v>1878.7869480788295</v>
      </c>
      <c r="V51" s="113">
        <v>2943.125143872453</v>
      </c>
      <c r="W51" s="113">
        <v>63.836461456300583</v>
      </c>
      <c r="X51" s="114">
        <v>523892.09452752327</v>
      </c>
      <c r="Y51" s="115">
        <v>393.80513244364067</v>
      </c>
      <c r="Z51" s="116">
        <v>77.21697071746938</v>
      </c>
      <c r="AA51" s="114">
        <v>343885</v>
      </c>
      <c r="AB51" s="115">
        <v>258.49536457028313</v>
      </c>
      <c r="AC51" s="117">
        <v>85.999993930344544</v>
      </c>
      <c r="AD51" s="118">
        <v>0</v>
      </c>
      <c r="AE51" s="119">
        <v>0</v>
      </c>
      <c r="AF51" s="120">
        <v>343885</v>
      </c>
      <c r="AG51" s="121">
        <v>258.49536457028313</v>
      </c>
      <c r="AH51" s="122">
        <v>85.999993930344544</v>
      </c>
      <c r="AI51" s="114">
        <v>867777.09452752327</v>
      </c>
      <c r="AJ51" s="115">
        <v>652.30049701392386</v>
      </c>
      <c r="AK51" s="117">
        <v>85.999993930344544</v>
      </c>
      <c r="AL51" s="113"/>
      <c r="AM51" s="123">
        <v>0</v>
      </c>
      <c r="AN51" s="113"/>
      <c r="AO51" s="114">
        <v>627995.71310842643</v>
      </c>
      <c r="AP51" s="115">
        <v>63.836461456300583</v>
      </c>
      <c r="AQ51" s="115">
        <v>0</v>
      </c>
      <c r="AR51" s="124">
        <v>0</v>
      </c>
      <c r="AS51" s="125">
        <v>627995.71310842643</v>
      </c>
      <c r="AT51" s="9"/>
      <c r="AU51" s="123">
        <v>8958.662311433387</v>
      </c>
      <c r="AV51" s="126"/>
      <c r="AW51" s="123">
        <v>131441.61231884058</v>
      </c>
      <c r="AY51" s="142"/>
      <c r="AZ51" s="20">
        <v>-778840.07224922709</v>
      </c>
      <c r="BA51" s="20">
        <v>-296865.99894999998</v>
      </c>
      <c r="BB51" s="20">
        <v>-3155.1609210000001</v>
      </c>
      <c r="BC51" s="20">
        <v>-161897.29999999999</v>
      </c>
      <c r="BD51" s="6">
        <v>-242700.33443300001</v>
      </c>
    </row>
    <row r="52" spans="1:56" x14ac:dyDescent="0.2">
      <c r="A52" s="107">
        <v>794</v>
      </c>
      <c r="B52" s="108">
        <v>1604</v>
      </c>
      <c r="C52" s="109"/>
      <c r="D52" s="110" t="s">
        <v>48</v>
      </c>
      <c r="E52" s="111">
        <v>3117.3333333333335</v>
      </c>
      <c r="F52" s="111">
        <v>7140829.333333333</v>
      </c>
      <c r="G52" s="112">
        <v>1.8</v>
      </c>
      <c r="H52" s="111">
        <v>758419</v>
      </c>
      <c r="I52" s="112">
        <v>1.8</v>
      </c>
      <c r="J52" s="111">
        <v>3967127.4074074072</v>
      </c>
      <c r="K52" s="111">
        <v>421343.88888888882</v>
      </c>
      <c r="L52" s="111">
        <v>1575887.3333333333</v>
      </c>
      <c r="M52" s="3">
        <v>0</v>
      </c>
      <c r="N52" s="62">
        <v>1.65</v>
      </c>
      <c r="O52" s="62">
        <v>1.65</v>
      </c>
      <c r="P52" s="111">
        <v>6545760.2222222211</v>
      </c>
      <c r="Q52" s="111">
        <v>695217.41666666651</v>
      </c>
      <c r="R52" s="111">
        <v>1199107.17</v>
      </c>
      <c r="S52" s="111">
        <v>36918.666666666664</v>
      </c>
      <c r="T52" s="111">
        <v>8477003.4755555559</v>
      </c>
      <c r="U52" s="113">
        <v>2719.31249215854</v>
      </c>
      <c r="V52" s="113">
        <v>2943.125143872453</v>
      </c>
      <c r="W52" s="113">
        <v>92.395408255748549</v>
      </c>
      <c r="X52" s="114">
        <v>258148.49665551702</v>
      </c>
      <c r="Y52" s="115">
        <v>82.810681134147885</v>
      </c>
      <c r="Z52" s="116">
        <v>95.209107201121597</v>
      </c>
      <c r="AA52" s="114">
        <v>0</v>
      </c>
      <c r="AB52" s="115">
        <v>0</v>
      </c>
      <c r="AC52" s="117">
        <v>95.209107201121597</v>
      </c>
      <c r="AD52" s="118">
        <v>0</v>
      </c>
      <c r="AE52" s="119">
        <v>0</v>
      </c>
      <c r="AF52" s="120">
        <v>0</v>
      </c>
      <c r="AG52" s="121">
        <v>0</v>
      </c>
      <c r="AH52" s="122">
        <v>95.209107201121597</v>
      </c>
      <c r="AI52" s="114">
        <v>258148.49665551702</v>
      </c>
      <c r="AJ52" s="115">
        <v>82.810681134147885</v>
      </c>
      <c r="AK52" s="117">
        <v>95.209107201121597</v>
      </c>
      <c r="AL52" s="113"/>
      <c r="AM52" s="123">
        <v>0</v>
      </c>
      <c r="AN52" s="113"/>
      <c r="AO52" s="114">
        <v>726840.69325175462</v>
      </c>
      <c r="AP52" s="115">
        <v>92.395408255748549</v>
      </c>
      <c r="AQ52" s="115">
        <v>0</v>
      </c>
      <c r="AR52" s="124">
        <v>0</v>
      </c>
      <c r="AS52" s="125">
        <v>726840.69325175462</v>
      </c>
      <c r="AT52" s="9"/>
      <c r="AU52" s="123">
        <v>22173.514673739388</v>
      </c>
      <c r="AV52" s="126"/>
      <c r="AW52" s="123">
        <v>438847.12962962961</v>
      </c>
      <c r="AY52" s="142"/>
      <c r="AZ52" s="20">
        <v>-1806581.7729892049</v>
      </c>
      <c r="BA52" s="20">
        <v>-688604.40266599995</v>
      </c>
      <c r="BB52" s="20">
        <v>-7318.6478379999999</v>
      </c>
      <c r="BC52" s="20">
        <v>-281676.5</v>
      </c>
      <c r="BD52" s="6">
        <v>-562962.81625399995</v>
      </c>
    </row>
    <row r="53" spans="1:56" x14ac:dyDescent="0.2">
      <c r="A53" s="107">
        <v>921</v>
      </c>
      <c r="B53" s="108">
        <v>1701</v>
      </c>
      <c r="C53" s="109"/>
      <c r="D53" s="110" t="s">
        <v>49</v>
      </c>
      <c r="E53" s="111">
        <v>811.66666666666663</v>
      </c>
      <c r="F53" s="111">
        <v>1844114.6666666667</v>
      </c>
      <c r="G53" s="112">
        <v>1.8500000000000003</v>
      </c>
      <c r="H53" s="111">
        <v>43342.666666666664</v>
      </c>
      <c r="I53" s="112">
        <v>1.8500000000000003</v>
      </c>
      <c r="J53" s="111">
        <v>996818.73873873858</v>
      </c>
      <c r="K53" s="111">
        <v>23428.468468468465</v>
      </c>
      <c r="L53" s="111">
        <v>193523</v>
      </c>
      <c r="M53" s="3">
        <v>0</v>
      </c>
      <c r="N53" s="62">
        <v>1.65</v>
      </c>
      <c r="O53" s="62">
        <v>1.65</v>
      </c>
      <c r="P53" s="111">
        <v>1644750.9189189188</v>
      </c>
      <c r="Q53" s="111">
        <v>38656.972972972966</v>
      </c>
      <c r="R53" s="111">
        <v>189532.77000000002</v>
      </c>
      <c r="S53" s="111">
        <v>729</v>
      </c>
      <c r="T53" s="111">
        <v>1873669.6618918916</v>
      </c>
      <c r="U53" s="113">
        <v>2308.4225813863141</v>
      </c>
      <c r="V53" s="113">
        <v>2943.125143872453</v>
      </c>
      <c r="W53" s="113">
        <v>78.434401139632783</v>
      </c>
      <c r="X53" s="114">
        <v>190611.75789062888</v>
      </c>
      <c r="Y53" s="115">
        <v>234.83994811987134</v>
      </c>
      <c r="Z53" s="116">
        <v>86.413672717968652</v>
      </c>
      <c r="AA53" s="114">
        <v>0</v>
      </c>
      <c r="AB53" s="115">
        <v>0</v>
      </c>
      <c r="AC53" s="117">
        <v>86.413672717968652</v>
      </c>
      <c r="AD53" s="118">
        <v>0</v>
      </c>
      <c r="AE53" s="119">
        <v>0</v>
      </c>
      <c r="AF53" s="120">
        <v>0</v>
      </c>
      <c r="AG53" s="121">
        <v>0</v>
      </c>
      <c r="AH53" s="122">
        <v>86.413672717968652</v>
      </c>
      <c r="AI53" s="114">
        <v>190611.75789062888</v>
      </c>
      <c r="AJ53" s="115">
        <v>234.83994811987134</v>
      </c>
      <c r="AK53" s="117">
        <v>86.413672717968652</v>
      </c>
      <c r="AL53" s="113"/>
      <c r="AM53" s="123">
        <v>0</v>
      </c>
      <c r="AN53" s="113"/>
      <c r="AO53" s="114">
        <v>11697.402083973833</v>
      </c>
      <c r="AP53" s="115">
        <v>78.434401139632783</v>
      </c>
      <c r="AQ53" s="115">
        <v>0</v>
      </c>
      <c r="AR53" s="124">
        <v>0</v>
      </c>
      <c r="AS53" s="125">
        <v>11697.402083973833</v>
      </c>
      <c r="AT53" s="9"/>
      <c r="AU53" s="123">
        <v>5161.5577046789967</v>
      </c>
      <c r="AV53" s="126"/>
      <c r="AW53" s="123">
        <v>102024.72072072071</v>
      </c>
      <c r="AY53" s="142"/>
      <c r="AZ53" s="20">
        <v>-490791.94350288878</v>
      </c>
      <c r="BA53" s="20">
        <v>-187072.34742599999</v>
      </c>
      <c r="BB53" s="20">
        <v>-1988.2484420000001</v>
      </c>
      <c r="BC53" s="20">
        <v>-85239.2</v>
      </c>
      <c r="BD53" s="6">
        <v>-152939.44555400001</v>
      </c>
    </row>
    <row r="54" spans="1:56" x14ac:dyDescent="0.2">
      <c r="A54" s="107">
        <v>922</v>
      </c>
      <c r="B54" s="108">
        <v>1702</v>
      </c>
      <c r="C54" s="109"/>
      <c r="D54" s="110" t="s">
        <v>50</v>
      </c>
      <c r="E54" s="111">
        <v>1280.6666666666667</v>
      </c>
      <c r="F54" s="111">
        <v>2442417.6666666665</v>
      </c>
      <c r="G54" s="112">
        <v>1.75</v>
      </c>
      <c r="H54" s="111">
        <v>117785.33333333333</v>
      </c>
      <c r="I54" s="112">
        <v>1.75</v>
      </c>
      <c r="J54" s="111">
        <v>1395667.2380952381</v>
      </c>
      <c r="K54" s="111">
        <v>67305.904761904749</v>
      </c>
      <c r="L54" s="111">
        <v>269232.33333333331</v>
      </c>
      <c r="M54" s="3">
        <v>0</v>
      </c>
      <c r="N54" s="62">
        <v>1.65</v>
      </c>
      <c r="O54" s="62">
        <v>1.65</v>
      </c>
      <c r="P54" s="111">
        <v>2302850.9428571425</v>
      </c>
      <c r="Q54" s="111">
        <v>111054.74285714286</v>
      </c>
      <c r="R54" s="111">
        <v>273891.5</v>
      </c>
      <c r="S54" s="111">
        <v>3684</v>
      </c>
      <c r="T54" s="111">
        <v>2691481.1857142854</v>
      </c>
      <c r="U54" s="113">
        <v>2101.6250799434815</v>
      </c>
      <c r="V54" s="113">
        <v>2943.125143872453</v>
      </c>
      <c r="W54" s="113">
        <v>71.407941463822453</v>
      </c>
      <c r="X54" s="114">
        <v>398742.00029252999</v>
      </c>
      <c r="Y54" s="115">
        <v>311.3550236537194</v>
      </c>
      <c r="Z54" s="116">
        <v>81.987003122208122</v>
      </c>
      <c r="AA54" s="114">
        <v>151256</v>
      </c>
      <c r="AB54" s="115">
        <v>118.10723581467985</v>
      </c>
      <c r="AC54" s="117">
        <v>85.999990339573912</v>
      </c>
      <c r="AD54" s="118">
        <v>0</v>
      </c>
      <c r="AE54" s="119">
        <v>0</v>
      </c>
      <c r="AF54" s="120">
        <v>151256</v>
      </c>
      <c r="AG54" s="121">
        <v>118.10723581467985</v>
      </c>
      <c r="AH54" s="122">
        <v>85.999990339573912</v>
      </c>
      <c r="AI54" s="114">
        <v>549998.00029253005</v>
      </c>
      <c r="AJ54" s="115">
        <v>429.46225946839922</v>
      </c>
      <c r="AK54" s="117">
        <v>85.999990339573912</v>
      </c>
      <c r="AL54" s="113"/>
      <c r="AM54" s="123">
        <v>0</v>
      </c>
      <c r="AN54" s="113"/>
      <c r="AO54" s="114">
        <v>72665.963063547664</v>
      </c>
      <c r="AP54" s="115">
        <v>71.407941463822453</v>
      </c>
      <c r="AQ54" s="115">
        <v>0</v>
      </c>
      <c r="AR54" s="124">
        <v>0</v>
      </c>
      <c r="AS54" s="125">
        <v>72665.963063547664</v>
      </c>
      <c r="AT54" s="9"/>
      <c r="AU54" s="123">
        <v>15088.782014582699</v>
      </c>
      <c r="AV54" s="126"/>
      <c r="AW54" s="123">
        <v>146297.3142857143</v>
      </c>
      <c r="AY54" s="142"/>
      <c r="AZ54" s="20">
        <v>-742030.67648651043</v>
      </c>
      <c r="BA54" s="20">
        <v>-282835.57289299998</v>
      </c>
      <c r="BB54" s="20">
        <v>-3006.0422880000001</v>
      </c>
      <c r="BC54" s="20">
        <v>-119538</v>
      </c>
      <c r="BD54" s="6">
        <v>-231229.87601599999</v>
      </c>
    </row>
    <row r="55" spans="1:56" x14ac:dyDescent="0.2">
      <c r="A55" s="107">
        <v>923</v>
      </c>
      <c r="B55" s="108">
        <v>1703</v>
      </c>
      <c r="C55" s="109"/>
      <c r="D55" s="110" t="s">
        <v>51</v>
      </c>
      <c r="E55" s="111">
        <v>1542</v>
      </c>
      <c r="F55" s="111">
        <v>2934196.3333333335</v>
      </c>
      <c r="G55" s="112">
        <v>1.8</v>
      </c>
      <c r="H55" s="111">
        <v>91274.333333333328</v>
      </c>
      <c r="I55" s="112">
        <v>1.8</v>
      </c>
      <c r="J55" s="111">
        <v>1630109.0740740739</v>
      </c>
      <c r="K55" s="111">
        <v>50707.962962962956</v>
      </c>
      <c r="L55" s="111">
        <v>292737.66666666669</v>
      </c>
      <c r="M55" s="3">
        <v>0</v>
      </c>
      <c r="N55" s="62">
        <v>1.65</v>
      </c>
      <c r="O55" s="62">
        <v>1.65</v>
      </c>
      <c r="P55" s="111">
        <v>2689679.972222222</v>
      </c>
      <c r="Q55" s="111">
        <v>83668.138888888891</v>
      </c>
      <c r="R55" s="111">
        <v>290917.64333333331</v>
      </c>
      <c r="S55" s="111">
        <v>4424.666666666667</v>
      </c>
      <c r="T55" s="111">
        <v>3068690.4211111111</v>
      </c>
      <c r="U55" s="113">
        <v>1990.0716090214728</v>
      </c>
      <c r="V55" s="113">
        <v>2943.125143872453</v>
      </c>
      <c r="W55" s="113">
        <v>67.617634716103566</v>
      </c>
      <c r="X55" s="114">
        <v>543755.16377387824</v>
      </c>
      <c r="Y55" s="115">
        <v>352.62980789486267</v>
      </c>
      <c r="Z55" s="116">
        <v>79.599109871145245</v>
      </c>
      <c r="AA55" s="114">
        <v>290492</v>
      </c>
      <c r="AB55" s="115">
        <v>188.38651102464331</v>
      </c>
      <c r="AC55" s="117">
        <v>86.000010336314446</v>
      </c>
      <c r="AD55" s="118">
        <v>0</v>
      </c>
      <c r="AE55" s="119">
        <v>0</v>
      </c>
      <c r="AF55" s="120">
        <v>290492</v>
      </c>
      <c r="AG55" s="121">
        <v>188.38651102464331</v>
      </c>
      <c r="AH55" s="122">
        <v>86.000010336314446</v>
      </c>
      <c r="AI55" s="114">
        <v>834247.16377387824</v>
      </c>
      <c r="AJ55" s="115">
        <v>541.01631891950592</v>
      </c>
      <c r="AK55" s="117">
        <v>86.000010336314446</v>
      </c>
      <c r="AL55" s="113"/>
      <c r="AM55" s="123">
        <v>0</v>
      </c>
      <c r="AN55" s="113"/>
      <c r="AO55" s="114">
        <v>136629.285566045</v>
      </c>
      <c r="AP55" s="115">
        <v>67.617634716103566</v>
      </c>
      <c r="AQ55" s="115">
        <v>0</v>
      </c>
      <c r="AR55" s="124">
        <v>0</v>
      </c>
      <c r="AS55" s="125">
        <v>136629.285566045</v>
      </c>
      <c r="AT55" s="9"/>
      <c r="AU55" s="123">
        <v>9242.9255723825809</v>
      </c>
      <c r="AV55" s="126"/>
      <c r="AW55" s="123">
        <v>168081.70370370371</v>
      </c>
      <c r="AY55" s="142"/>
      <c r="AZ55" s="20">
        <v>-903875.1626178202</v>
      </c>
      <c r="BA55" s="20">
        <v>-344524.90650899999</v>
      </c>
      <c r="BB55" s="20">
        <v>-3661.690881</v>
      </c>
      <c r="BC55" s="20">
        <v>-142360.5</v>
      </c>
      <c r="BD55" s="6">
        <v>-281663.47889500001</v>
      </c>
    </row>
    <row r="56" spans="1:56" x14ac:dyDescent="0.2">
      <c r="A56" s="107">
        <v>924</v>
      </c>
      <c r="B56" s="108">
        <v>1704</v>
      </c>
      <c r="C56" s="109"/>
      <c r="D56" s="110" t="s">
        <v>52</v>
      </c>
      <c r="E56" s="111">
        <v>478</v>
      </c>
      <c r="F56" s="111">
        <v>766994</v>
      </c>
      <c r="G56" s="112">
        <v>1.8</v>
      </c>
      <c r="H56" s="111">
        <v>15701</v>
      </c>
      <c r="I56" s="112">
        <v>1.8</v>
      </c>
      <c r="J56" s="111">
        <v>426107.77777777775</v>
      </c>
      <c r="K56" s="111">
        <v>8722.7777777777774</v>
      </c>
      <c r="L56" s="111">
        <v>96757</v>
      </c>
      <c r="M56" s="3">
        <v>0</v>
      </c>
      <c r="N56" s="62">
        <v>1.65</v>
      </c>
      <c r="O56" s="62">
        <v>1.65</v>
      </c>
      <c r="P56" s="111">
        <v>703077.83333333337</v>
      </c>
      <c r="Q56" s="111">
        <v>14392.58333333333</v>
      </c>
      <c r="R56" s="111">
        <v>95281.94</v>
      </c>
      <c r="S56" s="111">
        <v>1100</v>
      </c>
      <c r="T56" s="111">
        <v>813852.35666666646</v>
      </c>
      <c r="U56" s="113">
        <v>1702.6199930264988</v>
      </c>
      <c r="V56" s="113">
        <v>2943.125143872453</v>
      </c>
      <c r="W56" s="113">
        <v>57.850750810624909</v>
      </c>
      <c r="X56" s="114">
        <v>219395.74097861547</v>
      </c>
      <c r="Y56" s="115">
        <v>458.98690581300309</v>
      </c>
      <c r="Z56" s="116">
        <v>73.445973010693692</v>
      </c>
      <c r="AA56" s="114">
        <v>176612</v>
      </c>
      <c r="AB56" s="115">
        <v>369.48117154811717</v>
      </c>
      <c r="AC56" s="117">
        <v>86.000015176293473</v>
      </c>
      <c r="AD56" s="118">
        <v>0</v>
      </c>
      <c r="AE56" s="119">
        <v>0</v>
      </c>
      <c r="AF56" s="120">
        <v>176612</v>
      </c>
      <c r="AG56" s="121">
        <v>369.48117154811717</v>
      </c>
      <c r="AH56" s="122">
        <v>86.000015176293473</v>
      </c>
      <c r="AI56" s="114">
        <v>396007.74097861547</v>
      </c>
      <c r="AJ56" s="115">
        <v>828.46807736112032</v>
      </c>
      <c r="AK56" s="117">
        <v>86.000015176293473</v>
      </c>
      <c r="AL56" s="113"/>
      <c r="AM56" s="123">
        <v>0</v>
      </c>
      <c r="AN56" s="113"/>
      <c r="AO56" s="114">
        <v>231293.91316509352</v>
      </c>
      <c r="AP56" s="115">
        <v>57.850750810624909</v>
      </c>
      <c r="AQ56" s="115">
        <v>0</v>
      </c>
      <c r="AR56" s="124">
        <v>0</v>
      </c>
      <c r="AS56" s="125">
        <v>231293.91316509352</v>
      </c>
      <c r="AT56" s="9"/>
      <c r="AU56" s="123">
        <v>5841.7216523500529</v>
      </c>
      <c r="AV56" s="126"/>
      <c r="AW56" s="123">
        <v>43483.055555555555</v>
      </c>
      <c r="AY56" s="142"/>
      <c r="AZ56" s="20">
        <v>-277531.15852841927</v>
      </c>
      <c r="BA56" s="20">
        <v>-105784.95836600001</v>
      </c>
      <c r="BB56" s="20">
        <v>-1124.307155</v>
      </c>
      <c r="BC56" s="20">
        <v>-31464.9</v>
      </c>
      <c r="BD56" s="6">
        <v>-86483.615044999999</v>
      </c>
    </row>
    <row r="57" spans="1:56" x14ac:dyDescent="0.2">
      <c r="A57" s="107">
        <v>925</v>
      </c>
      <c r="B57" s="108">
        <v>1705</v>
      </c>
      <c r="C57" s="109"/>
      <c r="D57" s="110" t="s">
        <v>53</v>
      </c>
      <c r="E57" s="111">
        <v>802.66666666666663</v>
      </c>
      <c r="F57" s="111">
        <v>1686503</v>
      </c>
      <c r="G57" s="112">
        <v>1.78</v>
      </c>
      <c r="H57" s="111">
        <v>50947</v>
      </c>
      <c r="I57" s="112">
        <v>1.78</v>
      </c>
      <c r="J57" s="111">
        <v>947473.59550561791</v>
      </c>
      <c r="K57" s="111">
        <v>28621.91011235955</v>
      </c>
      <c r="L57" s="111">
        <v>153622</v>
      </c>
      <c r="M57" s="3">
        <v>0</v>
      </c>
      <c r="N57" s="62">
        <v>1.65</v>
      </c>
      <c r="O57" s="62">
        <v>1.65</v>
      </c>
      <c r="P57" s="111">
        <v>1563331.4325842697</v>
      </c>
      <c r="Q57" s="111">
        <v>47226.151685393263</v>
      </c>
      <c r="R57" s="111">
        <v>156725.77333333332</v>
      </c>
      <c r="S57" s="111">
        <v>2725.6666666666665</v>
      </c>
      <c r="T57" s="111">
        <v>1770009.0242696628</v>
      </c>
      <c r="U57" s="113">
        <v>2205.1607445220052</v>
      </c>
      <c r="V57" s="113">
        <v>2943.125143872453</v>
      </c>
      <c r="W57" s="113">
        <v>74.925823290699014</v>
      </c>
      <c r="X57" s="114">
        <v>219165.58708175828</v>
      </c>
      <c r="Y57" s="115">
        <v>273.04682775966563</v>
      </c>
      <c r="Z57" s="116">
        <v>84.203268673140371</v>
      </c>
      <c r="AA57" s="114">
        <v>42445</v>
      </c>
      <c r="AB57" s="115">
        <v>52.879983388704325</v>
      </c>
      <c r="AC57" s="117">
        <v>85.999997687494385</v>
      </c>
      <c r="AD57" s="118">
        <v>0</v>
      </c>
      <c r="AE57" s="119">
        <v>0</v>
      </c>
      <c r="AF57" s="120">
        <v>42445</v>
      </c>
      <c r="AG57" s="121">
        <v>52.879983388704325</v>
      </c>
      <c r="AH57" s="122">
        <v>85.999997687494385</v>
      </c>
      <c r="AI57" s="114">
        <v>261610.58708175828</v>
      </c>
      <c r="AJ57" s="115">
        <v>325.92681114836995</v>
      </c>
      <c r="AK57" s="117">
        <v>85.999997687494385</v>
      </c>
      <c r="AL57" s="113"/>
      <c r="AM57" s="123">
        <v>0</v>
      </c>
      <c r="AN57" s="113"/>
      <c r="AO57" s="114">
        <v>13899.58230036894</v>
      </c>
      <c r="AP57" s="115">
        <v>74.925823290699014</v>
      </c>
      <c r="AQ57" s="115">
        <v>0</v>
      </c>
      <c r="AR57" s="124">
        <v>0</v>
      </c>
      <c r="AS57" s="125">
        <v>13899.58230036894</v>
      </c>
      <c r="AT57" s="9"/>
      <c r="AU57" s="123">
        <v>5290.6778151761855</v>
      </c>
      <c r="AV57" s="126"/>
      <c r="AW57" s="123">
        <v>97609.550561797747</v>
      </c>
      <c r="AY57" s="142"/>
      <c r="AZ57" s="20">
        <v>-466252.34632774437</v>
      </c>
      <c r="BA57" s="20">
        <v>-177718.73005400001</v>
      </c>
      <c r="BB57" s="20">
        <v>-1888.83602</v>
      </c>
      <c r="BC57" s="20">
        <v>-71706.7</v>
      </c>
      <c r="BD57" s="6">
        <v>-145292.473276</v>
      </c>
    </row>
    <row r="58" spans="1:56" x14ac:dyDescent="0.2">
      <c r="A58" s="107">
        <v>927</v>
      </c>
      <c r="B58" s="108">
        <v>1707</v>
      </c>
      <c r="C58" s="109"/>
      <c r="D58" s="110" t="s">
        <v>54</v>
      </c>
      <c r="E58" s="111">
        <v>737.33333333333337</v>
      </c>
      <c r="F58" s="111">
        <v>1446393</v>
      </c>
      <c r="G58" s="112">
        <v>1.89</v>
      </c>
      <c r="H58" s="111">
        <v>23210.666666666668</v>
      </c>
      <c r="I58" s="112">
        <v>1.89</v>
      </c>
      <c r="J58" s="111">
        <v>765287.30158730166</v>
      </c>
      <c r="K58" s="111">
        <v>12280.776014109348</v>
      </c>
      <c r="L58" s="111">
        <v>255183.33333333334</v>
      </c>
      <c r="M58" s="3">
        <v>0</v>
      </c>
      <c r="N58" s="62">
        <v>1.65</v>
      </c>
      <c r="O58" s="62">
        <v>1.65</v>
      </c>
      <c r="P58" s="111">
        <v>1262724.0476190476</v>
      </c>
      <c r="Q58" s="111">
        <v>20263.280423280423</v>
      </c>
      <c r="R58" s="111">
        <v>210633.43666666668</v>
      </c>
      <c r="S58" s="111">
        <v>681</v>
      </c>
      <c r="T58" s="111">
        <v>1494301.7647089947</v>
      </c>
      <c r="U58" s="113">
        <v>2026.6298798042421</v>
      </c>
      <c r="V58" s="113">
        <v>2943.125143872453</v>
      </c>
      <c r="W58" s="113">
        <v>68.85979293213741</v>
      </c>
      <c r="X58" s="114">
        <v>250032.12797466214</v>
      </c>
      <c r="Y58" s="115">
        <v>339.10324770523795</v>
      </c>
      <c r="Z58" s="116">
        <v>80.38166954724656</v>
      </c>
      <c r="AA58" s="114">
        <v>121921</v>
      </c>
      <c r="AB58" s="115">
        <v>165.35397830018081</v>
      </c>
      <c r="AC58" s="117">
        <v>85.999982402357247</v>
      </c>
      <c r="AD58" s="118">
        <v>0</v>
      </c>
      <c r="AE58" s="119">
        <v>0</v>
      </c>
      <c r="AF58" s="120">
        <v>121921</v>
      </c>
      <c r="AG58" s="121">
        <v>165.35397830018081</v>
      </c>
      <c r="AH58" s="122">
        <v>85.999982402357247</v>
      </c>
      <c r="AI58" s="114">
        <v>371953.12797466211</v>
      </c>
      <c r="AJ58" s="115">
        <v>504.45722600541876</v>
      </c>
      <c r="AK58" s="117">
        <v>85.999982402357247</v>
      </c>
      <c r="AL58" s="113"/>
      <c r="AM58" s="123">
        <v>0</v>
      </c>
      <c r="AN58" s="113"/>
      <c r="AO58" s="114">
        <v>26798.060448002056</v>
      </c>
      <c r="AP58" s="115">
        <v>68.85979293213741</v>
      </c>
      <c r="AQ58" s="115">
        <v>0</v>
      </c>
      <c r="AR58" s="124">
        <v>0</v>
      </c>
      <c r="AS58" s="125">
        <v>26798.060448002056</v>
      </c>
      <c r="AT58" s="9"/>
      <c r="AU58" s="123">
        <v>7440.2306137659334</v>
      </c>
      <c r="AV58" s="126"/>
      <c r="AW58" s="123">
        <v>77756.807760141106</v>
      </c>
      <c r="AY58" s="142"/>
      <c r="AZ58" s="20">
        <v>-423015.91320963274</v>
      </c>
      <c r="BA58" s="20">
        <v>-161238.54706700001</v>
      </c>
      <c r="BB58" s="20">
        <v>-1713.6808000000001</v>
      </c>
      <c r="BC58" s="20">
        <v>-114637.9</v>
      </c>
      <c r="BD58" s="6">
        <v>-131819.23640600001</v>
      </c>
    </row>
    <row r="59" spans="1:56" x14ac:dyDescent="0.2">
      <c r="A59" s="107">
        <v>928</v>
      </c>
      <c r="B59" s="108">
        <v>1708</v>
      </c>
      <c r="C59" s="109">
        <v>942</v>
      </c>
      <c r="D59" s="110" t="s">
        <v>55</v>
      </c>
      <c r="E59" s="111">
        <v>6984.333333333333</v>
      </c>
      <c r="F59" s="111">
        <v>13727244</v>
      </c>
      <c r="G59" s="112">
        <v>1.6000000000000003</v>
      </c>
      <c r="H59" s="111">
        <v>1042914.3333333334</v>
      </c>
      <c r="I59" s="112">
        <v>1.6000000000000003</v>
      </c>
      <c r="J59" s="111">
        <v>8579527.5</v>
      </c>
      <c r="K59" s="111">
        <v>651821.45833333337</v>
      </c>
      <c r="L59" s="111">
        <v>1832342.3333333333</v>
      </c>
      <c r="M59" s="3">
        <v>0</v>
      </c>
      <c r="N59" s="62">
        <v>1.65</v>
      </c>
      <c r="O59" s="62">
        <v>1.65</v>
      </c>
      <c r="P59" s="111">
        <v>14156220.375</v>
      </c>
      <c r="Q59" s="111">
        <v>1075505.40625</v>
      </c>
      <c r="R59" s="111">
        <v>1818442.5766666669</v>
      </c>
      <c r="S59" s="111">
        <v>60960</v>
      </c>
      <c r="T59" s="111">
        <v>17111128.357916664</v>
      </c>
      <c r="U59" s="113">
        <v>2449.9300851310072</v>
      </c>
      <c r="V59" s="113">
        <v>2943.125143872453</v>
      </c>
      <c r="W59" s="113">
        <v>83.242470685683514</v>
      </c>
      <c r="X59" s="114">
        <v>1274516.3147831729</v>
      </c>
      <c r="Y59" s="115">
        <v>182.48217173433488</v>
      </c>
      <c r="Z59" s="116">
        <v>89.442756531980621</v>
      </c>
      <c r="AA59" s="114">
        <v>0</v>
      </c>
      <c r="AB59" s="115">
        <v>0</v>
      </c>
      <c r="AC59" s="117">
        <v>89.442756531980621</v>
      </c>
      <c r="AD59" s="118">
        <v>0</v>
      </c>
      <c r="AE59" s="119">
        <v>0</v>
      </c>
      <c r="AF59" s="120">
        <v>0</v>
      </c>
      <c r="AG59" s="121">
        <v>0</v>
      </c>
      <c r="AH59" s="122">
        <v>89.442756531980621</v>
      </c>
      <c r="AI59" s="114">
        <v>1274516.3147831729</v>
      </c>
      <c r="AJ59" s="115">
        <v>182.48217173433488</v>
      </c>
      <c r="AK59" s="117">
        <v>89.442756531980621</v>
      </c>
      <c r="AL59" s="113"/>
      <c r="AM59" s="123">
        <v>0</v>
      </c>
      <c r="AN59" s="113"/>
      <c r="AO59" s="114">
        <v>0</v>
      </c>
      <c r="AP59" s="115">
        <v>83.242470685683514</v>
      </c>
      <c r="AQ59" s="115">
        <v>0</v>
      </c>
      <c r="AR59" s="124">
        <v>0</v>
      </c>
      <c r="AS59" s="125">
        <v>0</v>
      </c>
      <c r="AT59" s="9"/>
      <c r="AU59" s="123">
        <v>97932.698154131562</v>
      </c>
      <c r="AV59" s="126"/>
      <c r="AW59" s="123">
        <v>923134.89583333337</v>
      </c>
      <c r="AY59" s="142"/>
      <c r="AZ59" s="20">
        <v>-4090517.1386472909</v>
      </c>
      <c r="BA59" s="20">
        <v>-1559158.9337220001</v>
      </c>
      <c r="BB59" s="20">
        <v>-16571.103982000001</v>
      </c>
      <c r="BC59" s="20">
        <v>-659793.5</v>
      </c>
      <c r="BD59" s="6">
        <v>-1274677.4503860001</v>
      </c>
    </row>
    <row r="60" spans="1:56" x14ac:dyDescent="0.2">
      <c r="A60" s="107">
        <v>929</v>
      </c>
      <c r="B60" s="108">
        <v>1709</v>
      </c>
      <c r="C60" s="109">
        <v>942</v>
      </c>
      <c r="D60" s="110" t="s">
        <v>56</v>
      </c>
      <c r="E60" s="111">
        <v>4092</v>
      </c>
      <c r="F60" s="111">
        <v>12455383</v>
      </c>
      <c r="G60" s="112">
        <v>1.55</v>
      </c>
      <c r="H60" s="111">
        <v>252312.33333333334</v>
      </c>
      <c r="I60" s="112">
        <v>1.55</v>
      </c>
      <c r="J60" s="111">
        <v>8035730.9677419364</v>
      </c>
      <c r="K60" s="111">
        <v>162782.15053763441</v>
      </c>
      <c r="L60" s="111">
        <v>1028880.6666666666</v>
      </c>
      <c r="M60" s="3">
        <v>0</v>
      </c>
      <c r="N60" s="62">
        <v>1.65</v>
      </c>
      <c r="O60" s="62">
        <v>1.65</v>
      </c>
      <c r="P60" s="111">
        <v>13258956.096774193</v>
      </c>
      <c r="Q60" s="111">
        <v>268590.54838709673</v>
      </c>
      <c r="R60" s="111">
        <v>1531559.1533333333</v>
      </c>
      <c r="S60" s="111">
        <v>11017</v>
      </c>
      <c r="T60" s="111">
        <v>15070122.798494622</v>
      </c>
      <c r="U60" s="113">
        <v>3682.8257083320191</v>
      </c>
      <c r="V60" s="113">
        <v>2943.125143872453</v>
      </c>
      <c r="W60" s="113">
        <v>125.13316723889953</v>
      </c>
      <c r="X60" s="114">
        <v>-1119936.2426143615</v>
      </c>
      <c r="Y60" s="115">
        <v>-273.68920885003945</v>
      </c>
      <c r="Z60" s="116">
        <v>115.8338953605067</v>
      </c>
      <c r="AA60" s="114">
        <v>0</v>
      </c>
      <c r="AB60" s="115">
        <v>0</v>
      </c>
      <c r="AC60" s="117">
        <v>115.8338953605067</v>
      </c>
      <c r="AD60" s="118">
        <v>0</v>
      </c>
      <c r="AE60" s="119">
        <v>0</v>
      </c>
      <c r="AF60" s="120">
        <v>0</v>
      </c>
      <c r="AG60" s="121">
        <v>0</v>
      </c>
      <c r="AH60" s="122">
        <v>115.8338953605067</v>
      </c>
      <c r="AI60" s="114">
        <v>-1119936.2426143615</v>
      </c>
      <c r="AJ60" s="115">
        <v>-273.68920885003945</v>
      </c>
      <c r="AK60" s="117">
        <v>115.8338953605067</v>
      </c>
      <c r="AL60" s="113"/>
      <c r="AM60" s="123">
        <v>0</v>
      </c>
      <c r="AN60" s="113"/>
      <c r="AO60" s="114">
        <v>0</v>
      </c>
      <c r="AP60" s="115">
        <v>125.13316723889953</v>
      </c>
      <c r="AQ60" s="115">
        <v>0</v>
      </c>
      <c r="AR60" s="124">
        <v>0</v>
      </c>
      <c r="AS60" s="125">
        <v>0</v>
      </c>
      <c r="AT60" s="9"/>
      <c r="AU60" s="123">
        <v>39127.189520377302</v>
      </c>
      <c r="AV60" s="126"/>
      <c r="AW60" s="123">
        <v>819851.31182795705</v>
      </c>
      <c r="AY60" s="142"/>
      <c r="AZ60" s="20">
        <v>-2396116.3813158893</v>
      </c>
      <c r="BA60" s="20">
        <v>-913313.92475300003</v>
      </c>
      <c r="BB60" s="20">
        <v>-9706.9129310000008</v>
      </c>
      <c r="BC60" s="20">
        <v>-563376.4</v>
      </c>
      <c r="BD60" s="6">
        <v>-746672.22168700001</v>
      </c>
    </row>
    <row r="61" spans="1:56" x14ac:dyDescent="0.2">
      <c r="A61" s="107">
        <v>931</v>
      </c>
      <c r="B61" s="108">
        <v>1711</v>
      </c>
      <c r="C61" s="109"/>
      <c r="D61" s="110" t="s">
        <v>57</v>
      </c>
      <c r="E61" s="111">
        <v>500.66666666666669</v>
      </c>
      <c r="F61" s="111">
        <v>824468</v>
      </c>
      <c r="G61" s="112">
        <v>1.8566666666666667</v>
      </c>
      <c r="H61" s="111">
        <v>3940.6666666666665</v>
      </c>
      <c r="I61" s="112">
        <v>1.8566666666666667</v>
      </c>
      <c r="J61" s="111">
        <v>444063.44509623497</v>
      </c>
      <c r="K61" s="111">
        <v>2125.8751246070087</v>
      </c>
      <c r="L61" s="111">
        <v>68747.333333333328</v>
      </c>
      <c r="M61" s="3">
        <v>0</v>
      </c>
      <c r="N61" s="62">
        <v>1.65</v>
      </c>
      <c r="O61" s="62">
        <v>1.65</v>
      </c>
      <c r="P61" s="111">
        <v>732704.68440878764</v>
      </c>
      <c r="Q61" s="111">
        <v>3507.6939556015641</v>
      </c>
      <c r="R61" s="111">
        <v>76117.043333333335</v>
      </c>
      <c r="S61" s="111">
        <v>320</v>
      </c>
      <c r="T61" s="111">
        <v>812649.4216977224</v>
      </c>
      <c r="U61" s="113">
        <v>1623.1346638436532</v>
      </c>
      <c r="V61" s="113">
        <v>2943.125143872453</v>
      </c>
      <c r="W61" s="113">
        <v>55.150038972110906</v>
      </c>
      <c r="X61" s="114">
        <v>244523.83645706839</v>
      </c>
      <c r="Y61" s="115">
        <v>488.39647761065589</v>
      </c>
      <c r="Z61" s="116">
        <v>71.74452455242988</v>
      </c>
      <c r="AA61" s="114">
        <v>210058</v>
      </c>
      <c r="AB61" s="115">
        <v>419.55659121171772</v>
      </c>
      <c r="AC61" s="117">
        <v>86.000003701362061</v>
      </c>
      <c r="AD61" s="118">
        <v>0</v>
      </c>
      <c r="AE61" s="119">
        <v>0</v>
      </c>
      <c r="AF61" s="120">
        <v>210058</v>
      </c>
      <c r="AG61" s="121">
        <v>419.55659121171772</v>
      </c>
      <c r="AH61" s="122">
        <v>86.000003701362061</v>
      </c>
      <c r="AI61" s="114">
        <v>454581.83645706839</v>
      </c>
      <c r="AJ61" s="115">
        <v>907.95306882237355</v>
      </c>
      <c r="AK61" s="117">
        <v>86.000003701362061</v>
      </c>
      <c r="AL61" s="113"/>
      <c r="AM61" s="123">
        <v>0</v>
      </c>
      <c r="AN61" s="113"/>
      <c r="AO61" s="114">
        <v>77650.21720819881</v>
      </c>
      <c r="AP61" s="115">
        <v>55.150038972110906</v>
      </c>
      <c r="AQ61" s="115">
        <v>0</v>
      </c>
      <c r="AR61" s="124">
        <v>0</v>
      </c>
      <c r="AS61" s="125">
        <v>77650.21720819881</v>
      </c>
      <c r="AT61" s="9"/>
      <c r="AU61" s="123">
        <v>2692.5547320754436</v>
      </c>
      <c r="AV61" s="126"/>
      <c r="AW61" s="123">
        <v>44618.932022084191</v>
      </c>
      <c r="AY61" s="142"/>
      <c r="AZ61" s="20">
        <v>-292138.06160886236</v>
      </c>
      <c r="BA61" s="20">
        <v>-111352.587753</v>
      </c>
      <c r="BB61" s="20">
        <v>-1183.4812159999999</v>
      </c>
      <c r="BC61" s="20">
        <v>-36592</v>
      </c>
      <c r="BD61" s="6">
        <v>-91035.384258000006</v>
      </c>
    </row>
    <row r="62" spans="1:56" x14ac:dyDescent="0.2">
      <c r="A62" s="107">
        <v>932</v>
      </c>
      <c r="B62" s="108">
        <v>1712</v>
      </c>
      <c r="C62" s="109"/>
      <c r="D62" s="110" t="s">
        <v>58</v>
      </c>
      <c r="E62" s="111">
        <v>228.66666666666666</v>
      </c>
      <c r="F62" s="111">
        <v>238838.33333333334</v>
      </c>
      <c r="G62" s="112">
        <v>1.7</v>
      </c>
      <c r="H62" s="111">
        <v>16209</v>
      </c>
      <c r="I62" s="112">
        <v>1.7</v>
      </c>
      <c r="J62" s="111">
        <v>140493.13725490196</v>
      </c>
      <c r="K62" s="111">
        <v>9534.7058823529405</v>
      </c>
      <c r="L62" s="111">
        <v>43545.666666666664</v>
      </c>
      <c r="M62" s="3">
        <v>0</v>
      </c>
      <c r="N62" s="62">
        <v>1.65</v>
      </c>
      <c r="O62" s="62">
        <v>1.65</v>
      </c>
      <c r="P62" s="111">
        <v>231813.67647058822</v>
      </c>
      <c r="Q62" s="111">
        <v>15732.264705882355</v>
      </c>
      <c r="R62" s="111">
        <v>35061.763333333336</v>
      </c>
      <c r="S62" s="111">
        <v>215.66666666666666</v>
      </c>
      <c r="T62" s="111">
        <v>282823.37117647059</v>
      </c>
      <c r="U62" s="113">
        <v>1236.836900188647</v>
      </c>
      <c r="V62" s="113">
        <v>2943.125143872453</v>
      </c>
      <c r="W62" s="113">
        <v>42.02461124576115</v>
      </c>
      <c r="X62" s="114">
        <v>144363.36067060789</v>
      </c>
      <c r="Y62" s="115">
        <v>631.32665016300825</v>
      </c>
      <c r="Z62" s="116">
        <v>63.475505084829528</v>
      </c>
      <c r="AA62" s="114">
        <v>151589</v>
      </c>
      <c r="AB62" s="115">
        <v>662.92565597667647</v>
      </c>
      <c r="AC62" s="117">
        <v>86.000053772705712</v>
      </c>
      <c r="AD62" s="118">
        <v>0</v>
      </c>
      <c r="AE62" s="119">
        <v>0</v>
      </c>
      <c r="AF62" s="120">
        <v>151589</v>
      </c>
      <c r="AG62" s="121">
        <v>662.92565597667647</v>
      </c>
      <c r="AH62" s="122">
        <v>86.000053772705712</v>
      </c>
      <c r="AI62" s="114">
        <v>295952.36067060789</v>
      </c>
      <c r="AJ62" s="115">
        <v>1294.2523061396846</v>
      </c>
      <c r="AK62" s="117">
        <v>86.000053772705712</v>
      </c>
      <c r="AL62" s="113"/>
      <c r="AM62" s="123">
        <v>0</v>
      </c>
      <c r="AN62" s="113"/>
      <c r="AO62" s="114">
        <v>246452.78704424013</v>
      </c>
      <c r="AP62" s="115">
        <v>42.02461124576115</v>
      </c>
      <c r="AQ62" s="115">
        <v>0</v>
      </c>
      <c r="AR62" s="124">
        <v>0</v>
      </c>
      <c r="AS62" s="125">
        <v>246452.78704424013</v>
      </c>
      <c r="AT62" s="9"/>
      <c r="AU62" s="123">
        <v>1769.2360857536164</v>
      </c>
      <c r="AV62" s="126"/>
      <c r="AW62" s="123">
        <v>15002.784313725491</v>
      </c>
      <c r="AY62" s="142"/>
      <c r="AZ62" s="20">
        <v>-134383.50834007669</v>
      </c>
      <c r="BA62" s="20">
        <v>-51222.190367000003</v>
      </c>
      <c r="BB62" s="20">
        <v>-544.40135899999996</v>
      </c>
      <c r="BC62" s="20">
        <v>-18925.5</v>
      </c>
      <c r="BD62" s="6">
        <v>-41876.276759</v>
      </c>
    </row>
    <row r="63" spans="1:56" s="8" customFormat="1" x14ac:dyDescent="0.2">
      <c r="A63" s="107">
        <v>934</v>
      </c>
      <c r="B63" s="108">
        <v>1714</v>
      </c>
      <c r="C63" s="109">
        <v>942</v>
      </c>
      <c r="D63" s="110" t="s">
        <v>59</v>
      </c>
      <c r="E63" s="111">
        <v>2459</v>
      </c>
      <c r="F63" s="111">
        <v>8315238</v>
      </c>
      <c r="G63" s="112">
        <v>1.59</v>
      </c>
      <c r="H63" s="111">
        <v>213967.66666666666</v>
      </c>
      <c r="I63" s="112">
        <v>1.59</v>
      </c>
      <c r="J63" s="111">
        <v>5229709.4339622641</v>
      </c>
      <c r="K63" s="111">
        <v>134570.85953878405</v>
      </c>
      <c r="L63" s="111">
        <v>884558.66666666663</v>
      </c>
      <c r="M63" s="3">
        <v>0</v>
      </c>
      <c r="N63" s="62">
        <v>1.65</v>
      </c>
      <c r="O63" s="62">
        <v>1.65</v>
      </c>
      <c r="P63" s="111">
        <v>8629020.566037735</v>
      </c>
      <c r="Q63" s="111">
        <v>222041.91823899371</v>
      </c>
      <c r="R63" s="111">
        <v>1071565.1733333336</v>
      </c>
      <c r="S63" s="111">
        <v>14757</v>
      </c>
      <c r="T63" s="111">
        <v>9937384.6576100644</v>
      </c>
      <c r="U63" s="113">
        <v>4041.2300356283304</v>
      </c>
      <c r="V63" s="113">
        <v>2943.125143872453</v>
      </c>
      <c r="W63" s="113">
        <v>137.31084605906472</v>
      </c>
      <c r="X63" s="114">
        <v>-999088.7736662504</v>
      </c>
      <c r="Y63" s="115">
        <v>-406.29880994967482</v>
      </c>
      <c r="Z63" s="116">
        <v>123.50583301721076</v>
      </c>
      <c r="AA63" s="114">
        <v>0</v>
      </c>
      <c r="AB63" s="115">
        <v>0</v>
      </c>
      <c r="AC63" s="117">
        <v>123.50583301721076</v>
      </c>
      <c r="AD63" s="118">
        <v>0</v>
      </c>
      <c r="AE63" s="119">
        <v>0</v>
      </c>
      <c r="AF63" s="120">
        <v>0</v>
      </c>
      <c r="AG63" s="121">
        <v>0</v>
      </c>
      <c r="AH63" s="122">
        <v>123.50583301721076</v>
      </c>
      <c r="AI63" s="114">
        <v>-999088.7736662504</v>
      </c>
      <c r="AJ63" s="115">
        <v>-406.29880994967482</v>
      </c>
      <c r="AK63" s="117">
        <v>123.50583301721076</v>
      </c>
      <c r="AL63" s="113"/>
      <c r="AM63" s="123">
        <v>0</v>
      </c>
      <c r="AN63" s="113"/>
      <c r="AO63" s="114">
        <v>0</v>
      </c>
      <c r="AP63" s="115">
        <v>137.31084605906472</v>
      </c>
      <c r="AQ63" s="115">
        <v>0</v>
      </c>
      <c r="AR63" s="124">
        <v>0</v>
      </c>
      <c r="AS63" s="125">
        <v>0</v>
      </c>
      <c r="AT63" s="9"/>
      <c r="AU63" s="123">
        <v>23876.469832900562</v>
      </c>
      <c r="AV63" s="126"/>
      <c r="AW63" s="123">
        <v>536428.02935010486</v>
      </c>
      <c r="AY63" s="142"/>
      <c r="AZ63" s="20">
        <v>-1444330.5765942156</v>
      </c>
      <c r="BA63" s="20">
        <v>-550527.19385200005</v>
      </c>
      <c r="BB63" s="20">
        <v>-5851.1311299999998</v>
      </c>
      <c r="BC63" s="20">
        <v>-385875.8</v>
      </c>
      <c r="BD63" s="6">
        <v>-450078.93977400003</v>
      </c>
    </row>
    <row r="64" spans="1:56" x14ac:dyDescent="0.2">
      <c r="A64" s="107">
        <v>935</v>
      </c>
      <c r="B64" s="108">
        <v>1715</v>
      </c>
      <c r="C64" s="109"/>
      <c r="D64" s="110" t="s">
        <v>60</v>
      </c>
      <c r="E64" s="111">
        <v>472.66666666666669</v>
      </c>
      <c r="F64" s="111">
        <v>795633.66666666663</v>
      </c>
      <c r="G64" s="112">
        <v>1.95</v>
      </c>
      <c r="H64" s="111">
        <v>29898.333333333332</v>
      </c>
      <c r="I64" s="112">
        <v>1.95</v>
      </c>
      <c r="J64" s="111">
        <v>408017.264957265</v>
      </c>
      <c r="K64" s="111">
        <v>15332.478632478633</v>
      </c>
      <c r="L64" s="111">
        <v>96504.666666666672</v>
      </c>
      <c r="M64" s="3">
        <v>0</v>
      </c>
      <c r="N64" s="62">
        <v>1.65</v>
      </c>
      <c r="O64" s="62">
        <v>1.65</v>
      </c>
      <c r="P64" s="111">
        <v>673228.48717948713</v>
      </c>
      <c r="Q64" s="111">
        <v>25298.589743589746</v>
      </c>
      <c r="R64" s="111">
        <v>84567.173333333325</v>
      </c>
      <c r="S64" s="111">
        <v>1657.3333333333333</v>
      </c>
      <c r="T64" s="111">
        <v>784751.58358974347</v>
      </c>
      <c r="U64" s="113">
        <v>1660.2642812194854</v>
      </c>
      <c r="V64" s="113">
        <v>2943.125143872453</v>
      </c>
      <c r="W64" s="113">
        <v>56.411610110298341</v>
      </c>
      <c r="X64" s="114">
        <v>224355.26006650203</v>
      </c>
      <c r="Y64" s="115">
        <v>474.65851918159808</v>
      </c>
      <c r="Z64" s="116">
        <v>72.539314369487954</v>
      </c>
      <c r="AA64" s="114">
        <v>187254</v>
      </c>
      <c r="AB64" s="115">
        <v>396.16502115655851</v>
      </c>
      <c r="AC64" s="117">
        <v>86.000006721675874</v>
      </c>
      <c r="AD64" s="118">
        <v>0</v>
      </c>
      <c r="AE64" s="119">
        <v>0</v>
      </c>
      <c r="AF64" s="120">
        <v>187254</v>
      </c>
      <c r="AG64" s="121">
        <v>396.16502115655851</v>
      </c>
      <c r="AH64" s="122">
        <v>86.000006721675874</v>
      </c>
      <c r="AI64" s="114">
        <v>411609.26006650203</v>
      </c>
      <c r="AJ64" s="115">
        <v>870.82354033815659</v>
      </c>
      <c r="AK64" s="117">
        <v>86.000006721675874</v>
      </c>
      <c r="AL64" s="113"/>
      <c r="AM64" s="123">
        <v>0</v>
      </c>
      <c r="AN64" s="113"/>
      <c r="AO64" s="114">
        <v>55786.290951332281</v>
      </c>
      <c r="AP64" s="115">
        <v>56.411610110298341</v>
      </c>
      <c r="AQ64" s="115">
        <v>0</v>
      </c>
      <c r="AR64" s="124">
        <v>0</v>
      </c>
      <c r="AS64" s="125">
        <v>55786.290951332281</v>
      </c>
      <c r="AT64" s="9"/>
      <c r="AU64" s="123">
        <v>4524.1108209644872</v>
      </c>
      <c r="AV64" s="126"/>
      <c r="AW64" s="123">
        <v>42334.974358974359</v>
      </c>
      <c r="AY64" s="142"/>
      <c r="AZ64" s="20">
        <v>-277531.15852841927</v>
      </c>
      <c r="BA64" s="20">
        <v>-105784.95836600001</v>
      </c>
      <c r="BB64" s="20">
        <v>-1124.307155</v>
      </c>
      <c r="BC64" s="20">
        <v>-45677.1</v>
      </c>
      <c r="BD64" s="6">
        <v>-86483.615044999999</v>
      </c>
    </row>
    <row r="65" spans="1:56" x14ac:dyDescent="0.2">
      <c r="A65" s="107">
        <v>936</v>
      </c>
      <c r="B65" s="108">
        <v>1716</v>
      </c>
      <c r="C65" s="109"/>
      <c r="D65" s="110" t="s">
        <v>61</v>
      </c>
      <c r="E65" s="111">
        <v>238.66666666666666</v>
      </c>
      <c r="F65" s="111">
        <v>418047</v>
      </c>
      <c r="G65" s="112">
        <v>1.72</v>
      </c>
      <c r="H65" s="111">
        <v>22849</v>
      </c>
      <c r="I65" s="112">
        <v>1.72</v>
      </c>
      <c r="J65" s="111">
        <v>243050.58139534885</v>
      </c>
      <c r="K65" s="111">
        <v>13284.302325581395</v>
      </c>
      <c r="L65" s="111">
        <v>34623.666666666664</v>
      </c>
      <c r="M65" s="3">
        <v>0</v>
      </c>
      <c r="N65" s="62">
        <v>1.65</v>
      </c>
      <c r="O65" s="62">
        <v>1.65</v>
      </c>
      <c r="P65" s="111">
        <v>401033.45930232556</v>
      </c>
      <c r="Q65" s="111">
        <v>21919.098837209302</v>
      </c>
      <c r="R65" s="111">
        <v>42210.22</v>
      </c>
      <c r="S65" s="111">
        <v>136.66666666666666</v>
      </c>
      <c r="T65" s="111">
        <v>465299.44480620156</v>
      </c>
      <c r="U65" s="113">
        <v>1949.5786793555933</v>
      </c>
      <c r="V65" s="113">
        <v>2943.125143872453</v>
      </c>
      <c r="W65" s="113">
        <v>66.241786674093348</v>
      </c>
      <c r="X65" s="114">
        <v>87736.7764599355</v>
      </c>
      <c r="Y65" s="115">
        <v>367.61219187123817</v>
      </c>
      <c r="Z65" s="116">
        <v>78.73232560467882</v>
      </c>
      <c r="AA65" s="114">
        <v>51050</v>
      </c>
      <c r="AB65" s="115">
        <v>213.89664804469274</v>
      </c>
      <c r="AC65" s="117">
        <v>85.999996450752846</v>
      </c>
      <c r="AD65" s="118">
        <v>0</v>
      </c>
      <c r="AE65" s="119">
        <v>0</v>
      </c>
      <c r="AF65" s="120">
        <v>51050</v>
      </c>
      <c r="AG65" s="121">
        <v>213.89664804469274</v>
      </c>
      <c r="AH65" s="122">
        <v>85.999996450752846</v>
      </c>
      <c r="AI65" s="114">
        <v>138786.7764599355</v>
      </c>
      <c r="AJ65" s="115">
        <v>581.50883991593093</v>
      </c>
      <c r="AK65" s="117">
        <v>85.999996450752846</v>
      </c>
      <c r="AL65" s="113"/>
      <c r="AM65" s="123">
        <v>0</v>
      </c>
      <c r="AN65" s="113"/>
      <c r="AO65" s="114">
        <v>114242.80736327308</v>
      </c>
      <c r="AP65" s="115">
        <v>66.241786674093348</v>
      </c>
      <c r="AQ65" s="115">
        <v>0</v>
      </c>
      <c r="AR65" s="124">
        <v>0</v>
      </c>
      <c r="AS65" s="125">
        <v>114242.80736327308</v>
      </c>
      <c r="AT65" s="9"/>
      <c r="AU65" s="123">
        <v>1974.3120577750535</v>
      </c>
      <c r="AV65" s="126"/>
      <c r="AW65" s="123">
        <v>25633.488372093023</v>
      </c>
      <c r="AY65" s="142"/>
      <c r="AZ65" s="20">
        <v>-142563.37406512484</v>
      </c>
      <c r="BA65" s="20">
        <v>-54340.062824000001</v>
      </c>
      <c r="BB65" s="20">
        <v>-577.53883299999995</v>
      </c>
      <c r="BC65" s="20">
        <v>-24686.400000000001</v>
      </c>
      <c r="BD65" s="6">
        <v>-44425.267518000001</v>
      </c>
    </row>
    <row r="66" spans="1:56" x14ac:dyDescent="0.2">
      <c r="A66" s="107">
        <v>938</v>
      </c>
      <c r="B66" s="108">
        <v>1718</v>
      </c>
      <c r="C66" s="109"/>
      <c r="D66" s="110" t="s">
        <v>62</v>
      </c>
      <c r="E66" s="111">
        <v>4863.333333333333</v>
      </c>
      <c r="F66" s="111">
        <v>12131746.666666666</v>
      </c>
      <c r="G66" s="112">
        <v>1.66</v>
      </c>
      <c r="H66" s="111">
        <v>443653</v>
      </c>
      <c r="I66" s="112">
        <v>1.66</v>
      </c>
      <c r="J66" s="111">
        <v>7308281.124497992</v>
      </c>
      <c r="K66" s="111">
        <v>267260.84337349399</v>
      </c>
      <c r="L66" s="111">
        <v>2276551.3333333335</v>
      </c>
      <c r="M66" s="3">
        <v>0</v>
      </c>
      <c r="N66" s="62">
        <v>1.65</v>
      </c>
      <c r="O66" s="62">
        <v>1.65</v>
      </c>
      <c r="P66" s="111">
        <v>12058663.855421687</v>
      </c>
      <c r="Q66" s="111">
        <v>440980.39156626508</v>
      </c>
      <c r="R66" s="111">
        <v>1844791.5866666667</v>
      </c>
      <c r="S66" s="111">
        <v>17902.666666666668</v>
      </c>
      <c r="T66" s="111">
        <v>14362338.500321284</v>
      </c>
      <c r="U66" s="113">
        <v>2953.1881768995104</v>
      </c>
      <c r="V66" s="113">
        <v>2943.125143872453</v>
      </c>
      <c r="W66" s="113">
        <v>100.34191658645602</v>
      </c>
      <c r="X66" s="114">
        <v>-18107.757063321682</v>
      </c>
      <c r="Y66" s="115">
        <v>-3.7233222200113123</v>
      </c>
      <c r="Z66" s="116">
        <v>100.21540744946728</v>
      </c>
      <c r="AA66" s="114">
        <v>0</v>
      </c>
      <c r="AB66" s="115">
        <v>0</v>
      </c>
      <c r="AC66" s="117">
        <v>100.21540744946728</v>
      </c>
      <c r="AD66" s="118">
        <v>0</v>
      </c>
      <c r="AE66" s="119">
        <v>0</v>
      </c>
      <c r="AF66" s="120">
        <v>0</v>
      </c>
      <c r="AG66" s="121">
        <v>0</v>
      </c>
      <c r="AH66" s="122">
        <v>100.21540744946728</v>
      </c>
      <c r="AI66" s="114">
        <v>-18107.757063321682</v>
      </c>
      <c r="AJ66" s="115">
        <v>-3.7233222200113123</v>
      </c>
      <c r="AK66" s="117">
        <v>100.21540744946728</v>
      </c>
      <c r="AL66" s="113"/>
      <c r="AM66" s="123">
        <v>0</v>
      </c>
      <c r="AN66" s="113"/>
      <c r="AO66" s="114">
        <v>321322.76249233994</v>
      </c>
      <c r="AP66" s="115">
        <v>100.34191658645602</v>
      </c>
      <c r="AQ66" s="115">
        <v>0</v>
      </c>
      <c r="AR66" s="124">
        <v>0</v>
      </c>
      <c r="AS66" s="125">
        <v>321322.76249233994</v>
      </c>
      <c r="AT66" s="9"/>
      <c r="AU66" s="123">
        <v>40167.73609230126</v>
      </c>
      <c r="AV66" s="126"/>
      <c r="AW66" s="123">
        <v>757554.1967871486</v>
      </c>
      <c r="AY66" s="142"/>
      <c r="AZ66" s="20">
        <v>-2848346.1006864081</v>
      </c>
      <c r="BA66" s="20">
        <v>-1085687.7305950001</v>
      </c>
      <c r="BB66" s="20">
        <v>-11538.941853</v>
      </c>
      <c r="BC66" s="20">
        <v>-557037.19999999995</v>
      </c>
      <c r="BD66" s="6">
        <v>-887594.99651900004</v>
      </c>
    </row>
    <row r="67" spans="1:56" x14ac:dyDescent="0.2">
      <c r="A67" s="107">
        <v>939</v>
      </c>
      <c r="B67" s="108">
        <v>1719</v>
      </c>
      <c r="C67" s="109">
        <v>942</v>
      </c>
      <c r="D67" s="110" t="s">
        <v>63</v>
      </c>
      <c r="E67" s="111">
        <v>16167.333333333334</v>
      </c>
      <c r="F67" s="111">
        <v>35446163.666666664</v>
      </c>
      <c r="G67" s="112">
        <v>1.62</v>
      </c>
      <c r="H67" s="111">
        <v>3833645.3333333335</v>
      </c>
      <c r="I67" s="112">
        <v>1.62</v>
      </c>
      <c r="J67" s="111">
        <v>21880347.942386828</v>
      </c>
      <c r="K67" s="111">
        <v>2366447.7366255145</v>
      </c>
      <c r="L67" s="111">
        <v>3994796.6666666665</v>
      </c>
      <c r="M67" s="3">
        <v>0</v>
      </c>
      <c r="N67" s="62">
        <v>1.65</v>
      </c>
      <c r="O67" s="62">
        <v>1.65</v>
      </c>
      <c r="P67" s="111">
        <v>36102574.104938261</v>
      </c>
      <c r="Q67" s="111">
        <v>3904638.7654320984</v>
      </c>
      <c r="R67" s="111">
        <v>4065529.66</v>
      </c>
      <c r="S67" s="111">
        <v>154535.66666666666</v>
      </c>
      <c r="T67" s="111">
        <v>44227278.197037034</v>
      </c>
      <c r="U67" s="113">
        <v>2735.5951216673766</v>
      </c>
      <c r="V67" s="113">
        <v>2943.125143872453</v>
      </c>
      <c r="W67" s="113">
        <v>92.948651108596209</v>
      </c>
      <c r="X67" s="114">
        <v>1241426.6068955094</v>
      </c>
      <c r="Y67" s="115">
        <v>76.786108215878272</v>
      </c>
      <c r="Z67" s="116">
        <v>95.557650198415587</v>
      </c>
      <c r="AA67" s="114">
        <v>0</v>
      </c>
      <c r="AB67" s="115">
        <v>0</v>
      </c>
      <c r="AC67" s="117">
        <v>95.557650198415587</v>
      </c>
      <c r="AD67" s="118">
        <v>0</v>
      </c>
      <c r="AE67" s="119">
        <v>0</v>
      </c>
      <c r="AF67" s="120">
        <v>0</v>
      </c>
      <c r="AG67" s="121">
        <v>0</v>
      </c>
      <c r="AH67" s="122">
        <v>95.557650198415587</v>
      </c>
      <c r="AI67" s="114">
        <v>1241426.6068955094</v>
      </c>
      <c r="AJ67" s="115">
        <v>76.786108215878272</v>
      </c>
      <c r="AK67" s="117">
        <v>95.557650198415587</v>
      </c>
      <c r="AL67" s="113"/>
      <c r="AM67" s="123">
        <v>0</v>
      </c>
      <c r="AN67" s="113"/>
      <c r="AO67" s="114">
        <v>0</v>
      </c>
      <c r="AP67" s="115">
        <v>92.948651108596209</v>
      </c>
      <c r="AQ67" s="115">
        <v>0</v>
      </c>
      <c r="AR67" s="124">
        <v>0</v>
      </c>
      <c r="AS67" s="125">
        <v>0</v>
      </c>
      <c r="AT67" s="9"/>
      <c r="AU67" s="123">
        <v>212363.32199352724</v>
      </c>
      <c r="AV67" s="126"/>
      <c r="AW67" s="123">
        <v>2424679.5679012346</v>
      </c>
      <c r="AY67" s="142"/>
      <c r="AZ67" s="20">
        <v>-9541229.0921454448</v>
      </c>
      <c r="BA67" s="20">
        <v>-3636775.5160229998</v>
      </c>
      <c r="BB67" s="20">
        <v>-38652.496505000003</v>
      </c>
      <c r="BC67" s="20">
        <v>-1851151.4</v>
      </c>
      <c r="BD67" s="6">
        <v>-2973215.6498790001</v>
      </c>
    </row>
    <row r="68" spans="1:56" x14ac:dyDescent="0.2">
      <c r="A68" s="107">
        <v>940</v>
      </c>
      <c r="B68" s="108">
        <v>1720</v>
      </c>
      <c r="C68" s="109"/>
      <c r="D68" s="110" t="s">
        <v>64</v>
      </c>
      <c r="E68" s="111">
        <v>159.66666666666666</v>
      </c>
      <c r="F68" s="111">
        <v>256645.33333333334</v>
      </c>
      <c r="G68" s="112">
        <v>1.8</v>
      </c>
      <c r="H68" s="111">
        <v>11870.666666666666</v>
      </c>
      <c r="I68" s="112">
        <v>1.8</v>
      </c>
      <c r="J68" s="111">
        <v>142580.74074074073</v>
      </c>
      <c r="K68" s="111">
        <v>6594.8148148148148</v>
      </c>
      <c r="L68" s="111">
        <v>27529.666666666668</v>
      </c>
      <c r="M68" s="3">
        <v>0</v>
      </c>
      <c r="N68" s="62">
        <v>1.65</v>
      </c>
      <c r="O68" s="62">
        <v>1.65</v>
      </c>
      <c r="P68" s="111">
        <v>235258.22222222216</v>
      </c>
      <c r="Q68" s="111">
        <v>10881.444444444443</v>
      </c>
      <c r="R68" s="111">
        <v>27936.059999999998</v>
      </c>
      <c r="S68" s="111">
        <v>610.33333333333337</v>
      </c>
      <c r="T68" s="111">
        <v>274686.06</v>
      </c>
      <c r="U68" s="113">
        <v>1720.3719832985387</v>
      </c>
      <c r="V68" s="113">
        <v>2943.125143872453</v>
      </c>
      <c r="W68" s="113">
        <v>58.453918851542205</v>
      </c>
      <c r="X68" s="114">
        <v>72236.180882838278</v>
      </c>
      <c r="Y68" s="115">
        <v>452.41866941234832</v>
      </c>
      <c r="Z68" s="116">
        <v>73.825968876471592</v>
      </c>
      <c r="AA68" s="114">
        <v>57208</v>
      </c>
      <c r="AB68" s="115">
        <v>358.2964509394572</v>
      </c>
      <c r="AC68" s="117">
        <v>85.999982328989077</v>
      </c>
      <c r="AD68" s="118">
        <v>0</v>
      </c>
      <c r="AE68" s="119">
        <v>0</v>
      </c>
      <c r="AF68" s="120">
        <v>57208</v>
      </c>
      <c r="AG68" s="121">
        <v>358.2964509394572</v>
      </c>
      <c r="AH68" s="122">
        <v>85.999982328989077</v>
      </c>
      <c r="AI68" s="114">
        <v>129444.18088283828</v>
      </c>
      <c r="AJ68" s="115">
        <v>810.71512035180558</v>
      </c>
      <c r="AK68" s="117">
        <v>85.999982328989077</v>
      </c>
      <c r="AL68" s="113"/>
      <c r="AM68" s="123">
        <v>0</v>
      </c>
      <c r="AN68" s="113"/>
      <c r="AO68" s="114">
        <v>60491.097274506712</v>
      </c>
      <c r="AP68" s="115">
        <v>58.453918851542205</v>
      </c>
      <c r="AQ68" s="115">
        <v>0</v>
      </c>
      <c r="AR68" s="124">
        <v>0</v>
      </c>
      <c r="AS68" s="125">
        <v>60491.097274506712</v>
      </c>
      <c r="AT68" s="9"/>
      <c r="AU68" s="123">
        <v>1193.3777225700844</v>
      </c>
      <c r="AV68" s="126"/>
      <c r="AW68" s="123">
        <v>14917.555555555555</v>
      </c>
      <c r="AY68" s="142"/>
      <c r="AZ68" s="20">
        <v>-91731.351345182789</v>
      </c>
      <c r="BA68" s="20">
        <v>-34964.712554999998</v>
      </c>
      <c r="BB68" s="20">
        <v>-371.61310200000003</v>
      </c>
      <c r="BC68" s="20">
        <v>-15686.3</v>
      </c>
      <c r="BD68" s="6">
        <v>-28585.110657000001</v>
      </c>
    </row>
    <row r="69" spans="1:56" x14ac:dyDescent="0.2">
      <c r="A69" s="107">
        <v>941</v>
      </c>
      <c r="B69" s="108">
        <v>1721</v>
      </c>
      <c r="C69" s="109">
        <v>942</v>
      </c>
      <c r="D69" s="110" t="s">
        <v>65</v>
      </c>
      <c r="E69" s="111">
        <v>2526</v>
      </c>
      <c r="F69" s="111">
        <v>5588756.333333333</v>
      </c>
      <c r="G69" s="112">
        <v>1.7433333333333334</v>
      </c>
      <c r="H69" s="111">
        <v>157510</v>
      </c>
      <c r="I69" s="112">
        <v>1.7433333333333334</v>
      </c>
      <c r="J69" s="111">
        <v>3205660.2145326487</v>
      </c>
      <c r="K69" s="111">
        <v>90133.695195631823</v>
      </c>
      <c r="L69" s="111">
        <v>577265</v>
      </c>
      <c r="M69" s="3">
        <v>0</v>
      </c>
      <c r="N69" s="62">
        <v>1.65</v>
      </c>
      <c r="O69" s="62">
        <v>1.65</v>
      </c>
      <c r="P69" s="111">
        <v>5289339.3539788695</v>
      </c>
      <c r="Q69" s="111">
        <v>148720.59707279247</v>
      </c>
      <c r="R69" s="111">
        <v>574380.81666666653</v>
      </c>
      <c r="S69" s="111">
        <v>5118.333333333333</v>
      </c>
      <c r="T69" s="111">
        <v>6017559.1010516621</v>
      </c>
      <c r="U69" s="113">
        <v>2382.2482585319326</v>
      </c>
      <c r="V69" s="113">
        <v>2943.125143872453</v>
      </c>
      <c r="W69" s="113">
        <v>80.942812217541672</v>
      </c>
      <c r="X69" s="114">
        <v>524206.75457695703</v>
      </c>
      <c r="Y69" s="115">
        <v>207.5244475759925</v>
      </c>
      <c r="Z69" s="116">
        <v>87.993971697051251</v>
      </c>
      <c r="AA69" s="114">
        <v>0</v>
      </c>
      <c r="AB69" s="115">
        <v>0</v>
      </c>
      <c r="AC69" s="117">
        <v>87.993971697051251</v>
      </c>
      <c r="AD69" s="118">
        <v>0</v>
      </c>
      <c r="AE69" s="119">
        <v>0</v>
      </c>
      <c r="AF69" s="120">
        <v>0</v>
      </c>
      <c r="AG69" s="121">
        <v>0</v>
      </c>
      <c r="AH69" s="122">
        <v>87.993971697051251</v>
      </c>
      <c r="AI69" s="114">
        <v>524206.75457695703</v>
      </c>
      <c r="AJ69" s="115">
        <v>207.5244475759925</v>
      </c>
      <c r="AK69" s="117">
        <v>87.993971697051251</v>
      </c>
      <c r="AL69" s="113"/>
      <c r="AM69" s="123">
        <v>0</v>
      </c>
      <c r="AN69" s="113"/>
      <c r="AO69" s="114">
        <v>0</v>
      </c>
      <c r="AP69" s="115">
        <v>80.942812217541672</v>
      </c>
      <c r="AQ69" s="115">
        <v>0</v>
      </c>
      <c r="AR69" s="124">
        <v>0</v>
      </c>
      <c r="AS69" s="125">
        <v>0</v>
      </c>
      <c r="AT69" s="9"/>
      <c r="AU69" s="123">
        <v>12475.253142578273</v>
      </c>
      <c r="AV69" s="126"/>
      <c r="AW69" s="123">
        <v>329579.39097282803</v>
      </c>
      <c r="AY69" s="142"/>
      <c r="AZ69" s="20">
        <v>-1478802.8678640614</v>
      </c>
      <c r="BA69" s="20">
        <v>-563666.79920699995</v>
      </c>
      <c r="BB69" s="20">
        <v>-5990.7819140000001</v>
      </c>
      <c r="BC69" s="20">
        <v>-318129.09999999998</v>
      </c>
      <c r="BD69" s="6">
        <v>-460821.115116</v>
      </c>
    </row>
    <row r="70" spans="1:56" x14ac:dyDescent="0.2">
      <c r="A70" s="107">
        <v>942</v>
      </c>
      <c r="B70" s="108">
        <v>1722</v>
      </c>
      <c r="C70" s="109">
        <v>942</v>
      </c>
      <c r="D70" s="110" t="s">
        <v>66</v>
      </c>
      <c r="E70" s="111">
        <v>43580.666666666664</v>
      </c>
      <c r="F70" s="111">
        <v>105644771.66666667</v>
      </c>
      <c r="G70" s="112">
        <v>1.72</v>
      </c>
      <c r="H70" s="111">
        <v>15945890.666666666</v>
      </c>
      <c r="I70" s="112">
        <v>1.72</v>
      </c>
      <c r="J70" s="111">
        <v>61421378.875968993</v>
      </c>
      <c r="K70" s="111">
        <v>9270866.666666666</v>
      </c>
      <c r="L70" s="111">
        <v>12669015.333333334</v>
      </c>
      <c r="M70" s="3">
        <v>5313333.333333333</v>
      </c>
      <c r="N70" s="62">
        <v>1.65</v>
      </c>
      <c r="O70" s="62">
        <v>1.65</v>
      </c>
      <c r="P70" s="111">
        <v>96248182.122093022</v>
      </c>
      <c r="Q70" s="111">
        <v>15296930</v>
      </c>
      <c r="R70" s="111">
        <v>12565456.026666665</v>
      </c>
      <c r="S70" s="111">
        <v>875686.66666666663</v>
      </c>
      <c r="T70" s="111">
        <v>124986254.81542635</v>
      </c>
      <c r="U70" s="113">
        <v>2867.928932143298</v>
      </c>
      <c r="V70" s="113">
        <v>2943.125143872453</v>
      </c>
      <c r="W70" s="113">
        <v>97.445021599380084</v>
      </c>
      <c r="X70" s="114">
        <v>1212527.3840468258</v>
      </c>
      <c r="Y70" s="115">
        <v>27.822598339787348</v>
      </c>
      <c r="Z70" s="116">
        <v>98.390363607609459</v>
      </c>
      <c r="AA70" s="114">
        <v>0</v>
      </c>
      <c r="AB70" s="115">
        <v>0</v>
      </c>
      <c r="AC70" s="117">
        <v>98.390363607609459</v>
      </c>
      <c r="AD70" s="118">
        <v>0</v>
      </c>
      <c r="AE70" s="119">
        <v>0</v>
      </c>
      <c r="AF70" s="120">
        <v>0</v>
      </c>
      <c r="AG70" s="121">
        <v>0</v>
      </c>
      <c r="AH70" s="122">
        <v>98.390363607609459</v>
      </c>
      <c r="AI70" s="114">
        <v>1212527.3840468258</v>
      </c>
      <c r="AJ70" s="115">
        <v>27.822598339787348</v>
      </c>
      <c r="AK70" s="117">
        <v>98.390363607609459</v>
      </c>
      <c r="AL70" s="113"/>
      <c r="AM70" s="123">
        <v>11656000</v>
      </c>
      <c r="AN70" s="113"/>
      <c r="AO70" s="114">
        <v>0</v>
      </c>
      <c r="AP70" s="115">
        <v>97.445021599380084</v>
      </c>
      <c r="AQ70" s="115">
        <v>0</v>
      </c>
      <c r="AR70" s="124">
        <v>0</v>
      </c>
      <c r="AS70" s="125">
        <v>0</v>
      </c>
      <c r="AT70" s="9"/>
      <c r="AU70" s="123">
        <v>738162.86186386994</v>
      </c>
      <c r="AV70" s="126"/>
      <c r="AW70" s="123">
        <v>7069224.5542635666</v>
      </c>
      <c r="AY70" s="142"/>
      <c r="AZ70" s="20">
        <v>-25501315.673960816</v>
      </c>
      <c r="BA70" s="20">
        <v>-9720190.0901609994</v>
      </c>
      <c r="BB70" s="20">
        <v>-103308.442281</v>
      </c>
      <c r="BC70" s="20">
        <v>-8081220</v>
      </c>
      <c r="BD70" s="6">
        <v>-7946660.7626839997</v>
      </c>
    </row>
    <row r="71" spans="1:56" x14ac:dyDescent="0.2">
      <c r="A71" s="107">
        <v>943</v>
      </c>
      <c r="B71" s="108">
        <v>1723</v>
      </c>
      <c r="C71" s="109"/>
      <c r="D71" s="110" t="s">
        <v>67</v>
      </c>
      <c r="E71" s="111">
        <v>716.33333333333337</v>
      </c>
      <c r="F71" s="111">
        <v>1494955</v>
      </c>
      <c r="G71" s="112">
        <v>2</v>
      </c>
      <c r="H71" s="111">
        <v>28376</v>
      </c>
      <c r="I71" s="112">
        <v>2</v>
      </c>
      <c r="J71" s="111">
        <v>747477.5</v>
      </c>
      <c r="K71" s="111">
        <v>14188</v>
      </c>
      <c r="L71" s="111">
        <v>142918.66666666666</v>
      </c>
      <c r="M71" s="3">
        <v>0</v>
      </c>
      <c r="N71" s="62">
        <v>1.65</v>
      </c>
      <c r="O71" s="62">
        <v>1.65</v>
      </c>
      <c r="P71" s="111">
        <v>1233337.875</v>
      </c>
      <c r="Q71" s="111">
        <v>23410.2</v>
      </c>
      <c r="R71" s="111">
        <v>138551.15</v>
      </c>
      <c r="S71" s="111">
        <v>1703.3333333333333</v>
      </c>
      <c r="T71" s="111">
        <v>1397002.5583333333</v>
      </c>
      <c r="U71" s="113">
        <v>1950.2129711493717</v>
      </c>
      <c r="V71" s="113">
        <v>2943.125143872453</v>
      </c>
      <c r="W71" s="113">
        <v>66.263338316064775</v>
      </c>
      <c r="X71" s="114">
        <v>263164.75196576788</v>
      </c>
      <c r="Y71" s="115">
        <v>367.37750390754007</v>
      </c>
      <c r="Z71" s="116">
        <v>78.745903139120813</v>
      </c>
      <c r="AA71" s="114">
        <v>152935</v>
      </c>
      <c r="AB71" s="115">
        <v>213.49697533736619</v>
      </c>
      <c r="AC71" s="117">
        <v>85.999994110477033</v>
      </c>
      <c r="AD71" s="118">
        <v>0</v>
      </c>
      <c r="AE71" s="119">
        <v>0</v>
      </c>
      <c r="AF71" s="120">
        <v>152935</v>
      </c>
      <c r="AG71" s="121">
        <v>213.49697533736619</v>
      </c>
      <c r="AH71" s="122">
        <v>85.999994110477033</v>
      </c>
      <c r="AI71" s="114">
        <v>416099.75196576788</v>
      </c>
      <c r="AJ71" s="115">
        <v>580.8744792449063</v>
      </c>
      <c r="AK71" s="117">
        <v>85.999994110477033</v>
      </c>
      <c r="AL71" s="113"/>
      <c r="AM71" s="123">
        <v>0</v>
      </c>
      <c r="AN71" s="113"/>
      <c r="AO71" s="114">
        <v>2284.3998372698725</v>
      </c>
      <c r="AP71" s="115">
        <v>66.263338316064775</v>
      </c>
      <c r="AQ71" s="115">
        <v>0</v>
      </c>
      <c r="AR71" s="124">
        <v>0</v>
      </c>
      <c r="AS71" s="125">
        <v>2284.3998372698725</v>
      </c>
      <c r="AT71" s="9"/>
      <c r="AU71" s="123">
        <v>3959.8667846598987</v>
      </c>
      <c r="AV71" s="126"/>
      <c r="AW71" s="123">
        <v>76166.55</v>
      </c>
      <c r="AY71" s="142"/>
      <c r="AZ71" s="20">
        <v>-413083.21911493142</v>
      </c>
      <c r="BA71" s="20">
        <v>-157452.559083</v>
      </c>
      <c r="BB71" s="20">
        <v>-1673.4424389999999</v>
      </c>
      <c r="BC71" s="20">
        <v>-53438.6</v>
      </c>
      <c r="BD71" s="6">
        <v>-128724.033341</v>
      </c>
    </row>
    <row r="72" spans="1:56" x14ac:dyDescent="0.2">
      <c r="A72" s="107">
        <v>944</v>
      </c>
      <c r="B72" s="108">
        <v>1724</v>
      </c>
      <c r="C72" s="109">
        <v>942</v>
      </c>
      <c r="D72" s="110" t="s">
        <v>68</v>
      </c>
      <c r="E72" s="111">
        <v>5917.333333333333</v>
      </c>
      <c r="F72" s="111">
        <v>10957180.666666666</v>
      </c>
      <c r="G72" s="112">
        <v>1.4799999999999998</v>
      </c>
      <c r="H72" s="111">
        <v>2042895.3333333333</v>
      </c>
      <c r="I72" s="112">
        <v>1.4799999999999998</v>
      </c>
      <c r="J72" s="111">
        <v>7403500.4504504502</v>
      </c>
      <c r="K72" s="111">
        <v>1380334.6846846847</v>
      </c>
      <c r="L72" s="111">
        <v>1539994.6666666667</v>
      </c>
      <c r="M72" s="3">
        <v>0</v>
      </c>
      <c r="N72" s="62">
        <v>1.65</v>
      </c>
      <c r="O72" s="62">
        <v>1.65</v>
      </c>
      <c r="P72" s="111">
        <v>12215775.743243242</v>
      </c>
      <c r="Q72" s="111">
        <v>2277552.2297297297</v>
      </c>
      <c r="R72" s="111">
        <v>1702332.8233333335</v>
      </c>
      <c r="S72" s="111">
        <v>109282</v>
      </c>
      <c r="T72" s="111">
        <v>16304942.796306306</v>
      </c>
      <c r="U72" s="113">
        <v>2755.4545059102593</v>
      </c>
      <c r="V72" s="113">
        <v>2943.125143872453</v>
      </c>
      <c r="W72" s="113">
        <v>93.623423103400086</v>
      </c>
      <c r="X72" s="114">
        <v>410888.5970296</v>
      </c>
      <c r="Y72" s="115">
        <v>69.438136046011721</v>
      </c>
      <c r="Z72" s="116">
        <v>95.982756555142046</v>
      </c>
      <c r="AA72" s="114">
        <v>0</v>
      </c>
      <c r="AB72" s="115">
        <v>0</v>
      </c>
      <c r="AC72" s="117">
        <v>95.982756555142046</v>
      </c>
      <c r="AD72" s="118">
        <v>0</v>
      </c>
      <c r="AE72" s="119">
        <v>0</v>
      </c>
      <c r="AF72" s="120">
        <v>0</v>
      </c>
      <c r="AG72" s="121">
        <v>0</v>
      </c>
      <c r="AH72" s="122">
        <v>95.982756555142046</v>
      </c>
      <c r="AI72" s="114">
        <v>410888.5970296</v>
      </c>
      <c r="AJ72" s="115">
        <v>69.438136046011721</v>
      </c>
      <c r="AK72" s="117">
        <v>95.982756555142046</v>
      </c>
      <c r="AL72" s="113"/>
      <c r="AM72" s="123">
        <v>0</v>
      </c>
      <c r="AN72" s="113"/>
      <c r="AO72" s="114">
        <v>0</v>
      </c>
      <c r="AP72" s="115">
        <v>93.623423103400086</v>
      </c>
      <c r="AQ72" s="115">
        <v>0</v>
      </c>
      <c r="AR72" s="124">
        <v>0</v>
      </c>
      <c r="AS72" s="125">
        <v>0</v>
      </c>
      <c r="AT72" s="9"/>
      <c r="AU72" s="123">
        <v>61534.798665793598</v>
      </c>
      <c r="AV72" s="126"/>
      <c r="AW72" s="123">
        <v>878383.51351351349</v>
      </c>
      <c r="AY72" s="142"/>
      <c r="AZ72" s="20">
        <v>-3525522.1274957513</v>
      </c>
      <c r="BA72" s="20">
        <v>-1343803.0290069999</v>
      </c>
      <c r="BB72" s="20">
        <v>-14282.251311</v>
      </c>
      <c r="BC72" s="20">
        <v>-466057.8</v>
      </c>
      <c r="BD72" s="6">
        <v>-1098615.0172300001</v>
      </c>
    </row>
    <row r="73" spans="1:56" x14ac:dyDescent="0.2">
      <c r="A73" s="107">
        <v>945</v>
      </c>
      <c r="B73" s="108">
        <v>1725</v>
      </c>
      <c r="C73" s="109"/>
      <c r="D73" s="110" t="s">
        <v>69</v>
      </c>
      <c r="E73" s="111">
        <v>1069</v>
      </c>
      <c r="F73" s="111">
        <v>1860012.6666666667</v>
      </c>
      <c r="G73" s="112">
        <v>1.75</v>
      </c>
      <c r="H73" s="111">
        <v>104095.33333333333</v>
      </c>
      <c r="I73" s="112">
        <v>1.75</v>
      </c>
      <c r="J73" s="111">
        <v>1062864.3809523808</v>
      </c>
      <c r="K73" s="111">
        <v>59483.047619047611</v>
      </c>
      <c r="L73" s="111">
        <v>172997.66666666666</v>
      </c>
      <c r="M73" s="3">
        <v>0</v>
      </c>
      <c r="N73" s="62">
        <v>1.65</v>
      </c>
      <c r="O73" s="62">
        <v>1.65</v>
      </c>
      <c r="P73" s="111">
        <v>1753726.2285714282</v>
      </c>
      <c r="Q73" s="111">
        <v>98147.028571428571</v>
      </c>
      <c r="R73" s="111">
        <v>207735.54</v>
      </c>
      <c r="S73" s="111">
        <v>3396.3333333333335</v>
      </c>
      <c r="T73" s="111">
        <v>2063005.1304761905</v>
      </c>
      <c r="U73" s="113">
        <v>1929.8457721947525</v>
      </c>
      <c r="V73" s="113">
        <v>2943.125143872453</v>
      </c>
      <c r="W73" s="113">
        <v>65.571312052858687</v>
      </c>
      <c r="X73" s="114">
        <v>400782.38987968094</v>
      </c>
      <c r="Y73" s="115">
        <v>374.91336752074926</v>
      </c>
      <c r="Z73" s="116">
        <v>78.309926593300986</v>
      </c>
      <c r="AA73" s="114">
        <v>241945</v>
      </c>
      <c r="AB73" s="115">
        <v>226.32834424695977</v>
      </c>
      <c r="AC73" s="117">
        <v>85.999995251039593</v>
      </c>
      <c r="AD73" s="118">
        <v>0</v>
      </c>
      <c r="AE73" s="119">
        <v>0</v>
      </c>
      <c r="AF73" s="120">
        <v>241945</v>
      </c>
      <c r="AG73" s="121">
        <v>226.32834424695977</v>
      </c>
      <c r="AH73" s="122">
        <v>85.999995251039593</v>
      </c>
      <c r="AI73" s="114">
        <v>642727.38987968094</v>
      </c>
      <c r="AJ73" s="115">
        <v>601.24171176770903</v>
      </c>
      <c r="AK73" s="117">
        <v>85.999995251039593</v>
      </c>
      <c r="AL73" s="113"/>
      <c r="AM73" s="123">
        <v>0</v>
      </c>
      <c r="AN73" s="113"/>
      <c r="AO73" s="114">
        <v>25053.750961301575</v>
      </c>
      <c r="AP73" s="115">
        <v>65.571312052858687</v>
      </c>
      <c r="AQ73" s="115">
        <v>0</v>
      </c>
      <c r="AR73" s="124">
        <v>0</v>
      </c>
      <c r="AS73" s="125">
        <v>25053.750961301575</v>
      </c>
      <c r="AT73" s="9"/>
      <c r="AU73" s="123">
        <v>6200.7943621881332</v>
      </c>
      <c r="AV73" s="126"/>
      <c r="AW73" s="123">
        <v>112234.74285714286</v>
      </c>
      <c r="AY73" s="142"/>
      <c r="AZ73" s="20">
        <v>-622838.34735009458</v>
      </c>
      <c r="BA73" s="20">
        <v>-237403.71708999999</v>
      </c>
      <c r="BB73" s="20">
        <v>-2523.1819519999999</v>
      </c>
      <c r="BC73" s="20">
        <v>-111931</v>
      </c>
      <c r="BD73" s="6">
        <v>-194087.439239</v>
      </c>
    </row>
    <row r="74" spans="1:56" x14ac:dyDescent="0.2">
      <c r="A74" s="107">
        <v>946</v>
      </c>
      <c r="B74" s="108">
        <v>1726</v>
      </c>
      <c r="C74" s="109"/>
      <c r="D74" s="110" t="s">
        <v>70</v>
      </c>
      <c r="E74" s="111">
        <v>226.33333333333334</v>
      </c>
      <c r="F74" s="111">
        <v>346568.33333333331</v>
      </c>
      <c r="G74" s="112">
        <v>1.84</v>
      </c>
      <c r="H74" s="111">
        <v>2574.3333333333335</v>
      </c>
      <c r="I74" s="112">
        <v>1.84</v>
      </c>
      <c r="J74" s="111">
        <v>188352.35507246375</v>
      </c>
      <c r="K74" s="111">
        <v>1399.0942028985507</v>
      </c>
      <c r="L74" s="111">
        <v>41587.666666666664</v>
      </c>
      <c r="M74" s="3">
        <v>0</v>
      </c>
      <c r="N74" s="62">
        <v>1.65</v>
      </c>
      <c r="O74" s="62">
        <v>1.65</v>
      </c>
      <c r="P74" s="111">
        <v>310781.38586956519</v>
      </c>
      <c r="Q74" s="111">
        <v>2308.5054347826085</v>
      </c>
      <c r="R74" s="111">
        <v>32679.716666666671</v>
      </c>
      <c r="S74" s="111">
        <v>90</v>
      </c>
      <c r="T74" s="111">
        <v>345859.60797101451</v>
      </c>
      <c r="U74" s="113">
        <v>1528.0984151885766</v>
      </c>
      <c r="V74" s="113">
        <v>2943.125143872453</v>
      </c>
      <c r="W74" s="113">
        <v>51.920945949921872</v>
      </c>
      <c r="X74" s="114">
        <v>118499.05501575008</v>
      </c>
      <c r="Y74" s="115">
        <v>523.55988961303422</v>
      </c>
      <c r="Z74" s="116">
        <v>69.71019594845076</v>
      </c>
      <c r="AA74" s="114">
        <v>108511</v>
      </c>
      <c r="AB74" s="115">
        <v>479.43004418262149</v>
      </c>
      <c r="AC74" s="117">
        <v>86.000024642306641</v>
      </c>
      <c r="AD74" s="118">
        <v>0</v>
      </c>
      <c r="AE74" s="119">
        <v>0</v>
      </c>
      <c r="AF74" s="120">
        <v>108511</v>
      </c>
      <c r="AG74" s="121">
        <v>479.43004418262149</v>
      </c>
      <c r="AH74" s="122">
        <v>86.000024642306641</v>
      </c>
      <c r="AI74" s="114">
        <v>227010.05501575008</v>
      </c>
      <c r="AJ74" s="115">
        <v>1002.9899337956557</v>
      </c>
      <c r="AK74" s="117">
        <v>86.000024642306641</v>
      </c>
      <c r="AL74" s="113"/>
      <c r="AM74" s="123">
        <v>0</v>
      </c>
      <c r="AN74" s="113"/>
      <c r="AO74" s="114">
        <v>78561.311266230885</v>
      </c>
      <c r="AP74" s="115">
        <v>51.920945949921872</v>
      </c>
      <c r="AQ74" s="115">
        <v>0</v>
      </c>
      <c r="AR74" s="124">
        <v>0</v>
      </c>
      <c r="AS74" s="125">
        <v>78561.311266230885</v>
      </c>
      <c r="AT74" s="9"/>
      <c r="AU74" s="123">
        <v>2074.8523508871631</v>
      </c>
      <c r="AV74" s="126"/>
      <c r="AW74" s="123">
        <v>18975.144927536228</v>
      </c>
      <c r="AY74" s="142"/>
      <c r="AZ74" s="20">
        <v>-135552.06058651215</v>
      </c>
      <c r="BA74" s="20">
        <v>-51667.600718000002</v>
      </c>
      <c r="BB74" s="20">
        <v>-549.13528399999996</v>
      </c>
      <c r="BC74" s="20">
        <v>-19516</v>
      </c>
      <c r="BD74" s="6">
        <v>-42240.418296000003</v>
      </c>
    </row>
    <row r="75" spans="1:56" x14ac:dyDescent="0.2">
      <c r="A75" s="107">
        <v>948</v>
      </c>
      <c r="B75" s="108">
        <v>1728</v>
      </c>
      <c r="C75" s="109"/>
      <c r="D75" s="110" t="s">
        <v>71</v>
      </c>
      <c r="E75" s="111">
        <v>771</v>
      </c>
      <c r="F75" s="111">
        <v>1451900.6666666667</v>
      </c>
      <c r="G75" s="112">
        <v>1.7</v>
      </c>
      <c r="H75" s="111">
        <v>60779</v>
      </c>
      <c r="I75" s="112">
        <v>1.7</v>
      </c>
      <c r="J75" s="111">
        <v>854059.21568627458</v>
      </c>
      <c r="K75" s="111">
        <v>35752.352941176468</v>
      </c>
      <c r="L75" s="111">
        <v>142543.66666666666</v>
      </c>
      <c r="M75" s="3">
        <v>0</v>
      </c>
      <c r="N75" s="62">
        <v>1.65</v>
      </c>
      <c r="O75" s="62">
        <v>1.65</v>
      </c>
      <c r="P75" s="111">
        <v>1409197.7058823528</v>
      </c>
      <c r="Q75" s="111">
        <v>58991.382352941167</v>
      </c>
      <c r="R75" s="111">
        <v>145164.24</v>
      </c>
      <c r="S75" s="111">
        <v>559</v>
      </c>
      <c r="T75" s="111">
        <v>1613912.328235294</v>
      </c>
      <c r="U75" s="113">
        <v>2093.2715022507055</v>
      </c>
      <c r="V75" s="113">
        <v>2943.125143872453</v>
      </c>
      <c r="W75" s="113">
        <v>71.124107875904244</v>
      </c>
      <c r="X75" s="114">
        <v>242437.74834543595</v>
      </c>
      <c r="Y75" s="115">
        <v>314.4458474000466</v>
      </c>
      <c r="Z75" s="116">
        <v>81.808187961819684</v>
      </c>
      <c r="AA75" s="114">
        <v>95118</v>
      </c>
      <c r="AB75" s="115">
        <v>123.36964980544747</v>
      </c>
      <c r="AC75" s="117">
        <v>85.999978788733756</v>
      </c>
      <c r="AD75" s="118">
        <v>0</v>
      </c>
      <c r="AE75" s="119">
        <v>0</v>
      </c>
      <c r="AF75" s="120">
        <v>95118</v>
      </c>
      <c r="AG75" s="121">
        <v>123.36964980544747</v>
      </c>
      <c r="AH75" s="122">
        <v>85.999978788733756</v>
      </c>
      <c r="AI75" s="114">
        <v>337555.74834543595</v>
      </c>
      <c r="AJ75" s="115">
        <v>437.81549720549407</v>
      </c>
      <c r="AK75" s="117">
        <v>85.999978788733756</v>
      </c>
      <c r="AL75" s="113"/>
      <c r="AM75" s="123">
        <v>0</v>
      </c>
      <c r="AN75" s="113"/>
      <c r="AO75" s="114">
        <v>769.46591994916434</v>
      </c>
      <c r="AP75" s="115">
        <v>71.124107875904244</v>
      </c>
      <c r="AQ75" s="115">
        <v>0</v>
      </c>
      <c r="AR75" s="124">
        <v>0</v>
      </c>
      <c r="AS75" s="125">
        <v>769.46591994916434</v>
      </c>
      <c r="AT75" s="9"/>
      <c r="AU75" s="123">
        <v>4327.5894555170416</v>
      </c>
      <c r="AV75" s="126"/>
      <c r="AW75" s="123">
        <v>88981.156862745076</v>
      </c>
      <c r="AY75" s="142"/>
      <c r="AZ75" s="20">
        <v>-452813.9954937367</v>
      </c>
      <c r="BA75" s="20">
        <v>-172596.51101799999</v>
      </c>
      <c r="BB75" s="20">
        <v>-1834.395884</v>
      </c>
      <c r="BC75" s="20">
        <v>-63453.599999999999</v>
      </c>
      <c r="BD75" s="6">
        <v>-141104.84560100001</v>
      </c>
    </row>
    <row r="76" spans="1:56" s="8" customFormat="1" x14ac:dyDescent="0.2">
      <c r="A76" s="107">
        <v>863</v>
      </c>
      <c r="B76" s="108">
        <v>1729</v>
      </c>
      <c r="C76" s="109"/>
      <c r="D76" s="110" t="s">
        <v>72</v>
      </c>
      <c r="E76" s="111">
        <v>1092.6666666666667</v>
      </c>
      <c r="F76" s="111">
        <v>2494771</v>
      </c>
      <c r="G76" s="112">
        <v>1.95</v>
      </c>
      <c r="H76" s="111">
        <v>68916.333333333328</v>
      </c>
      <c r="I76" s="112">
        <v>1.95</v>
      </c>
      <c r="J76" s="111">
        <v>1279369.7435897437</v>
      </c>
      <c r="K76" s="111">
        <v>35341.709401709406</v>
      </c>
      <c r="L76" s="111">
        <v>219996</v>
      </c>
      <c r="M76" s="3">
        <v>0</v>
      </c>
      <c r="N76" s="62">
        <v>1.65</v>
      </c>
      <c r="O76" s="62">
        <v>1.65</v>
      </c>
      <c r="P76" s="111">
        <v>2110960.076923077</v>
      </c>
      <c r="Q76" s="111">
        <v>58313.820512820523</v>
      </c>
      <c r="R76" s="111">
        <v>223239.75</v>
      </c>
      <c r="S76" s="111">
        <v>2440.6666666666665</v>
      </c>
      <c r="T76" s="111">
        <v>2394954.314102564</v>
      </c>
      <c r="U76" s="113">
        <v>2191.8434845355982</v>
      </c>
      <c r="V76" s="113">
        <v>2943.125143872453</v>
      </c>
      <c r="W76" s="113">
        <v>74.473336245962457</v>
      </c>
      <c r="X76" s="114">
        <v>303733.1577810992</v>
      </c>
      <c r="Y76" s="115">
        <v>277.97421395463624</v>
      </c>
      <c r="Z76" s="116">
        <v>83.918201834956335</v>
      </c>
      <c r="AA76" s="114">
        <v>66948</v>
      </c>
      <c r="AB76" s="115">
        <v>61.270286760219641</v>
      </c>
      <c r="AC76" s="117">
        <v>86.000012283546454</v>
      </c>
      <c r="AD76" s="118">
        <v>0</v>
      </c>
      <c r="AE76" s="119">
        <v>0</v>
      </c>
      <c r="AF76" s="120">
        <v>66948</v>
      </c>
      <c r="AG76" s="121">
        <v>61.270286760219641</v>
      </c>
      <c r="AH76" s="122">
        <v>86.000012283546454</v>
      </c>
      <c r="AI76" s="114">
        <v>370681.1577810992</v>
      </c>
      <c r="AJ76" s="115">
        <v>339.24450071485586</v>
      </c>
      <c r="AK76" s="117">
        <v>86.000012283546454</v>
      </c>
      <c r="AL76" s="113"/>
      <c r="AM76" s="123">
        <v>0</v>
      </c>
      <c r="AN76" s="113"/>
      <c r="AO76" s="114">
        <v>24493.376226424727</v>
      </c>
      <c r="AP76" s="115">
        <v>74.473336245962457</v>
      </c>
      <c r="AQ76" s="115">
        <v>0</v>
      </c>
      <c r="AR76" s="124">
        <v>0</v>
      </c>
      <c r="AS76" s="125">
        <v>24493.376226424727</v>
      </c>
      <c r="AT76" s="9"/>
      <c r="AU76" s="123">
        <v>5000.8668084286228</v>
      </c>
      <c r="AV76" s="126"/>
      <c r="AW76" s="123">
        <v>131471.14529914531</v>
      </c>
      <c r="AY76" s="142"/>
      <c r="AZ76" s="20">
        <v>-629265.38470548962</v>
      </c>
      <c r="BA76" s="20">
        <v>-239853.474021</v>
      </c>
      <c r="BB76" s="20">
        <v>-2549.218539</v>
      </c>
      <c r="BC76" s="20">
        <v>-82421.899999999994</v>
      </c>
      <c r="BD76" s="6">
        <v>-196090.21769300001</v>
      </c>
    </row>
    <row r="77" spans="1:56" x14ac:dyDescent="0.2">
      <c r="A77" s="107">
        <v>867</v>
      </c>
      <c r="B77" s="108">
        <v>1730</v>
      </c>
      <c r="C77" s="109"/>
      <c r="D77" s="110" t="s">
        <v>73</v>
      </c>
      <c r="E77" s="111">
        <v>890.33333333333337</v>
      </c>
      <c r="F77" s="111">
        <v>1603968.6666666667</v>
      </c>
      <c r="G77" s="112">
        <v>1.83</v>
      </c>
      <c r="H77" s="111">
        <v>20896</v>
      </c>
      <c r="I77" s="112">
        <v>1.83</v>
      </c>
      <c r="J77" s="111">
        <v>876485.61020036426</v>
      </c>
      <c r="K77" s="111">
        <v>11418.579234972678</v>
      </c>
      <c r="L77" s="111">
        <v>157079</v>
      </c>
      <c r="M77" s="3">
        <v>0</v>
      </c>
      <c r="N77" s="62">
        <v>1.65</v>
      </c>
      <c r="O77" s="62">
        <v>1.65</v>
      </c>
      <c r="P77" s="111">
        <v>1446201.256830601</v>
      </c>
      <c r="Q77" s="111">
        <v>18840.655737704914</v>
      </c>
      <c r="R77" s="111">
        <v>159004.55000000002</v>
      </c>
      <c r="S77" s="111">
        <v>2262.6666666666665</v>
      </c>
      <c r="T77" s="111">
        <v>1626309.1292349724</v>
      </c>
      <c r="U77" s="113">
        <v>1826.629497455978</v>
      </c>
      <c r="V77" s="113">
        <v>2943.125143872453</v>
      </c>
      <c r="W77" s="113">
        <v>62.064282290510008</v>
      </c>
      <c r="X77" s="114">
        <v>367799.71749466995</v>
      </c>
      <c r="Y77" s="115">
        <v>413.10338917409575</v>
      </c>
      <c r="Z77" s="116">
        <v>76.100497843021301</v>
      </c>
      <c r="AA77" s="114">
        <v>259403</v>
      </c>
      <c r="AB77" s="115">
        <v>291.35492324971921</v>
      </c>
      <c r="AC77" s="117">
        <v>86.000006324891871</v>
      </c>
      <c r="AD77" s="118">
        <v>0</v>
      </c>
      <c r="AE77" s="119">
        <v>0</v>
      </c>
      <c r="AF77" s="120">
        <v>259403</v>
      </c>
      <c r="AG77" s="121">
        <v>291.35492324971921</v>
      </c>
      <c r="AH77" s="122">
        <v>86.000006324891871</v>
      </c>
      <c r="AI77" s="114">
        <v>627202.71749466995</v>
      </c>
      <c r="AJ77" s="115">
        <v>704.45831242381496</v>
      </c>
      <c r="AK77" s="117">
        <v>86.000006324891871</v>
      </c>
      <c r="AL77" s="113"/>
      <c r="AM77" s="123">
        <v>0</v>
      </c>
      <c r="AN77" s="113"/>
      <c r="AO77" s="114">
        <v>19875.558232339848</v>
      </c>
      <c r="AP77" s="115">
        <v>62.064282290510008</v>
      </c>
      <c r="AQ77" s="115">
        <v>0</v>
      </c>
      <c r="AR77" s="124">
        <v>0</v>
      </c>
      <c r="AS77" s="125">
        <v>19875.558232339848</v>
      </c>
      <c r="AT77" s="9"/>
      <c r="AU77" s="123">
        <v>3625.4351662973322</v>
      </c>
      <c r="AV77" s="126"/>
      <c r="AW77" s="123">
        <v>88790.418943533688</v>
      </c>
      <c r="AY77" s="142"/>
      <c r="AZ77" s="20">
        <v>-513578.71230838005</v>
      </c>
      <c r="BA77" s="20">
        <v>-195757.84927000001</v>
      </c>
      <c r="BB77" s="20">
        <v>-2080.5599769999999</v>
      </c>
      <c r="BC77" s="20">
        <v>-63783.5</v>
      </c>
      <c r="BD77" s="6">
        <v>-160040.20552600001</v>
      </c>
    </row>
    <row r="78" spans="1:56" x14ac:dyDescent="0.2">
      <c r="A78" s="107">
        <v>883</v>
      </c>
      <c r="B78" s="108">
        <v>1732</v>
      </c>
      <c r="C78" s="109">
        <v>942</v>
      </c>
      <c r="D78" s="110" t="s">
        <v>74</v>
      </c>
      <c r="E78" s="111">
        <v>2143</v>
      </c>
      <c r="F78" s="111">
        <v>4352541.333333333</v>
      </c>
      <c r="G78" s="112">
        <v>1.74</v>
      </c>
      <c r="H78" s="111">
        <v>163599.33333333334</v>
      </c>
      <c r="I78" s="112">
        <v>1.74</v>
      </c>
      <c r="J78" s="111">
        <v>2501460.5363984671</v>
      </c>
      <c r="K78" s="111">
        <v>94022.605363984665</v>
      </c>
      <c r="L78" s="111">
        <v>439831.33333333331</v>
      </c>
      <c r="M78" s="3">
        <v>0</v>
      </c>
      <c r="N78" s="62">
        <v>1.65</v>
      </c>
      <c r="O78" s="62">
        <v>1.65</v>
      </c>
      <c r="P78" s="111">
        <v>4127409.8850574703</v>
      </c>
      <c r="Q78" s="111">
        <v>155137.29885057471</v>
      </c>
      <c r="R78" s="111">
        <v>531032.11</v>
      </c>
      <c r="S78" s="111">
        <v>8511.3333333333339</v>
      </c>
      <c r="T78" s="111">
        <v>4822090.6272413796</v>
      </c>
      <c r="U78" s="113">
        <v>2250.158948782725</v>
      </c>
      <c r="V78" s="113">
        <v>2943.125143872453</v>
      </c>
      <c r="W78" s="113">
        <v>76.4547492473273</v>
      </c>
      <c r="X78" s="114">
        <v>549459.82574859646</v>
      </c>
      <c r="Y78" s="115">
        <v>256.39749218319946</v>
      </c>
      <c r="Z78" s="116">
        <v>85.166492025816211</v>
      </c>
      <c r="AA78" s="114">
        <v>52570</v>
      </c>
      <c r="AB78" s="115">
        <v>24.53103126458236</v>
      </c>
      <c r="AC78" s="117">
        <v>85.999994852417217</v>
      </c>
      <c r="AD78" s="118">
        <v>0</v>
      </c>
      <c r="AE78" s="119">
        <v>0</v>
      </c>
      <c r="AF78" s="120">
        <v>52570</v>
      </c>
      <c r="AG78" s="121">
        <v>24.53103126458236</v>
      </c>
      <c r="AH78" s="122">
        <v>85.999994852417217</v>
      </c>
      <c r="AI78" s="114">
        <v>602029.82574859646</v>
      </c>
      <c r="AJ78" s="115">
        <v>280.9285234477818</v>
      </c>
      <c r="AK78" s="117">
        <v>85.999994852417217</v>
      </c>
      <c r="AL78" s="113"/>
      <c r="AM78" s="123">
        <v>0</v>
      </c>
      <c r="AN78" s="113"/>
      <c r="AO78" s="114">
        <v>0</v>
      </c>
      <c r="AP78" s="115">
        <v>76.4547492473273</v>
      </c>
      <c r="AQ78" s="115">
        <v>0</v>
      </c>
      <c r="AR78" s="124">
        <v>0</v>
      </c>
      <c r="AS78" s="125">
        <v>0</v>
      </c>
      <c r="AT78" s="9"/>
      <c r="AU78" s="123">
        <v>30326.289842738432</v>
      </c>
      <c r="AV78" s="126"/>
      <c r="AW78" s="123">
        <v>259548.31417624521</v>
      </c>
      <c r="AY78" s="142"/>
      <c r="AZ78" s="20">
        <v>-1264373.5306431565</v>
      </c>
      <c r="BA78" s="20">
        <v>-481933.99979600002</v>
      </c>
      <c r="BB78" s="20">
        <v>-5122.106702</v>
      </c>
      <c r="BC78" s="20">
        <v>-232262.3</v>
      </c>
      <c r="BD78" s="6">
        <v>-394001.14306999999</v>
      </c>
    </row>
    <row r="79" spans="1:56" x14ac:dyDescent="0.2">
      <c r="A79" s="107">
        <v>885</v>
      </c>
      <c r="B79" s="108">
        <v>1733</v>
      </c>
      <c r="C79" s="109">
        <v>942</v>
      </c>
      <c r="D79" s="127" t="s">
        <v>327</v>
      </c>
      <c r="E79" s="111">
        <v>2146.6666666666665</v>
      </c>
      <c r="F79" s="111">
        <v>4589453</v>
      </c>
      <c r="G79" s="112">
        <v>1.63</v>
      </c>
      <c r="H79" s="111">
        <v>118006.66666666667</v>
      </c>
      <c r="I79" s="112">
        <v>1.63</v>
      </c>
      <c r="J79" s="111">
        <v>2815615.3374233134</v>
      </c>
      <c r="K79" s="111">
        <v>72396.728016359921</v>
      </c>
      <c r="L79" s="111">
        <v>419285</v>
      </c>
      <c r="M79" s="3">
        <v>0</v>
      </c>
      <c r="N79" s="62">
        <v>1.65</v>
      </c>
      <c r="O79" s="62">
        <v>1.65</v>
      </c>
      <c r="P79" s="111">
        <v>4645765.3067484666</v>
      </c>
      <c r="Q79" s="111">
        <v>119454.60122699388</v>
      </c>
      <c r="R79" s="111">
        <v>503873.65333333332</v>
      </c>
      <c r="S79" s="111">
        <v>5375.666666666667</v>
      </c>
      <c r="T79" s="111">
        <v>5274469.2279754607</v>
      </c>
      <c r="U79" s="113">
        <v>2457.0508825972643</v>
      </c>
      <c r="V79" s="113">
        <v>2943.125143872453</v>
      </c>
      <c r="W79" s="113">
        <v>83.484417497937898</v>
      </c>
      <c r="X79" s="114">
        <v>386072.5832555067</v>
      </c>
      <c r="Y79" s="115">
        <v>179.84747667181992</v>
      </c>
      <c r="Z79" s="116">
        <v>89.595183023700898</v>
      </c>
      <c r="AA79" s="114">
        <v>0</v>
      </c>
      <c r="AB79" s="115">
        <v>0</v>
      </c>
      <c r="AC79" s="117">
        <v>89.595183023700898</v>
      </c>
      <c r="AD79" s="118">
        <v>0</v>
      </c>
      <c r="AE79" s="119">
        <v>0</v>
      </c>
      <c r="AF79" s="120">
        <v>0</v>
      </c>
      <c r="AG79" s="121">
        <v>0</v>
      </c>
      <c r="AH79" s="122">
        <v>89.595183023700898</v>
      </c>
      <c r="AI79" s="114">
        <v>386072.5832555067</v>
      </c>
      <c r="AJ79" s="115">
        <v>179.84747667181992</v>
      </c>
      <c r="AK79" s="117">
        <v>89.595183023700898</v>
      </c>
      <c r="AL79" s="113"/>
      <c r="AM79" s="123">
        <v>0</v>
      </c>
      <c r="AN79" s="113"/>
      <c r="AO79" s="114">
        <v>0</v>
      </c>
      <c r="AP79" s="115">
        <v>83.484417497937898</v>
      </c>
      <c r="AQ79" s="115">
        <v>0</v>
      </c>
      <c r="AR79" s="124">
        <v>0</v>
      </c>
      <c r="AS79" s="125">
        <v>0</v>
      </c>
      <c r="AT79" s="9"/>
      <c r="AU79" s="123">
        <v>22006.85237810995</v>
      </c>
      <c r="AV79" s="126"/>
      <c r="AW79" s="123">
        <v>288801.2065439673</v>
      </c>
      <c r="AY79" s="142"/>
      <c r="AZ79" s="20">
        <v>-1249182.3514394956</v>
      </c>
      <c r="BA79" s="20">
        <v>-476143.66523300001</v>
      </c>
      <c r="BB79" s="20">
        <v>-5060.5656779999999</v>
      </c>
      <c r="BC79" s="20">
        <v>-172505.3</v>
      </c>
      <c r="BD79" s="6">
        <v>-389267.30308899999</v>
      </c>
    </row>
    <row r="80" spans="1:56" x14ac:dyDescent="0.2">
      <c r="A80" s="107">
        <v>886</v>
      </c>
      <c r="B80" s="108">
        <v>1734</v>
      </c>
      <c r="C80" s="109"/>
      <c r="D80" s="110" t="s">
        <v>75</v>
      </c>
      <c r="E80" s="111">
        <v>3172.3333333333335</v>
      </c>
      <c r="F80" s="111">
        <v>6255315</v>
      </c>
      <c r="G80" s="112">
        <v>1.9400000000000002</v>
      </c>
      <c r="H80" s="111">
        <v>262513.66666666669</v>
      </c>
      <c r="I80" s="112">
        <v>1.9400000000000002</v>
      </c>
      <c r="J80" s="111">
        <v>3224389.1752577326</v>
      </c>
      <c r="K80" s="111">
        <v>135316.32302405499</v>
      </c>
      <c r="L80" s="111">
        <v>679908.33333333337</v>
      </c>
      <c r="M80" s="3">
        <v>0</v>
      </c>
      <c r="N80" s="62">
        <v>1.65</v>
      </c>
      <c r="O80" s="62">
        <v>1.65</v>
      </c>
      <c r="P80" s="111">
        <v>5320242.1391752576</v>
      </c>
      <c r="Q80" s="111">
        <v>223271.93298969071</v>
      </c>
      <c r="R80" s="111">
        <v>660905.85666666657</v>
      </c>
      <c r="S80" s="111">
        <v>10844.666666666666</v>
      </c>
      <c r="T80" s="111">
        <v>6215264.5954982825</v>
      </c>
      <c r="U80" s="113">
        <v>1959.209182147194</v>
      </c>
      <c r="V80" s="113">
        <v>2943.125143872453</v>
      </c>
      <c r="W80" s="113">
        <v>66.569006969555517</v>
      </c>
      <c r="X80" s="114">
        <v>1154884.4789545124</v>
      </c>
      <c r="Y80" s="115">
        <v>364.04890583834583</v>
      </c>
      <c r="Z80" s="116">
        <v>78.938474390819977</v>
      </c>
      <c r="AA80" s="114">
        <v>659305</v>
      </c>
      <c r="AB80" s="115">
        <v>207.82967321634968</v>
      </c>
      <c r="AC80" s="117">
        <v>86.000004670939006</v>
      </c>
      <c r="AD80" s="118">
        <v>0</v>
      </c>
      <c r="AE80" s="119">
        <v>0</v>
      </c>
      <c r="AF80" s="120">
        <v>659305</v>
      </c>
      <c r="AG80" s="121">
        <v>207.82967321634968</v>
      </c>
      <c r="AH80" s="122">
        <v>86.000004670939006</v>
      </c>
      <c r="AI80" s="114">
        <v>1814189.4789545124</v>
      </c>
      <c r="AJ80" s="115">
        <v>571.87857905469548</v>
      </c>
      <c r="AK80" s="117">
        <v>86.000004670939006</v>
      </c>
      <c r="AL80" s="113"/>
      <c r="AM80" s="123">
        <v>0</v>
      </c>
      <c r="AN80" s="113"/>
      <c r="AO80" s="114">
        <v>0</v>
      </c>
      <c r="AP80" s="115">
        <v>66.569006969555517</v>
      </c>
      <c r="AQ80" s="115">
        <v>0</v>
      </c>
      <c r="AR80" s="124">
        <v>0</v>
      </c>
      <c r="AS80" s="125">
        <v>0</v>
      </c>
      <c r="AT80" s="9"/>
      <c r="AU80" s="123">
        <v>21590.658037084901</v>
      </c>
      <c r="AV80" s="126"/>
      <c r="AW80" s="123">
        <v>335970.54982817871</v>
      </c>
      <c r="AY80" s="142"/>
      <c r="AZ80" s="20">
        <v>-1868515.0420502839</v>
      </c>
      <c r="BA80" s="20">
        <v>-712211.15127000003</v>
      </c>
      <c r="BB80" s="20">
        <v>-7569.5458559999997</v>
      </c>
      <c r="BC80" s="20">
        <v>-307297.3</v>
      </c>
      <c r="BD80" s="6">
        <v>-582262.31771700003</v>
      </c>
    </row>
    <row r="81" spans="1:56" x14ac:dyDescent="0.2">
      <c r="A81" s="107">
        <v>353</v>
      </c>
      <c r="B81" s="108">
        <v>2103</v>
      </c>
      <c r="C81" s="109">
        <v>351</v>
      </c>
      <c r="D81" s="110" t="s">
        <v>76</v>
      </c>
      <c r="E81" s="111">
        <v>4377.333333333333</v>
      </c>
      <c r="F81" s="111">
        <v>11847892</v>
      </c>
      <c r="G81" s="112">
        <v>1.49</v>
      </c>
      <c r="H81" s="111">
        <v>281332.33333333331</v>
      </c>
      <c r="I81" s="112">
        <v>1.49</v>
      </c>
      <c r="J81" s="111">
        <v>7951605.3691275166</v>
      </c>
      <c r="K81" s="111">
        <v>188813.64653243846</v>
      </c>
      <c r="L81" s="111">
        <v>1066022</v>
      </c>
      <c r="M81" s="3">
        <v>0</v>
      </c>
      <c r="N81" s="62">
        <v>1.65</v>
      </c>
      <c r="O81" s="62">
        <v>1.65</v>
      </c>
      <c r="P81" s="111">
        <v>13120148.859060401</v>
      </c>
      <c r="Q81" s="111">
        <v>311542.51677852345</v>
      </c>
      <c r="R81" s="111">
        <v>1276214.0633333332</v>
      </c>
      <c r="S81" s="111">
        <v>12172.333333333334</v>
      </c>
      <c r="T81" s="111">
        <v>14720077.772505591</v>
      </c>
      <c r="U81" s="113">
        <v>3362.7957140966168</v>
      </c>
      <c r="V81" s="113">
        <v>2943.125143872453</v>
      </c>
      <c r="W81" s="113">
        <v>114.25935186948853</v>
      </c>
      <c r="X81" s="114">
        <v>-679704.05114265811</v>
      </c>
      <c r="Y81" s="115">
        <v>-155.27811098294049</v>
      </c>
      <c r="Z81" s="116">
        <v>108.9833916777778</v>
      </c>
      <c r="AA81" s="114">
        <v>0</v>
      </c>
      <c r="AB81" s="115">
        <v>0</v>
      </c>
      <c r="AC81" s="117">
        <v>108.9833916777778</v>
      </c>
      <c r="AD81" s="118">
        <v>0</v>
      </c>
      <c r="AE81" s="119">
        <v>0</v>
      </c>
      <c r="AF81" s="120">
        <v>0</v>
      </c>
      <c r="AG81" s="121">
        <v>0</v>
      </c>
      <c r="AH81" s="122">
        <v>108.9833916777778</v>
      </c>
      <c r="AI81" s="114">
        <v>-679704.05114265811</v>
      </c>
      <c r="AJ81" s="115">
        <v>-155.27811098294049</v>
      </c>
      <c r="AK81" s="117">
        <v>108.9833916777778</v>
      </c>
      <c r="AL81" s="113"/>
      <c r="AM81" s="123">
        <v>0</v>
      </c>
      <c r="AN81" s="113"/>
      <c r="AO81" s="114">
        <v>0</v>
      </c>
      <c r="AP81" s="115">
        <v>114.25935186948853</v>
      </c>
      <c r="AQ81" s="115">
        <v>0</v>
      </c>
      <c r="AR81" s="124">
        <v>0</v>
      </c>
      <c r="AS81" s="125">
        <v>0</v>
      </c>
      <c r="AT81" s="9"/>
      <c r="AU81" s="123">
        <v>25278.677936023218</v>
      </c>
      <c r="AV81" s="126"/>
      <c r="AW81" s="123">
        <v>814041.90156599553</v>
      </c>
      <c r="AY81" s="142"/>
      <c r="AZ81" s="20">
        <v>-2581916.1884991257</v>
      </c>
      <c r="BA81" s="20">
        <v>-984134.17056400003</v>
      </c>
      <c r="BB81" s="20">
        <v>-10459.606984</v>
      </c>
      <c r="BC81" s="20">
        <v>-697677.4</v>
      </c>
      <c r="BD81" s="6">
        <v>-804570.72607600002</v>
      </c>
    </row>
    <row r="82" spans="1:56" x14ac:dyDescent="0.2">
      <c r="A82" s="107">
        <v>354</v>
      </c>
      <c r="B82" s="108">
        <v>2104</v>
      </c>
      <c r="C82" s="109">
        <v>351</v>
      </c>
      <c r="D82" s="110" t="s">
        <v>77</v>
      </c>
      <c r="E82" s="111">
        <v>3273</v>
      </c>
      <c r="F82" s="111">
        <v>10067413.333333334</v>
      </c>
      <c r="G82" s="112">
        <v>1.5166666666666666</v>
      </c>
      <c r="H82" s="111">
        <v>279327.33333333331</v>
      </c>
      <c r="I82" s="112">
        <v>1.5166666666666666</v>
      </c>
      <c r="J82" s="111">
        <v>6645863.3691756278</v>
      </c>
      <c r="K82" s="111">
        <v>184464.064516129</v>
      </c>
      <c r="L82" s="111">
        <v>859171</v>
      </c>
      <c r="M82" s="3">
        <v>0</v>
      </c>
      <c r="N82" s="62">
        <v>1.65</v>
      </c>
      <c r="O82" s="62">
        <v>1.65</v>
      </c>
      <c r="P82" s="111">
        <v>10965674.559139784</v>
      </c>
      <c r="Q82" s="111">
        <v>304365.70645161293</v>
      </c>
      <c r="R82" s="111">
        <v>1014700.4899999999</v>
      </c>
      <c r="S82" s="111">
        <v>10317.666666666666</v>
      </c>
      <c r="T82" s="111">
        <v>12295058.422258064</v>
      </c>
      <c r="U82" s="113">
        <v>3756.510364270719</v>
      </c>
      <c r="V82" s="113">
        <v>2943.125143872453</v>
      </c>
      <c r="W82" s="113">
        <v>127.63678677040707</v>
      </c>
      <c r="X82" s="114">
        <v>-985017.63575450436</v>
      </c>
      <c r="Y82" s="115">
        <v>-300.95253154735849</v>
      </c>
      <c r="Z82" s="116">
        <v>117.41117566535645</v>
      </c>
      <c r="AA82" s="114">
        <v>0</v>
      </c>
      <c r="AB82" s="115">
        <v>0</v>
      </c>
      <c r="AC82" s="117">
        <v>117.41117566535645</v>
      </c>
      <c r="AD82" s="118">
        <v>0</v>
      </c>
      <c r="AE82" s="119">
        <v>0</v>
      </c>
      <c r="AF82" s="120">
        <v>0</v>
      </c>
      <c r="AG82" s="121">
        <v>0</v>
      </c>
      <c r="AH82" s="122">
        <v>117.41117566535645</v>
      </c>
      <c r="AI82" s="114">
        <v>-985017.63575450436</v>
      </c>
      <c r="AJ82" s="115">
        <v>-300.95253154735849</v>
      </c>
      <c r="AK82" s="117">
        <v>117.41117566535645</v>
      </c>
      <c r="AL82" s="113"/>
      <c r="AM82" s="123">
        <v>0</v>
      </c>
      <c r="AN82" s="113"/>
      <c r="AO82" s="114">
        <v>0</v>
      </c>
      <c r="AP82" s="115">
        <v>127.63678677040707</v>
      </c>
      <c r="AQ82" s="115">
        <v>0</v>
      </c>
      <c r="AR82" s="124">
        <v>0</v>
      </c>
      <c r="AS82" s="125">
        <v>0</v>
      </c>
      <c r="AT82" s="9"/>
      <c r="AU82" s="123">
        <v>25628.265728845399</v>
      </c>
      <c r="AV82" s="126"/>
      <c r="AW82" s="123">
        <v>683032.74336917559</v>
      </c>
      <c r="AY82" s="142"/>
      <c r="AZ82" s="20">
        <v>-1937459.6245899752</v>
      </c>
      <c r="BA82" s="20">
        <v>-738490.36198000005</v>
      </c>
      <c r="BB82" s="20">
        <v>-7848.8474230000002</v>
      </c>
      <c r="BC82" s="20">
        <v>-499638.2</v>
      </c>
      <c r="BD82" s="6">
        <v>-603746.66840199998</v>
      </c>
    </row>
    <row r="83" spans="1:56" x14ac:dyDescent="0.2">
      <c r="A83" s="107">
        <v>355</v>
      </c>
      <c r="B83" s="108">
        <v>2105</v>
      </c>
      <c r="C83" s="109">
        <v>351</v>
      </c>
      <c r="D83" s="110" t="s">
        <v>78</v>
      </c>
      <c r="E83" s="111">
        <v>42220.666666666664</v>
      </c>
      <c r="F83" s="111">
        <v>105588497</v>
      </c>
      <c r="G83" s="112">
        <v>1.58</v>
      </c>
      <c r="H83" s="111">
        <v>15224529</v>
      </c>
      <c r="I83" s="112">
        <v>1.58</v>
      </c>
      <c r="J83" s="111">
        <v>66828162.658227839</v>
      </c>
      <c r="K83" s="111">
        <v>9635777.8481012657</v>
      </c>
      <c r="L83" s="111">
        <v>11144054</v>
      </c>
      <c r="M83" s="3">
        <v>0</v>
      </c>
      <c r="N83" s="62">
        <v>1.65</v>
      </c>
      <c r="O83" s="62">
        <v>1.65</v>
      </c>
      <c r="P83" s="111">
        <v>110266468.38607593</v>
      </c>
      <c r="Q83" s="111">
        <v>15899033.449367089</v>
      </c>
      <c r="R83" s="111">
        <v>11080087.416666666</v>
      </c>
      <c r="S83" s="111">
        <v>939196</v>
      </c>
      <c r="T83" s="111">
        <v>138184785.25210968</v>
      </c>
      <c r="U83" s="113">
        <v>3272.9181266388423</v>
      </c>
      <c r="V83" s="113">
        <v>2943.125143872453</v>
      </c>
      <c r="W83" s="113">
        <v>111.20553719752672</v>
      </c>
      <c r="X83" s="114">
        <v>-5151909.4499226268</v>
      </c>
      <c r="Y83" s="115">
        <v>-122.02340362356414</v>
      </c>
      <c r="Z83" s="116">
        <v>107.05948843444185</v>
      </c>
      <c r="AA83" s="114">
        <v>0</v>
      </c>
      <c r="AB83" s="115">
        <v>0</v>
      </c>
      <c r="AC83" s="117">
        <v>107.05948843444185</v>
      </c>
      <c r="AD83" s="118">
        <v>0</v>
      </c>
      <c r="AE83" s="119">
        <v>0</v>
      </c>
      <c r="AF83" s="120">
        <v>0</v>
      </c>
      <c r="AG83" s="121">
        <v>0</v>
      </c>
      <c r="AH83" s="122">
        <v>107.05948843444185</v>
      </c>
      <c r="AI83" s="114">
        <v>-5151909.4499226268</v>
      </c>
      <c r="AJ83" s="115">
        <v>-122.02340362356414</v>
      </c>
      <c r="AK83" s="117">
        <v>107.05948843444185</v>
      </c>
      <c r="AL83" s="113"/>
      <c r="AM83" s="123">
        <v>0</v>
      </c>
      <c r="AN83" s="113"/>
      <c r="AO83" s="114">
        <v>0</v>
      </c>
      <c r="AP83" s="115">
        <v>111.20553719752672</v>
      </c>
      <c r="AQ83" s="115">
        <v>0</v>
      </c>
      <c r="AR83" s="124">
        <v>0</v>
      </c>
      <c r="AS83" s="125">
        <v>0</v>
      </c>
      <c r="AT83" s="9"/>
      <c r="AU83" s="123">
        <v>758449.87244974775</v>
      </c>
      <c r="AV83" s="126"/>
      <c r="AW83" s="123">
        <v>7646394.0506329117</v>
      </c>
      <c r="AY83" s="142"/>
      <c r="AZ83" s="20">
        <v>-24890747.125198293</v>
      </c>
      <c r="BA83" s="20">
        <v>-9487463.1817569993</v>
      </c>
      <c r="BB83" s="20">
        <v>-100834.96653999999</v>
      </c>
      <c r="BC83" s="20">
        <v>-7518949.5</v>
      </c>
      <c r="BD83" s="6">
        <v>-7756396.8095840001</v>
      </c>
    </row>
    <row r="84" spans="1:56" x14ac:dyDescent="0.2">
      <c r="A84" s="107">
        <v>356</v>
      </c>
      <c r="B84" s="108">
        <v>2106</v>
      </c>
      <c r="C84" s="109">
        <v>351</v>
      </c>
      <c r="D84" s="110" t="s">
        <v>79</v>
      </c>
      <c r="E84" s="111">
        <v>12942.666666666666</v>
      </c>
      <c r="F84" s="111">
        <v>41552964.333333336</v>
      </c>
      <c r="G84" s="112">
        <v>1.1399999999999999</v>
      </c>
      <c r="H84" s="111">
        <v>5586519.333333333</v>
      </c>
      <c r="I84" s="112">
        <v>1.1399999999999999</v>
      </c>
      <c r="J84" s="111">
        <v>36449968.713450298</v>
      </c>
      <c r="K84" s="111">
        <v>4900455.5555555569</v>
      </c>
      <c r="L84" s="111">
        <v>3810448.3333333335</v>
      </c>
      <c r="M84" s="3">
        <v>0</v>
      </c>
      <c r="N84" s="62">
        <v>1.65</v>
      </c>
      <c r="O84" s="62">
        <v>1.65</v>
      </c>
      <c r="P84" s="111">
        <v>60142448.377192982</v>
      </c>
      <c r="Q84" s="111">
        <v>8085751.666666667</v>
      </c>
      <c r="R84" s="111">
        <v>6397433.6099999994</v>
      </c>
      <c r="S84" s="111">
        <v>407320</v>
      </c>
      <c r="T84" s="111">
        <v>75032953.65385966</v>
      </c>
      <c r="U84" s="113">
        <v>5797.3333924379058</v>
      </c>
      <c r="V84" s="113">
        <v>2943.125143872453</v>
      </c>
      <c r="W84" s="113">
        <v>196.97882723430487</v>
      </c>
      <c r="X84" s="114">
        <v>-13668194.404620258</v>
      </c>
      <c r="Y84" s="115">
        <v>-1056.0570519692176</v>
      </c>
      <c r="Z84" s="116">
        <v>161.09666115761206</v>
      </c>
      <c r="AA84" s="114">
        <v>0</v>
      </c>
      <c r="AB84" s="115">
        <v>0</v>
      </c>
      <c r="AC84" s="117">
        <v>161.09666115761206</v>
      </c>
      <c r="AD84" s="118">
        <v>0</v>
      </c>
      <c r="AE84" s="119">
        <v>0</v>
      </c>
      <c r="AF84" s="120">
        <v>0</v>
      </c>
      <c r="AG84" s="121">
        <v>0</v>
      </c>
      <c r="AH84" s="122">
        <v>161.09666115761206</v>
      </c>
      <c r="AI84" s="114">
        <v>-13668194.404620258</v>
      </c>
      <c r="AJ84" s="115">
        <v>-1056.0570519692176</v>
      </c>
      <c r="AK84" s="117">
        <v>161.09666115761206</v>
      </c>
      <c r="AL84" s="113"/>
      <c r="AM84" s="123">
        <v>0</v>
      </c>
      <c r="AN84" s="113"/>
      <c r="AO84" s="114">
        <v>0</v>
      </c>
      <c r="AP84" s="115">
        <v>196.97882723430487</v>
      </c>
      <c r="AQ84" s="115">
        <v>0</v>
      </c>
      <c r="AR84" s="124">
        <v>0</v>
      </c>
      <c r="AS84" s="125">
        <v>0</v>
      </c>
      <c r="AT84" s="9"/>
      <c r="AU84" s="123">
        <v>184913.19376702901</v>
      </c>
      <c r="AV84" s="126"/>
      <c r="AW84" s="123">
        <v>4135042.4269005856</v>
      </c>
      <c r="AY84" s="142"/>
      <c r="AZ84" s="20">
        <v>-7650511.5574128879</v>
      </c>
      <c r="BA84" s="20">
        <v>-2916101.5680829999</v>
      </c>
      <c r="BB84" s="20">
        <v>-30993.006076999998</v>
      </c>
      <c r="BC84" s="20">
        <v>-1910364.6</v>
      </c>
      <c r="BD84" s="6">
        <v>-2384034.6429590001</v>
      </c>
    </row>
    <row r="85" spans="1:56" x14ac:dyDescent="0.2">
      <c r="A85" s="107">
        <v>357</v>
      </c>
      <c r="B85" s="108">
        <v>2107</v>
      </c>
      <c r="C85" s="109"/>
      <c r="D85" s="110" t="s">
        <v>80</v>
      </c>
      <c r="E85" s="111">
        <v>857.33333333333337</v>
      </c>
      <c r="F85" s="111">
        <v>1747373</v>
      </c>
      <c r="G85" s="112">
        <v>1.75</v>
      </c>
      <c r="H85" s="111">
        <v>37231.333333333336</v>
      </c>
      <c r="I85" s="112">
        <v>1.75</v>
      </c>
      <c r="J85" s="111">
        <v>998498.85714285716</v>
      </c>
      <c r="K85" s="111">
        <v>21275.047619047618</v>
      </c>
      <c r="L85" s="111">
        <v>175496.33333333334</v>
      </c>
      <c r="M85" s="3">
        <v>0</v>
      </c>
      <c r="N85" s="62">
        <v>1.65</v>
      </c>
      <c r="O85" s="62">
        <v>1.65</v>
      </c>
      <c r="P85" s="111">
        <v>1647523.1142857142</v>
      </c>
      <c r="Q85" s="111">
        <v>35103.828571428574</v>
      </c>
      <c r="R85" s="111">
        <v>151124.81999999998</v>
      </c>
      <c r="S85" s="111">
        <v>304.33333333333331</v>
      </c>
      <c r="T85" s="111">
        <v>1834056.0961904761</v>
      </c>
      <c r="U85" s="113">
        <v>2139.2567218395911</v>
      </c>
      <c r="V85" s="113">
        <v>2943.125143872453</v>
      </c>
      <c r="W85" s="113">
        <v>72.686570134249806</v>
      </c>
      <c r="X85" s="114">
        <v>254997.78171445092</v>
      </c>
      <c r="Y85" s="115">
        <v>297.4313161521589</v>
      </c>
      <c r="Z85" s="116">
        <v>82.792539184577379</v>
      </c>
      <c r="AA85" s="114">
        <v>80932</v>
      </c>
      <c r="AB85" s="115">
        <v>94.399688958009321</v>
      </c>
      <c r="AC85" s="117">
        <v>86.000003507137635</v>
      </c>
      <c r="AD85" s="118">
        <v>0</v>
      </c>
      <c r="AE85" s="119">
        <v>0</v>
      </c>
      <c r="AF85" s="120">
        <v>80932</v>
      </c>
      <c r="AG85" s="121">
        <v>94.399688958009321</v>
      </c>
      <c r="AH85" s="122">
        <v>86.000003507137635</v>
      </c>
      <c r="AI85" s="114">
        <v>335929.78171445092</v>
      </c>
      <c r="AJ85" s="115">
        <v>391.83100511016823</v>
      </c>
      <c r="AK85" s="117">
        <v>86.000003507137635</v>
      </c>
      <c r="AL85" s="113"/>
      <c r="AM85" s="123">
        <v>0</v>
      </c>
      <c r="AN85" s="113"/>
      <c r="AO85" s="114">
        <v>138980.62865436816</v>
      </c>
      <c r="AP85" s="115">
        <v>72.686570134249806</v>
      </c>
      <c r="AQ85" s="115">
        <v>0</v>
      </c>
      <c r="AR85" s="124">
        <v>0</v>
      </c>
      <c r="AS85" s="125">
        <v>138980.62865436816</v>
      </c>
      <c r="AT85" s="9"/>
      <c r="AU85" s="123">
        <v>6928.5807726865733</v>
      </c>
      <c r="AV85" s="126"/>
      <c r="AW85" s="123">
        <v>101977.39047619049</v>
      </c>
      <c r="AY85" s="142"/>
      <c r="AZ85" s="20">
        <v>-494881.8763654129</v>
      </c>
      <c r="BA85" s="20">
        <v>-188631.283654</v>
      </c>
      <c r="BB85" s="20">
        <v>-2004.8171789999999</v>
      </c>
      <c r="BC85" s="20">
        <v>-59565.7</v>
      </c>
      <c r="BD85" s="6">
        <v>-154213.94093400001</v>
      </c>
    </row>
    <row r="86" spans="1:56" x14ac:dyDescent="0.2">
      <c r="A86" s="107">
        <v>358</v>
      </c>
      <c r="B86" s="108">
        <v>2108</v>
      </c>
      <c r="C86" s="109">
        <v>351</v>
      </c>
      <c r="D86" s="110" t="s">
        <v>81</v>
      </c>
      <c r="E86" s="111">
        <v>3353.3333333333335</v>
      </c>
      <c r="F86" s="111">
        <v>9927683.666666666</v>
      </c>
      <c r="G86" s="112">
        <v>1.57</v>
      </c>
      <c r="H86" s="111">
        <v>158288.66666666666</v>
      </c>
      <c r="I86" s="112">
        <v>1.57</v>
      </c>
      <c r="J86" s="111">
        <v>6323365.3927813163</v>
      </c>
      <c r="K86" s="111">
        <v>100820.8067940552</v>
      </c>
      <c r="L86" s="111">
        <v>1027070</v>
      </c>
      <c r="M86" s="3">
        <v>0</v>
      </c>
      <c r="N86" s="62">
        <v>1.65</v>
      </c>
      <c r="O86" s="62">
        <v>1.65</v>
      </c>
      <c r="P86" s="111">
        <v>10433552.89808917</v>
      </c>
      <c r="Q86" s="111">
        <v>166354.33121019107</v>
      </c>
      <c r="R86" s="111">
        <v>987426.3566666668</v>
      </c>
      <c r="S86" s="111">
        <v>13086.333333333334</v>
      </c>
      <c r="T86" s="111">
        <v>11600419.919299359</v>
      </c>
      <c r="U86" s="113">
        <v>3459.3697572463293</v>
      </c>
      <c r="V86" s="113">
        <v>2943.125143872453</v>
      </c>
      <c r="W86" s="113">
        <v>117.54069528605301</v>
      </c>
      <c r="X86" s="114">
        <v>-640521.89996674727</v>
      </c>
      <c r="Y86" s="115">
        <v>-191.01050694833415</v>
      </c>
      <c r="Z86" s="116">
        <v>111.05063803021342</v>
      </c>
      <c r="AA86" s="114">
        <v>0</v>
      </c>
      <c r="AB86" s="115">
        <v>0</v>
      </c>
      <c r="AC86" s="117">
        <v>111.05063803021342</v>
      </c>
      <c r="AD86" s="118">
        <v>0</v>
      </c>
      <c r="AE86" s="119">
        <v>0</v>
      </c>
      <c r="AF86" s="120">
        <v>0</v>
      </c>
      <c r="AG86" s="121">
        <v>0</v>
      </c>
      <c r="AH86" s="122">
        <v>111.05063803021342</v>
      </c>
      <c r="AI86" s="114">
        <v>-640521.89996674727</v>
      </c>
      <c r="AJ86" s="115">
        <v>-191.01050694833415</v>
      </c>
      <c r="AK86" s="117">
        <v>111.05063803021342</v>
      </c>
      <c r="AL86" s="113"/>
      <c r="AM86" s="123">
        <v>0</v>
      </c>
      <c r="AN86" s="113"/>
      <c r="AO86" s="114">
        <v>0</v>
      </c>
      <c r="AP86" s="115">
        <v>117.54069528605301</v>
      </c>
      <c r="AQ86" s="115">
        <v>0</v>
      </c>
      <c r="AR86" s="124">
        <v>0</v>
      </c>
      <c r="AS86" s="125">
        <v>0</v>
      </c>
      <c r="AT86" s="9"/>
      <c r="AU86" s="123">
        <v>69570.224815955022</v>
      </c>
      <c r="AV86" s="126"/>
      <c r="AW86" s="123">
        <v>642418.61995753716</v>
      </c>
      <c r="AY86" s="142"/>
      <c r="AZ86" s="20">
        <v>-1960246.3933954665</v>
      </c>
      <c r="BA86" s="20">
        <v>-747175.86382500001</v>
      </c>
      <c r="BB86" s="20">
        <v>-7941.1589569999996</v>
      </c>
      <c r="BC86" s="20">
        <v>-327192.40000000002</v>
      </c>
      <c r="BD86" s="6">
        <v>-610847.42837400001</v>
      </c>
    </row>
    <row r="87" spans="1:56" x14ac:dyDescent="0.2">
      <c r="A87" s="107">
        <v>359</v>
      </c>
      <c r="B87" s="108">
        <v>2109</v>
      </c>
      <c r="C87" s="109">
        <v>351</v>
      </c>
      <c r="D87" s="110" t="s">
        <v>82</v>
      </c>
      <c r="E87" s="111">
        <v>5762.333333333333</v>
      </c>
      <c r="F87" s="111">
        <v>14490911.666666666</v>
      </c>
      <c r="G87" s="112">
        <v>1.6066666666666665</v>
      </c>
      <c r="H87" s="111">
        <v>588339.66666666663</v>
      </c>
      <c r="I87" s="112">
        <v>1.6066666666666665</v>
      </c>
      <c r="J87" s="111">
        <v>9026124.0497307573</v>
      </c>
      <c r="K87" s="111">
        <v>370177.45750184776</v>
      </c>
      <c r="L87" s="111">
        <v>1758528</v>
      </c>
      <c r="M87" s="3">
        <v>0</v>
      </c>
      <c r="N87" s="62">
        <v>1.65</v>
      </c>
      <c r="O87" s="62">
        <v>1.65</v>
      </c>
      <c r="P87" s="111">
        <v>14893104.682055749</v>
      </c>
      <c r="Q87" s="111">
        <v>610792.80487804872</v>
      </c>
      <c r="R87" s="111">
        <v>1583849.0733333332</v>
      </c>
      <c r="S87" s="111">
        <v>12327.333333333334</v>
      </c>
      <c r="T87" s="111">
        <v>17100073.893600468</v>
      </c>
      <c r="U87" s="113">
        <v>2967.5606918957255</v>
      </c>
      <c r="V87" s="113">
        <v>2943.125143872453</v>
      </c>
      <c r="W87" s="113">
        <v>100.83025854589116</v>
      </c>
      <c r="X87" s="114">
        <v>-52098.135970324882</v>
      </c>
      <c r="Y87" s="115">
        <v>-9.041152768610786</v>
      </c>
      <c r="Z87" s="116">
        <v>100.52306288391144</v>
      </c>
      <c r="AA87" s="114">
        <v>0</v>
      </c>
      <c r="AB87" s="115">
        <v>0</v>
      </c>
      <c r="AC87" s="117">
        <v>100.52306288391144</v>
      </c>
      <c r="AD87" s="118">
        <v>0</v>
      </c>
      <c r="AE87" s="119">
        <v>0</v>
      </c>
      <c r="AF87" s="120">
        <v>0</v>
      </c>
      <c r="AG87" s="121">
        <v>0</v>
      </c>
      <c r="AH87" s="122">
        <v>100.52306288391144</v>
      </c>
      <c r="AI87" s="114">
        <v>-52098.135970324882</v>
      </c>
      <c r="AJ87" s="115">
        <v>-9.041152768610786</v>
      </c>
      <c r="AK87" s="117">
        <v>100.52306288391144</v>
      </c>
      <c r="AL87" s="113"/>
      <c r="AM87" s="123">
        <v>0</v>
      </c>
      <c r="AN87" s="113"/>
      <c r="AO87" s="114">
        <v>0</v>
      </c>
      <c r="AP87" s="115">
        <v>100.83025854589116</v>
      </c>
      <c r="AQ87" s="115">
        <v>0</v>
      </c>
      <c r="AR87" s="124">
        <v>0</v>
      </c>
      <c r="AS87" s="125">
        <v>0</v>
      </c>
      <c r="AT87" s="9"/>
      <c r="AU87" s="123">
        <v>46044.494111703461</v>
      </c>
      <c r="AV87" s="126"/>
      <c r="AW87" s="123">
        <v>939630.15072326048</v>
      </c>
      <c r="AY87" s="142"/>
      <c r="AZ87" s="20">
        <v>-3443139.1941220518</v>
      </c>
      <c r="BA87" s="20">
        <v>-1312401.59926</v>
      </c>
      <c r="BB87" s="20">
        <v>-13948.509608</v>
      </c>
      <c r="BC87" s="20">
        <v>-614687.69999999995</v>
      </c>
      <c r="BD87" s="6">
        <v>-1072943.03887</v>
      </c>
    </row>
    <row r="88" spans="1:56" x14ac:dyDescent="0.2">
      <c r="A88" s="107">
        <v>360</v>
      </c>
      <c r="B88" s="108">
        <v>2110</v>
      </c>
      <c r="C88" s="109">
        <v>351</v>
      </c>
      <c r="D88" s="110" t="s">
        <v>83</v>
      </c>
      <c r="E88" s="111">
        <v>9260.6666666666661</v>
      </c>
      <c r="F88" s="111">
        <v>24721211.333333332</v>
      </c>
      <c r="G88" s="112">
        <v>1.54</v>
      </c>
      <c r="H88" s="111">
        <v>537605.66666666663</v>
      </c>
      <c r="I88" s="112">
        <v>1.54</v>
      </c>
      <c r="J88" s="111">
        <v>16052734.632034631</v>
      </c>
      <c r="K88" s="111">
        <v>349094.58874458872</v>
      </c>
      <c r="L88" s="111">
        <v>2139338.6666666665</v>
      </c>
      <c r="M88" s="3">
        <v>0</v>
      </c>
      <c r="N88" s="62">
        <v>1.65</v>
      </c>
      <c r="O88" s="62">
        <v>1.65</v>
      </c>
      <c r="P88" s="111">
        <v>26487012.142857138</v>
      </c>
      <c r="Q88" s="111">
        <v>576006.07142857136</v>
      </c>
      <c r="R88" s="111">
        <v>2571829.7599999998</v>
      </c>
      <c r="S88" s="111">
        <v>26558.333333333332</v>
      </c>
      <c r="T88" s="111">
        <v>29661406.307619046</v>
      </c>
      <c r="U88" s="113">
        <v>3202.9450335777533</v>
      </c>
      <c r="V88" s="113">
        <v>2943.125143872453</v>
      </c>
      <c r="W88" s="113">
        <v>108.82802725008965</v>
      </c>
      <c r="X88" s="114">
        <v>-890258.99501442711</v>
      </c>
      <c r="Y88" s="115">
        <v>-96.133359190961102</v>
      </c>
      <c r="Z88" s="116">
        <v>105.56165716755649</v>
      </c>
      <c r="AA88" s="114">
        <v>0</v>
      </c>
      <c r="AB88" s="115">
        <v>0</v>
      </c>
      <c r="AC88" s="117">
        <v>105.56165716755649</v>
      </c>
      <c r="AD88" s="118">
        <v>0</v>
      </c>
      <c r="AE88" s="119">
        <v>0</v>
      </c>
      <c r="AF88" s="120">
        <v>0</v>
      </c>
      <c r="AG88" s="121">
        <v>0</v>
      </c>
      <c r="AH88" s="122">
        <v>105.56165716755649</v>
      </c>
      <c r="AI88" s="114">
        <v>-890258.99501442711</v>
      </c>
      <c r="AJ88" s="115">
        <v>-96.133359190961102</v>
      </c>
      <c r="AK88" s="117">
        <v>105.56165716755649</v>
      </c>
      <c r="AL88" s="113"/>
      <c r="AM88" s="123">
        <v>0</v>
      </c>
      <c r="AN88" s="113"/>
      <c r="AO88" s="114">
        <v>0</v>
      </c>
      <c r="AP88" s="115">
        <v>108.82802725008965</v>
      </c>
      <c r="AQ88" s="115">
        <v>0</v>
      </c>
      <c r="AR88" s="124">
        <v>0</v>
      </c>
      <c r="AS88" s="125">
        <v>0</v>
      </c>
      <c r="AT88" s="9"/>
      <c r="AU88" s="123">
        <v>115302.25657613025</v>
      </c>
      <c r="AV88" s="126"/>
      <c r="AW88" s="123">
        <v>1640182.9220779222</v>
      </c>
      <c r="AY88" s="142"/>
      <c r="AZ88" s="20">
        <v>-5384104.4754513334</v>
      </c>
      <c r="BA88" s="20">
        <v>-2052228.1922929999</v>
      </c>
      <c r="BB88" s="20">
        <v>-21811.558805000001</v>
      </c>
      <c r="BC88" s="20">
        <v>-1094129.1000000001</v>
      </c>
      <c r="BD88" s="6">
        <v>-1677782.131882</v>
      </c>
    </row>
    <row r="89" spans="1:56" x14ac:dyDescent="0.2">
      <c r="A89" s="107">
        <v>361</v>
      </c>
      <c r="B89" s="108">
        <v>2111</v>
      </c>
      <c r="C89" s="109">
        <v>351</v>
      </c>
      <c r="D89" s="110" t="s">
        <v>84</v>
      </c>
      <c r="E89" s="111">
        <v>11133.333333333334</v>
      </c>
      <c r="F89" s="111">
        <v>23726876.333333332</v>
      </c>
      <c r="G89" s="112">
        <v>1.3999999999999997</v>
      </c>
      <c r="H89" s="111">
        <v>1867818.3333333333</v>
      </c>
      <c r="I89" s="112">
        <v>1.3999999999999997</v>
      </c>
      <c r="J89" s="111">
        <v>16947768.80952381</v>
      </c>
      <c r="K89" s="111">
        <v>1334155.9523809524</v>
      </c>
      <c r="L89" s="111">
        <v>2588249.3333333335</v>
      </c>
      <c r="M89" s="3">
        <v>0</v>
      </c>
      <c r="N89" s="62">
        <v>1.65</v>
      </c>
      <c r="O89" s="62">
        <v>1.65</v>
      </c>
      <c r="P89" s="111">
        <v>27963818.535714284</v>
      </c>
      <c r="Q89" s="111">
        <v>2201357.3214285714</v>
      </c>
      <c r="R89" s="111">
        <v>2999447.4466666668</v>
      </c>
      <c r="S89" s="111">
        <v>103108.33333333333</v>
      </c>
      <c r="T89" s="111">
        <v>33267731.637142856</v>
      </c>
      <c r="U89" s="113">
        <v>2988.1196081266035</v>
      </c>
      <c r="V89" s="113">
        <v>2943.125143872453</v>
      </c>
      <c r="W89" s="113">
        <v>101.52879888059903</v>
      </c>
      <c r="X89" s="114">
        <v>-185347.19641759753</v>
      </c>
      <c r="Y89" s="115">
        <v>-16.647951774035704</v>
      </c>
      <c r="Z89" s="116">
        <v>100.9631432947774</v>
      </c>
      <c r="AA89" s="114">
        <v>0</v>
      </c>
      <c r="AB89" s="115">
        <v>0</v>
      </c>
      <c r="AC89" s="117">
        <v>100.9631432947774</v>
      </c>
      <c r="AD89" s="118">
        <v>0</v>
      </c>
      <c r="AE89" s="119">
        <v>0</v>
      </c>
      <c r="AF89" s="120">
        <v>0</v>
      </c>
      <c r="AG89" s="121">
        <v>0</v>
      </c>
      <c r="AH89" s="122">
        <v>100.9631432947774</v>
      </c>
      <c r="AI89" s="114">
        <v>-185347.19641759753</v>
      </c>
      <c r="AJ89" s="115">
        <v>-16.647951774035704</v>
      </c>
      <c r="AK89" s="117">
        <v>100.9631432947774</v>
      </c>
      <c r="AL89" s="113"/>
      <c r="AM89" s="123">
        <v>0</v>
      </c>
      <c r="AN89" s="113"/>
      <c r="AO89" s="114">
        <v>0</v>
      </c>
      <c r="AP89" s="115">
        <v>101.52879888059903</v>
      </c>
      <c r="AQ89" s="115">
        <v>0</v>
      </c>
      <c r="AR89" s="124">
        <v>0</v>
      </c>
      <c r="AS89" s="125">
        <v>0</v>
      </c>
      <c r="AT89" s="9"/>
      <c r="AU89" s="123">
        <v>278145.44412875024</v>
      </c>
      <c r="AV89" s="126"/>
      <c r="AW89" s="123">
        <v>1828192.4761904764</v>
      </c>
      <c r="AY89" s="142"/>
      <c r="AZ89" s="20">
        <v>-6630365.4462747406</v>
      </c>
      <c r="BA89" s="20">
        <v>-2527258.3316489998</v>
      </c>
      <c r="BB89" s="20">
        <v>-26860.289671999999</v>
      </c>
      <c r="BC89" s="20">
        <v>-1724347.7</v>
      </c>
      <c r="BD89" s="6">
        <v>-2066139.0811290001</v>
      </c>
    </row>
    <row r="90" spans="1:56" x14ac:dyDescent="0.2">
      <c r="A90" s="107">
        <v>352</v>
      </c>
      <c r="B90" s="108">
        <v>2112</v>
      </c>
      <c r="C90" s="109">
        <v>351</v>
      </c>
      <c r="D90" s="110" t="s">
        <v>85</v>
      </c>
      <c r="E90" s="111">
        <v>6308.333333333333</v>
      </c>
      <c r="F90" s="111">
        <v>18484303.333333332</v>
      </c>
      <c r="G90" s="112">
        <v>1.6000000000000003</v>
      </c>
      <c r="H90" s="111">
        <v>828967.33333333337</v>
      </c>
      <c r="I90" s="112">
        <v>1.6000000000000003</v>
      </c>
      <c r="J90" s="111">
        <v>11552689.583333334</v>
      </c>
      <c r="K90" s="111">
        <v>518104.58333333331</v>
      </c>
      <c r="L90" s="111">
        <v>2064478.6666666667</v>
      </c>
      <c r="M90" s="3">
        <v>0</v>
      </c>
      <c r="N90" s="62">
        <v>1.65</v>
      </c>
      <c r="O90" s="62">
        <v>1.65</v>
      </c>
      <c r="P90" s="111">
        <v>19061937.8125</v>
      </c>
      <c r="Q90" s="111">
        <v>854872.5625</v>
      </c>
      <c r="R90" s="111">
        <v>2048555.6600000001</v>
      </c>
      <c r="S90" s="111">
        <v>26343.333333333332</v>
      </c>
      <c r="T90" s="111">
        <v>21991709.368333332</v>
      </c>
      <c r="U90" s="113">
        <v>3486.1362274768826</v>
      </c>
      <c r="V90" s="113">
        <v>2943.125143872453</v>
      </c>
      <c r="W90" s="113">
        <v>118.4501527138583</v>
      </c>
      <c r="X90" s="114">
        <v>-1267433.1200563721</v>
      </c>
      <c r="Y90" s="115">
        <v>-200.91410093363893</v>
      </c>
      <c r="Z90" s="116">
        <v>111.62359620973074</v>
      </c>
      <c r="AA90" s="114">
        <v>0</v>
      </c>
      <c r="AB90" s="115">
        <v>0</v>
      </c>
      <c r="AC90" s="117">
        <v>111.62359620973074</v>
      </c>
      <c r="AD90" s="118">
        <v>0</v>
      </c>
      <c r="AE90" s="119">
        <v>0</v>
      </c>
      <c r="AF90" s="120">
        <v>0</v>
      </c>
      <c r="AG90" s="121">
        <v>0</v>
      </c>
      <c r="AH90" s="122">
        <v>111.62359620973074</v>
      </c>
      <c r="AI90" s="114">
        <v>-1267433.1200563721</v>
      </c>
      <c r="AJ90" s="115">
        <v>-200.91410093363893</v>
      </c>
      <c r="AK90" s="117">
        <v>111.62359620973074</v>
      </c>
      <c r="AL90" s="113"/>
      <c r="AM90" s="123">
        <v>0</v>
      </c>
      <c r="AN90" s="113"/>
      <c r="AO90" s="114">
        <v>0</v>
      </c>
      <c r="AP90" s="115">
        <v>118.4501527138583</v>
      </c>
      <c r="AQ90" s="115">
        <v>0</v>
      </c>
      <c r="AR90" s="124">
        <v>0</v>
      </c>
      <c r="AS90" s="125">
        <v>0</v>
      </c>
      <c r="AT90" s="9"/>
      <c r="AU90" s="123">
        <v>66213.807082239669</v>
      </c>
      <c r="AV90" s="126"/>
      <c r="AW90" s="123">
        <v>1207079.4166666667</v>
      </c>
      <c r="AY90" s="142"/>
      <c r="AZ90" s="20">
        <v>-3673928.2627930534</v>
      </c>
      <c r="BA90" s="20">
        <v>-1400370.143586</v>
      </c>
      <c r="BB90" s="20">
        <v>-14883.459768999999</v>
      </c>
      <c r="BC90" s="20">
        <v>-872314.6</v>
      </c>
      <c r="BD90" s="6">
        <v>-1144860.9924339999</v>
      </c>
    </row>
    <row r="91" spans="1:56" x14ac:dyDescent="0.2">
      <c r="A91" s="107">
        <v>362</v>
      </c>
      <c r="B91" s="108">
        <v>2113</v>
      </c>
      <c r="C91" s="109">
        <v>351</v>
      </c>
      <c r="D91" s="110" t="s">
        <v>86</v>
      </c>
      <c r="E91" s="111">
        <v>11432</v>
      </c>
      <c r="F91" s="111">
        <v>22129635</v>
      </c>
      <c r="G91" s="112">
        <v>1.1666666666666667</v>
      </c>
      <c r="H91" s="111">
        <v>12769037.333333334</v>
      </c>
      <c r="I91" s="112">
        <v>1.1666666666666667</v>
      </c>
      <c r="J91" s="111">
        <v>18981150.380626131</v>
      </c>
      <c r="K91" s="111">
        <v>10921645.886858882</v>
      </c>
      <c r="L91" s="111">
        <v>3284572</v>
      </c>
      <c r="M91" s="3">
        <v>0</v>
      </c>
      <c r="N91" s="62">
        <v>1.65</v>
      </c>
      <c r="O91" s="62">
        <v>1.65</v>
      </c>
      <c r="P91" s="111">
        <v>31318898.128033113</v>
      </c>
      <c r="Q91" s="111">
        <v>18020715.713317156</v>
      </c>
      <c r="R91" s="111">
        <v>3732473.2633333332</v>
      </c>
      <c r="S91" s="111">
        <v>1680041.3333333333</v>
      </c>
      <c r="T91" s="111">
        <v>54752128.438016944</v>
      </c>
      <c r="U91" s="113">
        <v>4789.3744259986834</v>
      </c>
      <c r="V91" s="113">
        <v>2943.125143872453</v>
      </c>
      <c r="W91" s="113">
        <v>162.73091329364968</v>
      </c>
      <c r="X91" s="114">
        <v>-7809339.0635088161</v>
      </c>
      <c r="Y91" s="115">
        <v>-683.11223438670538</v>
      </c>
      <c r="Z91" s="116">
        <v>139.52047537499928</v>
      </c>
      <c r="AA91" s="114">
        <v>0</v>
      </c>
      <c r="AB91" s="115">
        <v>0</v>
      </c>
      <c r="AC91" s="117">
        <v>139.52047537499928</v>
      </c>
      <c r="AD91" s="118">
        <v>0</v>
      </c>
      <c r="AE91" s="119">
        <v>0</v>
      </c>
      <c r="AF91" s="120">
        <v>0</v>
      </c>
      <c r="AG91" s="121">
        <v>0</v>
      </c>
      <c r="AH91" s="122">
        <v>139.52047537499928</v>
      </c>
      <c r="AI91" s="114">
        <v>-7809339.0635088161</v>
      </c>
      <c r="AJ91" s="115">
        <v>-683.11223438670538</v>
      </c>
      <c r="AK91" s="117">
        <v>139.52047537499928</v>
      </c>
      <c r="AL91" s="113"/>
      <c r="AM91" s="123">
        <v>0</v>
      </c>
      <c r="AN91" s="113"/>
      <c r="AO91" s="114">
        <v>0</v>
      </c>
      <c r="AP91" s="115">
        <v>162.73091329364968</v>
      </c>
      <c r="AQ91" s="115">
        <v>0</v>
      </c>
      <c r="AR91" s="124">
        <v>0</v>
      </c>
      <c r="AS91" s="125">
        <v>0</v>
      </c>
      <c r="AT91" s="9"/>
      <c r="AU91" s="123">
        <v>311470.09593670315</v>
      </c>
      <c r="AV91" s="126"/>
      <c r="AW91" s="123">
        <v>2990279.6267485018</v>
      </c>
      <c r="AY91" s="142"/>
      <c r="AZ91" s="20">
        <v>-6675938.9838857232</v>
      </c>
      <c r="BA91" s="20">
        <v>-2544629.3353380002</v>
      </c>
      <c r="BB91" s="20">
        <v>-27044.912741</v>
      </c>
      <c r="BC91" s="20">
        <v>-1933719.1</v>
      </c>
      <c r="BD91" s="6">
        <v>-2080340.6010730001</v>
      </c>
    </row>
    <row r="92" spans="1:56" x14ac:dyDescent="0.2">
      <c r="A92" s="107">
        <v>363</v>
      </c>
      <c r="B92" s="108">
        <v>2114</v>
      </c>
      <c r="C92" s="109">
        <v>351</v>
      </c>
      <c r="D92" s="110" t="s">
        <v>87</v>
      </c>
      <c r="E92" s="111">
        <v>17674.666666666668</v>
      </c>
      <c r="F92" s="111">
        <v>37576335</v>
      </c>
      <c r="G92" s="112">
        <v>1.6900000000000002</v>
      </c>
      <c r="H92" s="111">
        <v>2933852</v>
      </c>
      <c r="I92" s="112">
        <v>1.6900000000000002</v>
      </c>
      <c r="J92" s="111">
        <v>22234517.751479294</v>
      </c>
      <c r="K92" s="111">
        <v>1736007.1005917161</v>
      </c>
      <c r="L92" s="111">
        <v>5267326.666666667</v>
      </c>
      <c r="M92" s="3">
        <v>0</v>
      </c>
      <c r="N92" s="62">
        <v>1.65</v>
      </c>
      <c r="O92" s="62">
        <v>1.65</v>
      </c>
      <c r="P92" s="111">
        <v>36686954.289940827</v>
      </c>
      <c r="Q92" s="111">
        <v>2864411.7159763314</v>
      </c>
      <c r="R92" s="111">
        <v>4111001.89</v>
      </c>
      <c r="S92" s="111">
        <v>255681.66666666666</v>
      </c>
      <c r="T92" s="111">
        <v>43918049.562583826</v>
      </c>
      <c r="U92" s="113">
        <v>2484.8021403091329</v>
      </c>
      <c r="V92" s="113">
        <v>2943.125143872453</v>
      </c>
      <c r="W92" s="113">
        <v>84.427335530820272</v>
      </c>
      <c r="X92" s="114">
        <v>2997261.3360494506</v>
      </c>
      <c r="Y92" s="115">
        <v>169.57951131842847</v>
      </c>
      <c r="Z92" s="116">
        <v>90.189221384416783</v>
      </c>
      <c r="AA92" s="114">
        <v>0</v>
      </c>
      <c r="AB92" s="115">
        <v>0</v>
      </c>
      <c r="AC92" s="117">
        <v>90.189221384416783</v>
      </c>
      <c r="AD92" s="118">
        <v>0</v>
      </c>
      <c r="AE92" s="119">
        <v>0</v>
      </c>
      <c r="AF92" s="120">
        <v>0</v>
      </c>
      <c r="AG92" s="121">
        <v>0</v>
      </c>
      <c r="AH92" s="122">
        <v>90.189221384416783</v>
      </c>
      <c r="AI92" s="114">
        <v>2997261.3360494506</v>
      </c>
      <c r="AJ92" s="115">
        <v>169.57951131842847</v>
      </c>
      <c r="AK92" s="117">
        <v>90.189221384416783</v>
      </c>
      <c r="AL92" s="113"/>
      <c r="AM92" s="123">
        <v>0</v>
      </c>
      <c r="AN92" s="113"/>
      <c r="AO92" s="114">
        <v>0</v>
      </c>
      <c r="AP92" s="115">
        <v>84.427335530820272</v>
      </c>
      <c r="AQ92" s="115">
        <v>0</v>
      </c>
      <c r="AR92" s="124">
        <v>0</v>
      </c>
      <c r="AS92" s="125">
        <v>0</v>
      </c>
      <c r="AT92" s="9"/>
      <c r="AU92" s="123">
        <v>526472.87474685989</v>
      </c>
      <c r="AV92" s="126"/>
      <c r="AW92" s="123">
        <v>2397052.4852071009</v>
      </c>
      <c r="AY92" s="142"/>
      <c r="AZ92" s="20">
        <v>-10398946.441029066</v>
      </c>
      <c r="BA92" s="20">
        <v>-3963706.7136659999</v>
      </c>
      <c r="BB92" s="20">
        <v>-42127.197354000004</v>
      </c>
      <c r="BC92" s="20">
        <v>-2541505.2000000002</v>
      </c>
      <c r="BD92" s="6">
        <v>-3240495.5380620002</v>
      </c>
    </row>
    <row r="93" spans="1:56" x14ac:dyDescent="0.2">
      <c r="A93" s="107">
        <v>842</v>
      </c>
      <c r="B93" s="108">
        <v>1402</v>
      </c>
      <c r="C93" s="109"/>
      <c r="D93" s="128" t="s">
        <v>35</v>
      </c>
      <c r="E93" s="111">
        <v>866.66666666666663</v>
      </c>
      <c r="F93" s="111">
        <v>3215737.3333333335</v>
      </c>
      <c r="G93" s="112">
        <v>1.7</v>
      </c>
      <c r="H93" s="111">
        <v>106665.66666666667</v>
      </c>
      <c r="I93" s="112">
        <v>1.7</v>
      </c>
      <c r="J93" s="111">
        <v>1891610.1960784316</v>
      </c>
      <c r="K93" s="111">
        <v>62744.509803921566</v>
      </c>
      <c r="L93" s="111">
        <v>323087.33333333331</v>
      </c>
      <c r="M93" s="3">
        <v>0</v>
      </c>
      <c r="N93" s="62">
        <v>1.65</v>
      </c>
      <c r="O93" s="62">
        <v>1.65</v>
      </c>
      <c r="P93" s="111">
        <v>3121156.8235294116</v>
      </c>
      <c r="Q93" s="111">
        <v>103528.44117647059</v>
      </c>
      <c r="R93" s="111">
        <v>665771.80333333334</v>
      </c>
      <c r="S93" s="111">
        <v>7452.333333333333</v>
      </c>
      <c r="T93" s="111">
        <v>3897909.4013725487</v>
      </c>
      <c r="U93" s="113">
        <v>4497.587770814479</v>
      </c>
      <c r="V93" s="113">
        <v>2943.125143872453</v>
      </c>
      <c r="W93" s="113">
        <v>152.81673564504712</v>
      </c>
      <c r="X93" s="114">
        <v>-498464.3490394096</v>
      </c>
      <c r="Y93" s="115">
        <v>-575.15117196854953</v>
      </c>
      <c r="Z93" s="116">
        <v>133.27454345637969</v>
      </c>
      <c r="AA93" s="114">
        <v>0</v>
      </c>
      <c r="AB93" s="115">
        <v>0</v>
      </c>
      <c r="AC93" s="117">
        <v>133.27454345637969</v>
      </c>
      <c r="AD93" s="118">
        <v>0</v>
      </c>
      <c r="AE93" s="119">
        <v>0</v>
      </c>
      <c r="AF93" s="120">
        <v>0</v>
      </c>
      <c r="AG93" s="121">
        <v>0</v>
      </c>
      <c r="AH93" s="122">
        <v>133.27454345637969</v>
      </c>
      <c r="AI93" s="114">
        <v>-498464.3490394096</v>
      </c>
      <c r="AJ93" s="115">
        <v>-575.15117196854953</v>
      </c>
      <c r="AK93" s="117">
        <v>133.27454345637969</v>
      </c>
      <c r="AL93" s="113"/>
      <c r="AM93" s="123">
        <v>0</v>
      </c>
      <c r="AN93" s="113"/>
      <c r="AO93" s="114">
        <v>491006.70320266782</v>
      </c>
      <c r="AP93" s="115">
        <v>152.81673564504712</v>
      </c>
      <c r="AQ93" s="115">
        <v>64.083678225235587</v>
      </c>
      <c r="AR93" s="124">
        <v>-314655.15574473515</v>
      </c>
      <c r="AS93" s="125">
        <v>176351.54745793267</v>
      </c>
      <c r="AT93" s="9"/>
      <c r="AU93" s="123">
        <v>2849.7505078781064</v>
      </c>
      <c r="AV93" s="126"/>
      <c r="AW93" s="123">
        <v>195435.47058823527</v>
      </c>
      <c r="AY93" s="142"/>
      <c r="AZ93" s="20">
        <v>-509488.77944585599</v>
      </c>
      <c r="BA93" s="20">
        <v>-194198.913042</v>
      </c>
      <c r="BB93" s="20">
        <v>-2063.9912399999998</v>
      </c>
      <c r="BC93" s="20">
        <v>-59244</v>
      </c>
      <c r="BD93" s="6">
        <v>-158765.71014700001</v>
      </c>
    </row>
    <row r="94" spans="1:56" x14ac:dyDescent="0.2">
      <c r="A94" s="107">
        <v>538</v>
      </c>
      <c r="B94" s="108">
        <v>2208</v>
      </c>
      <c r="C94" s="109">
        <v>351</v>
      </c>
      <c r="D94" s="128" t="s">
        <v>328</v>
      </c>
      <c r="E94" s="111">
        <v>5445.333333333333</v>
      </c>
      <c r="F94" s="111">
        <v>12983750.333333334</v>
      </c>
      <c r="G94" s="112">
        <v>1.75</v>
      </c>
      <c r="H94" s="111">
        <v>1113658</v>
      </c>
      <c r="I94" s="112">
        <v>1.75</v>
      </c>
      <c r="J94" s="111">
        <v>7419285.9047619039</v>
      </c>
      <c r="K94" s="111">
        <v>636376</v>
      </c>
      <c r="L94" s="111">
        <v>1047266.3333333334</v>
      </c>
      <c r="M94" s="3">
        <v>0</v>
      </c>
      <c r="N94" s="62">
        <v>1.65</v>
      </c>
      <c r="O94" s="62">
        <v>1.65</v>
      </c>
      <c r="P94" s="111">
        <v>12241821.742857143</v>
      </c>
      <c r="Q94" s="111">
        <v>1050020.3999999999</v>
      </c>
      <c r="R94" s="111">
        <v>1258426.1933333334</v>
      </c>
      <c r="S94" s="111">
        <v>34366.333333333336</v>
      </c>
      <c r="T94" s="111">
        <v>14584634.669523807</v>
      </c>
      <c r="U94" s="113">
        <v>2678.3731640898277</v>
      </c>
      <c r="V94" s="113">
        <v>2943.125143872453</v>
      </c>
      <c r="W94" s="113">
        <v>91.004392717250397</v>
      </c>
      <c r="X94" s="114">
        <v>533415.22881323891</v>
      </c>
      <c r="Y94" s="115">
        <v>97.958232519571297</v>
      </c>
      <c r="Z94" s="116">
        <v>94.332767411867735</v>
      </c>
      <c r="AA94" s="114">
        <v>0</v>
      </c>
      <c r="AB94" s="115">
        <v>0</v>
      </c>
      <c r="AC94" s="117">
        <v>94.332767411867735</v>
      </c>
      <c r="AD94" s="118">
        <v>0</v>
      </c>
      <c r="AE94" s="119">
        <v>0</v>
      </c>
      <c r="AF94" s="120">
        <v>0</v>
      </c>
      <c r="AG94" s="121">
        <v>0</v>
      </c>
      <c r="AH94" s="122">
        <v>94.332767411867735</v>
      </c>
      <c r="AI94" s="114">
        <v>533415.22881323891</v>
      </c>
      <c r="AJ94" s="115">
        <v>97.958232519571297</v>
      </c>
      <c r="AK94" s="117">
        <v>94.332767411867735</v>
      </c>
      <c r="AL94" s="113"/>
      <c r="AM94" s="123">
        <v>0</v>
      </c>
      <c r="AN94" s="113"/>
      <c r="AO94" s="114">
        <v>6274.1665042907016</v>
      </c>
      <c r="AP94" s="115">
        <v>91.004392717250397</v>
      </c>
      <c r="AQ94" s="115">
        <v>0</v>
      </c>
      <c r="AR94" s="124">
        <v>0</v>
      </c>
      <c r="AS94" s="125">
        <v>6274.1665042907016</v>
      </c>
      <c r="AT94" s="9"/>
      <c r="AU94" s="123">
        <v>37116.96096711234</v>
      </c>
      <c r="AV94" s="126"/>
      <c r="AW94" s="123">
        <v>805566.19047619042</v>
      </c>
      <c r="AY94" s="142"/>
      <c r="AZ94" s="20">
        <v>-3207091.6403420912</v>
      </c>
      <c r="BA94" s="20">
        <v>-1222428.708356</v>
      </c>
      <c r="BB94" s="20">
        <v>-12992.256786</v>
      </c>
      <c r="BC94" s="20">
        <v>-579494.30000000005</v>
      </c>
      <c r="BD94" s="6">
        <v>-999386.44838900003</v>
      </c>
    </row>
    <row r="95" spans="1:56" x14ac:dyDescent="0.2">
      <c r="A95" s="107">
        <v>540</v>
      </c>
      <c r="B95" s="108">
        <v>2210</v>
      </c>
      <c r="C95" s="109">
        <v>351</v>
      </c>
      <c r="D95" s="110" t="s">
        <v>329</v>
      </c>
      <c r="E95" s="111">
        <v>5747.666666666667</v>
      </c>
      <c r="F95" s="111">
        <v>14452925</v>
      </c>
      <c r="G95" s="112">
        <v>1.53</v>
      </c>
      <c r="H95" s="111">
        <v>506869.33333333331</v>
      </c>
      <c r="I95" s="112">
        <v>1.53</v>
      </c>
      <c r="J95" s="111">
        <v>9446356.2091503274</v>
      </c>
      <c r="K95" s="111">
        <v>331287.1459694989</v>
      </c>
      <c r="L95" s="111">
        <v>1292003</v>
      </c>
      <c r="M95" s="3">
        <v>0</v>
      </c>
      <c r="N95" s="62">
        <v>1.65</v>
      </c>
      <c r="O95" s="62">
        <v>1.65</v>
      </c>
      <c r="P95" s="111">
        <v>15586487.745098038</v>
      </c>
      <c r="Q95" s="111">
        <v>546623.79084967321</v>
      </c>
      <c r="R95" s="111">
        <v>1588540.6666666667</v>
      </c>
      <c r="S95" s="111">
        <v>38825.666666666664</v>
      </c>
      <c r="T95" s="111">
        <v>17760477.869281042</v>
      </c>
      <c r="U95" s="113">
        <v>3090.0326861824001</v>
      </c>
      <c r="V95" s="113">
        <v>2943.125143872453</v>
      </c>
      <c r="W95" s="113">
        <v>104.99154929296182</v>
      </c>
      <c r="X95" s="114">
        <v>-312418.96608621796</v>
      </c>
      <c r="Y95" s="115">
        <v>-54.355790654680384</v>
      </c>
      <c r="Z95" s="116">
        <v>103.14467605456595</v>
      </c>
      <c r="AA95" s="114">
        <v>0</v>
      </c>
      <c r="AB95" s="115">
        <v>0</v>
      </c>
      <c r="AC95" s="117">
        <v>103.14467605456595</v>
      </c>
      <c r="AD95" s="118">
        <v>0</v>
      </c>
      <c r="AE95" s="119">
        <v>0</v>
      </c>
      <c r="AF95" s="120">
        <v>0</v>
      </c>
      <c r="AG95" s="121">
        <v>0</v>
      </c>
      <c r="AH95" s="122">
        <v>103.14467605456595</v>
      </c>
      <c r="AI95" s="114">
        <v>-312418.96608621796</v>
      </c>
      <c r="AJ95" s="115">
        <v>-54.355790654680384</v>
      </c>
      <c r="AK95" s="117">
        <v>103.14467605456595</v>
      </c>
      <c r="AL95" s="113"/>
      <c r="AM95" s="123">
        <v>0</v>
      </c>
      <c r="AN95" s="113"/>
      <c r="AO95" s="114">
        <v>0</v>
      </c>
      <c r="AP95" s="115">
        <v>104.99154929296182</v>
      </c>
      <c r="AQ95" s="115">
        <v>0</v>
      </c>
      <c r="AR95" s="124">
        <v>0</v>
      </c>
      <c r="AS95" s="125">
        <v>0</v>
      </c>
      <c r="AT95" s="9"/>
      <c r="AU95" s="123">
        <v>65082.785898067945</v>
      </c>
      <c r="AV95" s="126"/>
      <c r="AW95" s="123">
        <v>977764.33551198244</v>
      </c>
      <c r="AY95" s="142"/>
      <c r="AZ95" s="20">
        <v>-3378868.8205681024</v>
      </c>
      <c r="BA95" s="20">
        <v>-1287904.0299549999</v>
      </c>
      <c r="BB95" s="20">
        <v>-13688.143741</v>
      </c>
      <c r="BC95" s="20">
        <v>-463798.1</v>
      </c>
      <c r="BD95" s="6">
        <v>-1052915.2543329999</v>
      </c>
    </row>
    <row r="96" spans="1:56" x14ac:dyDescent="0.2">
      <c r="A96" s="107">
        <v>541</v>
      </c>
      <c r="B96" s="127">
        <v>2211</v>
      </c>
      <c r="C96" s="109"/>
      <c r="D96" s="127" t="s">
        <v>89</v>
      </c>
      <c r="E96" s="111">
        <v>437</v>
      </c>
      <c r="F96" s="111">
        <v>1171292</v>
      </c>
      <c r="G96" s="112">
        <v>1.45</v>
      </c>
      <c r="H96" s="111">
        <v>50813.666666666664</v>
      </c>
      <c r="I96" s="112">
        <v>1.45</v>
      </c>
      <c r="J96" s="111">
        <v>800775.0123456791</v>
      </c>
      <c r="K96" s="111">
        <v>35377.358024691355</v>
      </c>
      <c r="L96" s="111">
        <v>84275</v>
      </c>
      <c r="M96" s="3">
        <v>0</v>
      </c>
      <c r="N96" s="62">
        <v>1.65</v>
      </c>
      <c r="O96" s="62">
        <v>1.65</v>
      </c>
      <c r="P96" s="111">
        <v>1321278.7703703702</v>
      </c>
      <c r="Q96" s="111">
        <v>58372.640740740731</v>
      </c>
      <c r="R96" s="111">
        <v>100593.54666666668</v>
      </c>
      <c r="S96" s="111">
        <v>2472.6666666666665</v>
      </c>
      <c r="T96" s="111">
        <v>1482717.6244444444</v>
      </c>
      <c r="U96" s="113">
        <v>3392.9465090261888</v>
      </c>
      <c r="V96" s="113">
        <v>2943.125143872453</v>
      </c>
      <c r="W96" s="113">
        <v>115.28380014999559</v>
      </c>
      <c r="X96" s="114">
        <v>-72731.616531707536</v>
      </c>
      <c r="Y96" s="115">
        <v>-166.43390510688224</v>
      </c>
      <c r="Z96" s="116">
        <v>109.62879409449721</v>
      </c>
      <c r="AA96" s="114">
        <v>0</v>
      </c>
      <c r="AB96" s="115">
        <v>0</v>
      </c>
      <c r="AC96" s="117">
        <v>109.62879409449721</v>
      </c>
      <c r="AD96" s="118">
        <v>0</v>
      </c>
      <c r="AE96" s="119">
        <v>0</v>
      </c>
      <c r="AF96" s="120">
        <v>0</v>
      </c>
      <c r="AG96" s="121">
        <v>0</v>
      </c>
      <c r="AH96" s="122">
        <v>109.62879409449721</v>
      </c>
      <c r="AI96" s="114">
        <v>-72731.616531707536</v>
      </c>
      <c r="AJ96" s="115">
        <v>-166.43390510688224</v>
      </c>
      <c r="AK96" s="117">
        <v>109.62879409449721</v>
      </c>
      <c r="AL96" s="113"/>
      <c r="AM96" s="123">
        <v>0</v>
      </c>
      <c r="AN96" s="113"/>
      <c r="AO96" s="114">
        <v>53313.017458993214</v>
      </c>
      <c r="AP96" s="115">
        <v>115.28380014999559</v>
      </c>
      <c r="AQ96" s="115">
        <v>0</v>
      </c>
      <c r="AR96" s="124">
        <v>0</v>
      </c>
      <c r="AS96" s="125">
        <v>53313.017458993214</v>
      </c>
      <c r="AT96" s="9"/>
      <c r="AU96" s="123">
        <v>2472.5645993218322</v>
      </c>
      <c r="AV96" s="126"/>
      <c r="AW96" s="123">
        <v>83615.237037037034</v>
      </c>
      <c r="AY96" s="142"/>
      <c r="AZ96" s="20">
        <v>-260587.15095510523</v>
      </c>
      <c r="BA96" s="20">
        <v>-99326.508275999993</v>
      </c>
      <c r="BB96" s="20">
        <v>-1055.665244</v>
      </c>
      <c r="BC96" s="20">
        <v>-48132.2</v>
      </c>
      <c r="BD96" s="6">
        <v>-81203.562758</v>
      </c>
    </row>
    <row r="97" spans="1:56" x14ac:dyDescent="0.2">
      <c r="A97" s="107">
        <v>543</v>
      </c>
      <c r="B97" s="127">
        <v>2213</v>
      </c>
      <c r="C97" s="109">
        <v>351</v>
      </c>
      <c r="D97" s="127" t="s">
        <v>90</v>
      </c>
      <c r="E97" s="111">
        <v>585.33333333333337</v>
      </c>
      <c r="F97" s="111">
        <v>1344666.3333333333</v>
      </c>
      <c r="G97" s="112">
        <v>1.4799999999999998</v>
      </c>
      <c r="H97" s="111">
        <v>121790</v>
      </c>
      <c r="I97" s="112">
        <v>1.4799999999999998</v>
      </c>
      <c r="J97" s="111">
        <v>908558.33333333337</v>
      </c>
      <c r="K97" s="111">
        <v>82290.540540540547</v>
      </c>
      <c r="L97" s="111">
        <v>201569</v>
      </c>
      <c r="M97" s="3">
        <v>0</v>
      </c>
      <c r="N97" s="62">
        <v>1.65</v>
      </c>
      <c r="O97" s="62">
        <v>1.65</v>
      </c>
      <c r="P97" s="111">
        <v>1499121.25</v>
      </c>
      <c r="Q97" s="111">
        <v>135779.39189189189</v>
      </c>
      <c r="R97" s="111">
        <v>160111.76</v>
      </c>
      <c r="S97" s="111">
        <v>7792.666666666667</v>
      </c>
      <c r="T97" s="111">
        <v>1802805.0685585586</v>
      </c>
      <c r="U97" s="113">
        <v>3079.9631011820475</v>
      </c>
      <c r="V97" s="113">
        <v>2943.125143872453</v>
      </c>
      <c r="W97" s="113">
        <v>104.64941008691014</v>
      </c>
      <c r="X97" s="114">
        <v>-29635.452541063209</v>
      </c>
      <c r="Y97" s="115">
        <v>-50.630044204549897</v>
      </c>
      <c r="Z97" s="116">
        <v>102.9291283547534</v>
      </c>
      <c r="AA97" s="114">
        <v>0</v>
      </c>
      <c r="AB97" s="115">
        <v>0</v>
      </c>
      <c r="AC97" s="117">
        <v>102.9291283547534</v>
      </c>
      <c r="AD97" s="118">
        <v>0</v>
      </c>
      <c r="AE97" s="119">
        <v>0</v>
      </c>
      <c r="AF97" s="120">
        <v>0</v>
      </c>
      <c r="AG97" s="121">
        <v>0</v>
      </c>
      <c r="AH97" s="122">
        <v>102.9291283547534</v>
      </c>
      <c r="AI97" s="114">
        <v>-29635.452541063209</v>
      </c>
      <c r="AJ97" s="115">
        <v>-50.630044204549897</v>
      </c>
      <c r="AK97" s="117">
        <v>102.9291283547534</v>
      </c>
      <c r="AL97" s="113"/>
      <c r="AM97" s="123">
        <v>0</v>
      </c>
      <c r="AN97" s="113"/>
      <c r="AO97" s="114">
        <v>30383.507295061678</v>
      </c>
      <c r="AP97" s="115">
        <v>104.64941008691014</v>
      </c>
      <c r="AQ97" s="115">
        <v>0</v>
      </c>
      <c r="AR97" s="124">
        <v>0</v>
      </c>
      <c r="AS97" s="125">
        <v>30383.507295061678</v>
      </c>
      <c r="AT97" s="9"/>
      <c r="AU97" s="123">
        <v>1878.2669839507701</v>
      </c>
      <c r="AV97" s="126"/>
      <c r="AW97" s="123">
        <v>99084.887387387382</v>
      </c>
      <c r="AY97" s="142"/>
      <c r="AZ97" s="20">
        <v>-340632.97983593354</v>
      </c>
      <c r="BA97" s="20">
        <v>-129837.11732</v>
      </c>
      <c r="BB97" s="20">
        <v>-1379.9390980000001</v>
      </c>
      <c r="BC97" s="20">
        <v>-41077.9</v>
      </c>
      <c r="BD97" s="6">
        <v>-106147.258045</v>
      </c>
    </row>
    <row r="98" spans="1:56" x14ac:dyDescent="0.2">
      <c r="A98" s="107">
        <v>544</v>
      </c>
      <c r="B98" s="108">
        <v>2214</v>
      </c>
      <c r="C98" s="109">
        <v>351</v>
      </c>
      <c r="D98" s="110" t="s">
        <v>91</v>
      </c>
      <c r="E98" s="111">
        <v>4085.6666666666665</v>
      </c>
      <c r="F98" s="111">
        <v>7830158</v>
      </c>
      <c r="G98" s="112">
        <v>1.38</v>
      </c>
      <c r="H98" s="111">
        <v>1684289</v>
      </c>
      <c r="I98" s="112">
        <v>1.38</v>
      </c>
      <c r="J98" s="111">
        <v>5674027.5362318838</v>
      </c>
      <c r="K98" s="111">
        <v>1220499.2753623191</v>
      </c>
      <c r="L98" s="111">
        <v>1978304</v>
      </c>
      <c r="M98" s="3">
        <v>0</v>
      </c>
      <c r="N98" s="62">
        <v>1.65</v>
      </c>
      <c r="O98" s="62">
        <v>1.65</v>
      </c>
      <c r="P98" s="111">
        <v>9362145.4347826093</v>
      </c>
      <c r="Q98" s="111">
        <v>2013823.8043478262</v>
      </c>
      <c r="R98" s="111">
        <v>1614212.8533333335</v>
      </c>
      <c r="S98" s="111">
        <v>30253.333333333332</v>
      </c>
      <c r="T98" s="111">
        <v>13020435.425797103</v>
      </c>
      <c r="U98" s="113">
        <v>3186.8570023163343</v>
      </c>
      <c r="V98" s="113">
        <v>2943.125143872453</v>
      </c>
      <c r="W98" s="113">
        <v>108.28139635690748</v>
      </c>
      <c r="X98" s="114">
        <v>-368448.63797008723</v>
      </c>
      <c r="Y98" s="115">
        <v>-90.180787624236089</v>
      </c>
      <c r="Z98" s="116">
        <v>105.21727970485172</v>
      </c>
      <c r="AA98" s="114">
        <v>0</v>
      </c>
      <c r="AB98" s="115">
        <v>0</v>
      </c>
      <c r="AC98" s="117">
        <v>105.21727970485172</v>
      </c>
      <c r="AD98" s="118">
        <v>0</v>
      </c>
      <c r="AE98" s="119">
        <v>0</v>
      </c>
      <c r="AF98" s="120">
        <v>0</v>
      </c>
      <c r="AG98" s="121">
        <v>0</v>
      </c>
      <c r="AH98" s="122">
        <v>105.21727970485172</v>
      </c>
      <c r="AI98" s="114">
        <v>-368448.63797008723</v>
      </c>
      <c r="AJ98" s="115">
        <v>-90.180787624236089</v>
      </c>
      <c r="AK98" s="117">
        <v>105.21727970485172</v>
      </c>
      <c r="AL98" s="113"/>
      <c r="AM98" s="123">
        <v>0</v>
      </c>
      <c r="AN98" s="113"/>
      <c r="AO98" s="114">
        <v>0</v>
      </c>
      <c r="AP98" s="115">
        <v>108.28139635690748</v>
      </c>
      <c r="AQ98" s="115">
        <v>0</v>
      </c>
      <c r="AR98" s="124">
        <v>0</v>
      </c>
      <c r="AS98" s="125">
        <v>0</v>
      </c>
      <c r="AT98" s="9"/>
      <c r="AU98" s="123">
        <v>105963.28731187187</v>
      </c>
      <c r="AV98" s="126"/>
      <c r="AW98" s="123">
        <v>689452.68115942029</v>
      </c>
      <c r="AY98" s="142"/>
      <c r="AZ98" s="20">
        <v>-2394363.552946236</v>
      </c>
      <c r="BA98" s="20">
        <v>-912645.80922599998</v>
      </c>
      <c r="BB98" s="20">
        <v>-9699.8120440000002</v>
      </c>
      <c r="BC98" s="20">
        <v>-407502.1</v>
      </c>
      <c r="BD98" s="6">
        <v>-746126.00938199996</v>
      </c>
    </row>
    <row r="99" spans="1:56" x14ac:dyDescent="0.2">
      <c r="A99" s="107">
        <v>546</v>
      </c>
      <c r="B99" s="108">
        <v>2216</v>
      </c>
      <c r="C99" s="109">
        <v>351</v>
      </c>
      <c r="D99" s="110" t="s">
        <v>92</v>
      </c>
      <c r="E99" s="111">
        <v>10457</v>
      </c>
      <c r="F99" s="111">
        <v>23278418.333333332</v>
      </c>
      <c r="G99" s="112">
        <v>1.6407968635996433</v>
      </c>
      <c r="H99" s="111">
        <v>2534815.6666666665</v>
      </c>
      <c r="I99" s="112">
        <v>1.6403843723368132</v>
      </c>
      <c r="J99" s="111">
        <v>14187353.515679449</v>
      </c>
      <c r="K99" s="111">
        <v>1545292.6562137061</v>
      </c>
      <c r="L99" s="111">
        <v>2605668</v>
      </c>
      <c r="M99" s="3">
        <v>0</v>
      </c>
      <c r="N99" s="62">
        <v>1.65</v>
      </c>
      <c r="O99" s="62">
        <v>1.65</v>
      </c>
      <c r="P99" s="111">
        <v>23409133.300871089</v>
      </c>
      <c r="Q99" s="111">
        <v>2549732.882752615</v>
      </c>
      <c r="R99" s="111">
        <v>2665198.3066666666</v>
      </c>
      <c r="S99" s="111">
        <v>166571.66666666666</v>
      </c>
      <c r="T99" s="111">
        <v>28790636.156957041</v>
      </c>
      <c r="U99" s="113">
        <v>2753.2405237598778</v>
      </c>
      <c r="V99" s="113">
        <v>2943.125143872453</v>
      </c>
      <c r="W99" s="113">
        <v>93.548197550895424</v>
      </c>
      <c r="X99" s="114">
        <v>734680.68483136478</v>
      </c>
      <c r="Y99" s="115">
        <v>70.257309441652936</v>
      </c>
      <c r="Z99" s="116">
        <v>95.935364457064125</v>
      </c>
      <c r="AA99" s="114">
        <v>0</v>
      </c>
      <c r="AB99" s="115">
        <v>0</v>
      </c>
      <c r="AC99" s="117">
        <v>95.935364457064125</v>
      </c>
      <c r="AD99" s="118">
        <v>0</v>
      </c>
      <c r="AE99" s="119">
        <v>0</v>
      </c>
      <c r="AF99" s="120">
        <v>0</v>
      </c>
      <c r="AG99" s="121">
        <v>0</v>
      </c>
      <c r="AH99" s="122">
        <v>95.935364457064125</v>
      </c>
      <c r="AI99" s="114">
        <v>734680.68483136478</v>
      </c>
      <c r="AJ99" s="115">
        <v>70.257309441652936</v>
      </c>
      <c r="AK99" s="117">
        <v>95.935364457064125</v>
      </c>
      <c r="AL99" s="113"/>
      <c r="AM99" s="123">
        <v>0</v>
      </c>
      <c r="AN99" s="113"/>
      <c r="AO99" s="114">
        <v>0</v>
      </c>
      <c r="AP99" s="115">
        <v>93.548197550895424</v>
      </c>
      <c r="AQ99" s="115">
        <v>0</v>
      </c>
      <c r="AR99" s="124">
        <v>0</v>
      </c>
      <c r="AS99" s="125">
        <v>0</v>
      </c>
      <c r="AT99" s="9"/>
      <c r="AU99" s="123">
        <v>194958.91653141801</v>
      </c>
      <c r="AV99" s="126"/>
      <c r="AW99" s="123">
        <v>1573264.6171893154</v>
      </c>
      <c r="AY99" s="142"/>
      <c r="AZ99" s="20">
        <v>-6167618.7566863028</v>
      </c>
      <c r="BA99" s="20">
        <v>-2350875.8326480002</v>
      </c>
      <c r="BB99" s="20">
        <v>-24985.655426000001</v>
      </c>
      <c r="BC99" s="20">
        <v>-1198909.5</v>
      </c>
      <c r="BD99" s="6">
        <v>-1921939.0324629999</v>
      </c>
    </row>
    <row r="100" spans="1:56" x14ac:dyDescent="0.2">
      <c r="A100" s="107">
        <v>551</v>
      </c>
      <c r="B100" s="108">
        <v>2221</v>
      </c>
      <c r="C100" s="109">
        <v>351</v>
      </c>
      <c r="D100" s="110" t="s">
        <v>93</v>
      </c>
      <c r="E100" s="111">
        <v>6407.666666666667</v>
      </c>
      <c r="F100" s="111">
        <v>12104433.333333334</v>
      </c>
      <c r="G100" s="112">
        <v>1.5</v>
      </c>
      <c r="H100" s="111">
        <v>2384730.3333333335</v>
      </c>
      <c r="I100" s="112">
        <v>1.5</v>
      </c>
      <c r="J100" s="111">
        <v>8069622.2222222229</v>
      </c>
      <c r="K100" s="111">
        <v>1589820.222222222</v>
      </c>
      <c r="L100" s="111">
        <v>2037462.3333333333</v>
      </c>
      <c r="M100" s="3">
        <v>0</v>
      </c>
      <c r="N100" s="62">
        <v>1.65</v>
      </c>
      <c r="O100" s="62">
        <v>1.65</v>
      </c>
      <c r="P100" s="111">
        <v>13314876.666666666</v>
      </c>
      <c r="Q100" s="111">
        <v>2623203.3666666667</v>
      </c>
      <c r="R100" s="111">
        <v>1664580.4733333334</v>
      </c>
      <c r="S100" s="111">
        <v>117792</v>
      </c>
      <c r="T100" s="111">
        <v>17720452.506666664</v>
      </c>
      <c r="U100" s="113">
        <v>2765.5078562139097</v>
      </c>
      <c r="V100" s="113">
        <v>2943.125143872453</v>
      </c>
      <c r="W100" s="113">
        <v>93.965010695235293</v>
      </c>
      <c r="X100" s="114">
        <v>421101.57821475563</v>
      </c>
      <c r="Y100" s="115">
        <v>65.71839643366107</v>
      </c>
      <c r="Z100" s="116">
        <v>96.19795673799824</v>
      </c>
      <c r="AA100" s="114">
        <v>0</v>
      </c>
      <c r="AB100" s="115">
        <v>0</v>
      </c>
      <c r="AC100" s="117">
        <v>96.19795673799824</v>
      </c>
      <c r="AD100" s="118">
        <v>0</v>
      </c>
      <c r="AE100" s="119">
        <v>0</v>
      </c>
      <c r="AF100" s="120">
        <v>0</v>
      </c>
      <c r="AG100" s="121">
        <v>0</v>
      </c>
      <c r="AH100" s="122">
        <v>96.19795673799824</v>
      </c>
      <c r="AI100" s="114">
        <v>421101.57821475563</v>
      </c>
      <c r="AJ100" s="115">
        <v>65.71839643366107</v>
      </c>
      <c r="AK100" s="117">
        <v>96.19795673799824</v>
      </c>
      <c r="AL100" s="113"/>
      <c r="AM100" s="123">
        <v>0</v>
      </c>
      <c r="AN100" s="113"/>
      <c r="AO100" s="114">
        <v>0</v>
      </c>
      <c r="AP100" s="115">
        <v>93.965010695235293</v>
      </c>
      <c r="AQ100" s="115">
        <v>0</v>
      </c>
      <c r="AR100" s="124">
        <v>0</v>
      </c>
      <c r="AS100" s="125">
        <v>0</v>
      </c>
      <c r="AT100" s="9"/>
      <c r="AU100" s="123">
        <v>116025.15218458867</v>
      </c>
      <c r="AV100" s="126"/>
      <c r="AW100" s="123">
        <v>965944.24444444443</v>
      </c>
      <c r="AY100" s="142"/>
      <c r="AZ100" s="20">
        <v>-3766243.890261454</v>
      </c>
      <c r="BA100" s="20">
        <v>-1435557.5613160001</v>
      </c>
      <c r="BB100" s="20">
        <v>-15257.439833</v>
      </c>
      <c r="BC100" s="20">
        <v>-700017</v>
      </c>
      <c r="BD100" s="6">
        <v>-1173628.173859</v>
      </c>
    </row>
    <row r="101" spans="1:56" x14ac:dyDescent="0.2">
      <c r="A101" s="107">
        <v>553</v>
      </c>
      <c r="B101" s="108">
        <v>2223</v>
      </c>
      <c r="C101" s="109"/>
      <c r="D101" s="110" t="s">
        <v>94</v>
      </c>
      <c r="E101" s="111">
        <v>101.33333333333333</v>
      </c>
      <c r="F101" s="111">
        <v>203786.33333333334</v>
      </c>
      <c r="G101" s="112">
        <v>1.3999999999999997</v>
      </c>
      <c r="H101" s="111">
        <v>6414</v>
      </c>
      <c r="I101" s="112">
        <v>1.3999999999999997</v>
      </c>
      <c r="J101" s="111">
        <v>145561.66666666666</v>
      </c>
      <c r="K101" s="111">
        <v>4581.4285714285716</v>
      </c>
      <c r="L101" s="111">
        <v>21353.333333333332</v>
      </c>
      <c r="M101" s="3">
        <v>0</v>
      </c>
      <c r="N101" s="62">
        <v>1.65</v>
      </c>
      <c r="O101" s="62">
        <v>1.65</v>
      </c>
      <c r="P101" s="111">
        <v>240176.75</v>
      </c>
      <c r="Q101" s="111">
        <v>7559.3571428571422</v>
      </c>
      <c r="R101" s="111">
        <v>21544.646666666664</v>
      </c>
      <c r="S101" s="111">
        <v>444.66666666666669</v>
      </c>
      <c r="T101" s="111">
        <v>269725.42047619045</v>
      </c>
      <c r="U101" s="113">
        <v>2661.7640178571428</v>
      </c>
      <c r="V101" s="113">
        <v>2943.125143872453</v>
      </c>
      <c r="W101" s="113">
        <v>90.440055646254109</v>
      </c>
      <c r="X101" s="114">
        <v>10549.166484734029</v>
      </c>
      <c r="Y101" s="115">
        <v>104.10361662566477</v>
      </c>
      <c r="Z101" s="116">
        <v>93.977235057140092</v>
      </c>
      <c r="AA101" s="114">
        <v>0</v>
      </c>
      <c r="AB101" s="115">
        <v>0</v>
      </c>
      <c r="AC101" s="117">
        <v>93.977235057140092</v>
      </c>
      <c r="AD101" s="118">
        <v>0</v>
      </c>
      <c r="AE101" s="119">
        <v>0</v>
      </c>
      <c r="AF101" s="120">
        <v>0</v>
      </c>
      <c r="AG101" s="121">
        <v>0</v>
      </c>
      <c r="AH101" s="122">
        <v>93.977235057140092</v>
      </c>
      <c r="AI101" s="114">
        <v>10549.166484734029</v>
      </c>
      <c r="AJ101" s="115">
        <v>104.10361662566477</v>
      </c>
      <c r="AK101" s="117">
        <v>93.977235057140092</v>
      </c>
      <c r="AL101" s="113"/>
      <c r="AM101" s="123">
        <v>0</v>
      </c>
      <c r="AN101" s="113"/>
      <c r="AO101" s="114">
        <v>26731.613380813229</v>
      </c>
      <c r="AP101" s="115">
        <v>90.440055646254109</v>
      </c>
      <c r="AQ101" s="115">
        <v>0</v>
      </c>
      <c r="AR101" s="124">
        <v>0</v>
      </c>
      <c r="AS101" s="125">
        <v>26731.613380813229</v>
      </c>
      <c r="AT101" s="9"/>
      <c r="AU101" s="123">
        <v>573.97848139278301</v>
      </c>
      <c r="AV101" s="126"/>
      <c r="AW101" s="123">
        <v>15014.309523809525</v>
      </c>
      <c r="AY101" s="142"/>
      <c r="AZ101" s="20">
        <v>-57259.060075337024</v>
      </c>
      <c r="BA101" s="20">
        <v>-21825.107199999999</v>
      </c>
      <c r="BB101" s="20">
        <v>-231.96231800000001</v>
      </c>
      <c r="BC101" s="20">
        <v>-4631</v>
      </c>
      <c r="BD101" s="6">
        <v>-17842.935314999999</v>
      </c>
    </row>
    <row r="102" spans="1:56" x14ac:dyDescent="0.2">
      <c r="A102" s="107">
        <v>557</v>
      </c>
      <c r="B102" s="108">
        <v>2227</v>
      </c>
      <c r="C102" s="109"/>
      <c r="D102" s="110" t="s">
        <v>95</v>
      </c>
      <c r="E102" s="111">
        <v>544</v>
      </c>
      <c r="F102" s="111">
        <v>1432356.6666666667</v>
      </c>
      <c r="G102" s="112">
        <v>1.74</v>
      </c>
      <c r="H102" s="111">
        <v>66560.333333333328</v>
      </c>
      <c r="I102" s="112">
        <v>1.74</v>
      </c>
      <c r="J102" s="111">
        <v>823193.4865900384</v>
      </c>
      <c r="K102" s="111">
        <v>38253.065134099619</v>
      </c>
      <c r="L102" s="111">
        <v>144037.66666666666</v>
      </c>
      <c r="M102" s="3">
        <v>0</v>
      </c>
      <c r="N102" s="62">
        <v>1.65</v>
      </c>
      <c r="O102" s="62">
        <v>1.65</v>
      </c>
      <c r="P102" s="111">
        <v>1358269.2528735632</v>
      </c>
      <c r="Q102" s="111">
        <v>63117.557471264365</v>
      </c>
      <c r="R102" s="111">
        <v>142341.24</v>
      </c>
      <c r="S102" s="111">
        <v>699</v>
      </c>
      <c r="T102" s="111">
        <v>1564427.0503448276</v>
      </c>
      <c r="U102" s="113">
        <v>2875.7850190162271</v>
      </c>
      <c r="V102" s="113">
        <v>2943.125143872453</v>
      </c>
      <c r="W102" s="113">
        <v>97.711951698811475</v>
      </c>
      <c r="X102" s="114">
        <v>13554.220331061166</v>
      </c>
      <c r="Y102" s="115">
        <v>24.915846196803614</v>
      </c>
      <c r="Z102" s="116">
        <v>98.558529570251224</v>
      </c>
      <c r="AA102" s="114">
        <v>0</v>
      </c>
      <c r="AB102" s="115">
        <v>0</v>
      </c>
      <c r="AC102" s="117">
        <v>98.558529570251224</v>
      </c>
      <c r="AD102" s="118">
        <v>0</v>
      </c>
      <c r="AE102" s="119">
        <v>0</v>
      </c>
      <c r="AF102" s="120">
        <v>0</v>
      </c>
      <c r="AG102" s="121">
        <v>0</v>
      </c>
      <c r="AH102" s="122">
        <v>98.558529570251224</v>
      </c>
      <c r="AI102" s="114">
        <v>13554.220331061166</v>
      </c>
      <c r="AJ102" s="115">
        <v>24.915846196803614</v>
      </c>
      <c r="AK102" s="117">
        <v>98.558529570251224</v>
      </c>
      <c r="AL102" s="113"/>
      <c r="AM102" s="123">
        <v>0</v>
      </c>
      <c r="AN102" s="113"/>
      <c r="AO102" s="114">
        <v>8579.4923949628064</v>
      </c>
      <c r="AP102" s="115">
        <v>97.711951698811475</v>
      </c>
      <c r="AQ102" s="115">
        <v>0</v>
      </c>
      <c r="AR102" s="124">
        <v>0</v>
      </c>
      <c r="AS102" s="125">
        <v>8579.4923949628064</v>
      </c>
      <c r="AT102" s="9"/>
      <c r="AU102" s="123">
        <v>2400.1045492195344</v>
      </c>
      <c r="AV102" s="126"/>
      <c r="AW102" s="123">
        <v>86144.655172413797</v>
      </c>
      <c r="AY102" s="142"/>
      <c r="AZ102" s="20">
        <v>-319014.7632768777</v>
      </c>
      <c r="BA102" s="20">
        <v>-121597.025827</v>
      </c>
      <c r="BB102" s="20">
        <v>-1292.361488</v>
      </c>
      <c r="BC102" s="20">
        <v>-52857.7</v>
      </c>
      <c r="BD102" s="6">
        <v>-99410.639609999998</v>
      </c>
    </row>
    <row r="103" spans="1:56" x14ac:dyDescent="0.2">
      <c r="A103" s="107">
        <v>403</v>
      </c>
      <c r="B103" s="108">
        <v>2228</v>
      </c>
      <c r="C103" s="109">
        <v>351</v>
      </c>
      <c r="D103" s="110" t="s">
        <v>96</v>
      </c>
      <c r="E103" s="111">
        <v>1100</v>
      </c>
      <c r="F103" s="111">
        <v>2432045.6666666665</v>
      </c>
      <c r="G103" s="112">
        <v>1.6066666666666665</v>
      </c>
      <c r="H103" s="111">
        <v>30305.666666666668</v>
      </c>
      <c r="I103" s="112">
        <v>1.6066666666666665</v>
      </c>
      <c r="J103" s="111">
        <v>1511936.9100411783</v>
      </c>
      <c r="K103" s="111">
        <v>18890.096082779008</v>
      </c>
      <c r="L103" s="111">
        <v>286540.33333333331</v>
      </c>
      <c r="M103" s="3">
        <v>0</v>
      </c>
      <c r="N103" s="62">
        <v>1.65</v>
      </c>
      <c r="O103" s="62">
        <v>1.65</v>
      </c>
      <c r="P103" s="111">
        <v>2494695.9015679448</v>
      </c>
      <c r="Q103" s="111">
        <v>31168.658536585368</v>
      </c>
      <c r="R103" s="111">
        <v>294582.56</v>
      </c>
      <c r="S103" s="111">
        <v>3064.6666666666665</v>
      </c>
      <c r="T103" s="111">
        <v>2823511.7867711969</v>
      </c>
      <c r="U103" s="113">
        <v>2566.8288970647245</v>
      </c>
      <c r="V103" s="113">
        <v>2943.125143872453</v>
      </c>
      <c r="W103" s="113">
        <v>87.214398694830493</v>
      </c>
      <c r="X103" s="114">
        <v>153152.57245074541</v>
      </c>
      <c r="Y103" s="115">
        <v>139.22961131885947</v>
      </c>
      <c r="Z103" s="116">
        <v>91.945071177743202</v>
      </c>
      <c r="AA103" s="114">
        <v>0</v>
      </c>
      <c r="AB103" s="115">
        <v>0</v>
      </c>
      <c r="AC103" s="117">
        <v>91.945071177743202</v>
      </c>
      <c r="AD103" s="118">
        <v>0</v>
      </c>
      <c r="AE103" s="119">
        <v>0</v>
      </c>
      <c r="AF103" s="120">
        <v>0</v>
      </c>
      <c r="AG103" s="121">
        <v>0</v>
      </c>
      <c r="AH103" s="122">
        <v>91.945071177743202</v>
      </c>
      <c r="AI103" s="114">
        <v>153152.57245074541</v>
      </c>
      <c r="AJ103" s="115">
        <v>139.22961131885947</v>
      </c>
      <c r="AK103" s="117">
        <v>91.945071177743202</v>
      </c>
      <c r="AL103" s="113"/>
      <c r="AM103" s="123">
        <v>0</v>
      </c>
      <c r="AN103" s="113"/>
      <c r="AO103" s="114">
        <v>0</v>
      </c>
      <c r="AP103" s="115">
        <v>87.214398694830493</v>
      </c>
      <c r="AQ103" s="115">
        <v>0</v>
      </c>
      <c r="AR103" s="124">
        <v>0</v>
      </c>
      <c r="AS103" s="125">
        <v>0</v>
      </c>
      <c r="AT103" s="9"/>
      <c r="AU103" s="123">
        <v>5606.1935818694246</v>
      </c>
      <c r="AV103" s="126"/>
      <c r="AW103" s="123">
        <v>153082.70061239574</v>
      </c>
      <c r="AY103" s="142"/>
      <c r="AZ103" s="20">
        <v>-647962.22064845671</v>
      </c>
      <c r="BA103" s="20">
        <v>-246980.03963700001</v>
      </c>
      <c r="BB103" s="20">
        <v>-2624.9613359999998</v>
      </c>
      <c r="BC103" s="20">
        <v>-97950.8</v>
      </c>
      <c r="BD103" s="6">
        <v>-201916.48228500001</v>
      </c>
    </row>
    <row r="104" spans="1:56" x14ac:dyDescent="0.2">
      <c r="A104" s="107">
        <v>307</v>
      </c>
      <c r="B104" s="108">
        <v>2229</v>
      </c>
      <c r="C104" s="109">
        <v>351</v>
      </c>
      <c r="D104" s="110" t="s">
        <v>97</v>
      </c>
      <c r="E104" s="111">
        <v>2575</v>
      </c>
      <c r="F104" s="111">
        <v>6469158</v>
      </c>
      <c r="G104" s="112">
        <v>1.54</v>
      </c>
      <c r="H104" s="111">
        <v>76781</v>
      </c>
      <c r="I104" s="112">
        <v>1.54</v>
      </c>
      <c r="J104" s="111">
        <v>4200751.9480519481</v>
      </c>
      <c r="K104" s="111">
        <v>49857.792207792205</v>
      </c>
      <c r="L104" s="111">
        <v>598339.66666666663</v>
      </c>
      <c r="M104" s="3">
        <v>0</v>
      </c>
      <c r="N104" s="62">
        <v>1.65</v>
      </c>
      <c r="O104" s="62">
        <v>1.65</v>
      </c>
      <c r="P104" s="111">
        <v>6931240.7142857136</v>
      </c>
      <c r="Q104" s="111">
        <v>82265.357142857145</v>
      </c>
      <c r="R104" s="111">
        <v>699916.38666666672</v>
      </c>
      <c r="S104" s="111">
        <v>4736.333333333333</v>
      </c>
      <c r="T104" s="111">
        <v>7718158.7914285706</v>
      </c>
      <c r="U104" s="113">
        <v>2997.3432199722606</v>
      </c>
      <c r="V104" s="113">
        <v>2943.125143872453</v>
      </c>
      <c r="W104" s="113">
        <v>101.84219404372556</v>
      </c>
      <c r="X104" s="114">
        <v>-51656.27200409161</v>
      </c>
      <c r="Y104" s="115">
        <v>-20.06068815692878</v>
      </c>
      <c r="Z104" s="116">
        <v>101.16058224754711</v>
      </c>
      <c r="AA104" s="114">
        <v>0</v>
      </c>
      <c r="AB104" s="115">
        <v>0</v>
      </c>
      <c r="AC104" s="117">
        <v>101.16058224754711</v>
      </c>
      <c r="AD104" s="118">
        <v>0</v>
      </c>
      <c r="AE104" s="119">
        <v>0</v>
      </c>
      <c r="AF104" s="120">
        <v>0</v>
      </c>
      <c r="AG104" s="121">
        <v>0</v>
      </c>
      <c r="AH104" s="122">
        <v>101.16058224754711</v>
      </c>
      <c r="AI104" s="114">
        <v>-51656.27200409161</v>
      </c>
      <c r="AJ104" s="115">
        <v>-20.06068815692878</v>
      </c>
      <c r="AK104" s="117">
        <v>101.16058224754711</v>
      </c>
      <c r="AL104" s="113"/>
      <c r="AM104" s="123">
        <v>0</v>
      </c>
      <c r="AN104" s="113"/>
      <c r="AO104" s="114">
        <v>0</v>
      </c>
      <c r="AP104" s="115">
        <v>101.84219404372556</v>
      </c>
      <c r="AQ104" s="115">
        <v>0</v>
      </c>
      <c r="AR104" s="124">
        <v>0</v>
      </c>
      <c r="AS104" s="125">
        <v>0</v>
      </c>
      <c r="AT104" s="9"/>
      <c r="AU104" s="123">
        <v>18635.510464535957</v>
      </c>
      <c r="AV104" s="126"/>
      <c r="AW104" s="123">
        <v>425060.97402597405</v>
      </c>
      <c r="AY104" s="142"/>
      <c r="AZ104" s="20">
        <v>-1517365.0919964311</v>
      </c>
      <c r="BA104" s="20">
        <v>-578365.34079100005</v>
      </c>
      <c r="BB104" s="20">
        <v>-6147.0014339999998</v>
      </c>
      <c r="BC104" s="20">
        <v>-376544.6</v>
      </c>
      <c r="BD104" s="6">
        <v>-472837.78583800001</v>
      </c>
    </row>
    <row r="105" spans="1:56" x14ac:dyDescent="0.2">
      <c r="A105" s="107">
        <v>602</v>
      </c>
      <c r="B105" s="108">
        <v>2302</v>
      </c>
      <c r="C105" s="109"/>
      <c r="D105" s="128" t="s">
        <v>98</v>
      </c>
      <c r="E105" s="111">
        <v>960</v>
      </c>
      <c r="F105" s="111">
        <v>1681195</v>
      </c>
      <c r="G105" s="112">
        <v>1.74</v>
      </c>
      <c r="H105" s="111">
        <v>53905</v>
      </c>
      <c r="I105" s="112">
        <v>1.74</v>
      </c>
      <c r="J105" s="111">
        <v>966204.02298850578</v>
      </c>
      <c r="K105" s="111">
        <v>30979.885057471267</v>
      </c>
      <c r="L105" s="111">
        <v>152839.66666666666</v>
      </c>
      <c r="M105" s="3">
        <v>0</v>
      </c>
      <c r="N105" s="62">
        <v>1.65</v>
      </c>
      <c r="O105" s="62">
        <v>1.65</v>
      </c>
      <c r="P105" s="111">
        <v>1594236.6379310347</v>
      </c>
      <c r="Q105" s="111">
        <v>51116.810344827572</v>
      </c>
      <c r="R105" s="111">
        <v>154711.74333333332</v>
      </c>
      <c r="S105" s="111">
        <v>2018.3333333333333</v>
      </c>
      <c r="T105" s="111">
        <v>1802083.5249425285</v>
      </c>
      <c r="U105" s="113">
        <v>1877.1703384818004</v>
      </c>
      <c r="V105" s="113">
        <v>2943.125143872453</v>
      </c>
      <c r="W105" s="113">
        <v>63.781533122709504</v>
      </c>
      <c r="X105" s="114">
        <v>378627.14687475987</v>
      </c>
      <c r="Y105" s="115">
        <v>394.40327799454155</v>
      </c>
      <c r="Z105" s="116">
        <v>77.182365867306999</v>
      </c>
      <c r="AA105" s="114">
        <v>249133</v>
      </c>
      <c r="AB105" s="115">
        <v>259.51354166666664</v>
      </c>
      <c r="AC105" s="117">
        <v>85.999984180512953</v>
      </c>
      <c r="AD105" s="118">
        <v>0</v>
      </c>
      <c r="AE105" s="119">
        <v>0</v>
      </c>
      <c r="AF105" s="120">
        <v>249133</v>
      </c>
      <c r="AG105" s="121">
        <v>259.51354166666664</v>
      </c>
      <c r="AH105" s="122">
        <v>85.999984180512953</v>
      </c>
      <c r="AI105" s="114">
        <v>627760.14687475981</v>
      </c>
      <c r="AJ105" s="115">
        <v>653.91681966120814</v>
      </c>
      <c r="AK105" s="117">
        <v>85.999984180512953</v>
      </c>
      <c r="AL105" s="113"/>
      <c r="AM105" s="123">
        <v>0</v>
      </c>
      <c r="AN105" s="113"/>
      <c r="AO105" s="114">
        <v>101518.4702221271</v>
      </c>
      <c r="AP105" s="115">
        <v>63.781533122709504</v>
      </c>
      <c r="AQ105" s="115">
        <v>0</v>
      </c>
      <c r="AR105" s="124">
        <v>0</v>
      </c>
      <c r="AS105" s="125">
        <v>101518.4702221271</v>
      </c>
      <c r="AT105" s="9"/>
      <c r="AU105" s="123">
        <v>6790.8948272839989</v>
      </c>
      <c r="AV105" s="126"/>
      <c r="AW105" s="123">
        <v>99718.3908045977</v>
      </c>
      <c r="AY105" s="142"/>
      <c r="AZ105" s="20">
        <v>-571422.04850693478</v>
      </c>
      <c r="BA105" s="20">
        <v>-217805.66164499999</v>
      </c>
      <c r="BB105" s="20">
        <v>-2314.8892580000002</v>
      </c>
      <c r="BC105" s="20">
        <v>-73083.899999999994</v>
      </c>
      <c r="BD105" s="6">
        <v>-178065.21160899999</v>
      </c>
    </row>
    <row r="106" spans="1:56" x14ac:dyDescent="0.2">
      <c r="A106" s="107">
        <v>603</v>
      </c>
      <c r="B106" s="108">
        <v>2303</v>
      </c>
      <c r="C106" s="109"/>
      <c r="D106" s="128" t="s">
        <v>99</v>
      </c>
      <c r="E106" s="111">
        <v>1856.3333333333333</v>
      </c>
      <c r="F106" s="111">
        <v>4101033.3333333335</v>
      </c>
      <c r="G106" s="112">
        <v>1.8499999999999999</v>
      </c>
      <c r="H106" s="111">
        <v>301607</v>
      </c>
      <c r="I106" s="112">
        <v>1.8499999999999999</v>
      </c>
      <c r="J106" s="111">
        <v>2212827.7092731833</v>
      </c>
      <c r="K106" s="111">
        <v>164540.78195488721</v>
      </c>
      <c r="L106" s="111">
        <v>409343.33333333331</v>
      </c>
      <c r="M106" s="3">
        <v>0</v>
      </c>
      <c r="N106" s="62">
        <v>1.65</v>
      </c>
      <c r="O106" s="62">
        <v>1.65</v>
      </c>
      <c r="P106" s="111">
        <v>3651165.7203007522</v>
      </c>
      <c r="Q106" s="111">
        <v>271492.29022556392</v>
      </c>
      <c r="R106" s="111">
        <v>415794.52333333337</v>
      </c>
      <c r="S106" s="111">
        <v>10717.333333333334</v>
      </c>
      <c r="T106" s="111">
        <v>4349169.8671929827</v>
      </c>
      <c r="U106" s="113">
        <v>2342.881953955638</v>
      </c>
      <c r="V106" s="113">
        <v>2943.125143872453</v>
      </c>
      <c r="W106" s="113">
        <v>79.605244066277194</v>
      </c>
      <c r="X106" s="114">
        <v>412273.03337309824</v>
      </c>
      <c r="Y106" s="115">
        <v>222.08998026922154</v>
      </c>
      <c r="Z106" s="116">
        <v>87.151303761754633</v>
      </c>
      <c r="AA106" s="114">
        <v>0</v>
      </c>
      <c r="AB106" s="115">
        <v>0</v>
      </c>
      <c r="AC106" s="117">
        <v>87.151303761754633</v>
      </c>
      <c r="AD106" s="118">
        <v>0</v>
      </c>
      <c r="AE106" s="119">
        <v>0</v>
      </c>
      <c r="AF106" s="120">
        <v>0</v>
      </c>
      <c r="AG106" s="121">
        <v>0</v>
      </c>
      <c r="AH106" s="122">
        <v>87.151303761754633</v>
      </c>
      <c r="AI106" s="114">
        <v>412273.03337309824</v>
      </c>
      <c r="AJ106" s="115">
        <v>222.08998026922154</v>
      </c>
      <c r="AK106" s="117">
        <v>87.151303761754633</v>
      </c>
      <c r="AL106" s="113"/>
      <c r="AM106" s="123">
        <v>0</v>
      </c>
      <c r="AN106" s="113"/>
      <c r="AO106" s="114">
        <v>0</v>
      </c>
      <c r="AP106" s="115">
        <v>79.605244066277194</v>
      </c>
      <c r="AQ106" s="115">
        <v>0</v>
      </c>
      <c r="AR106" s="124">
        <v>0</v>
      </c>
      <c r="AS106" s="125">
        <v>0</v>
      </c>
      <c r="AT106" s="9"/>
      <c r="AU106" s="123">
        <v>18542.721261328905</v>
      </c>
      <c r="AV106" s="126"/>
      <c r="AW106" s="123">
        <v>237736.84912280703</v>
      </c>
      <c r="AY106" s="142"/>
      <c r="AZ106" s="20">
        <v>-1082079.3801992263</v>
      </c>
      <c r="BA106" s="20">
        <v>-412449.98503799998</v>
      </c>
      <c r="BB106" s="20">
        <v>-4383.614423</v>
      </c>
      <c r="BC106" s="20">
        <v>-201153.4</v>
      </c>
      <c r="BD106" s="6">
        <v>-337195.06329299998</v>
      </c>
    </row>
    <row r="107" spans="1:56" x14ac:dyDescent="0.2">
      <c r="A107" s="107">
        <v>605</v>
      </c>
      <c r="B107" s="108">
        <v>2305</v>
      </c>
      <c r="C107" s="109"/>
      <c r="D107" s="110" t="s">
        <v>100</v>
      </c>
      <c r="E107" s="111">
        <v>1329.6666666666667</v>
      </c>
      <c r="F107" s="111">
        <v>2420649.6666666665</v>
      </c>
      <c r="G107" s="112">
        <v>1.84</v>
      </c>
      <c r="H107" s="111">
        <v>171207.33333333334</v>
      </c>
      <c r="I107" s="112">
        <v>1.84</v>
      </c>
      <c r="J107" s="111">
        <v>1315570.4710144927</v>
      </c>
      <c r="K107" s="111">
        <v>93047.463768115951</v>
      </c>
      <c r="L107" s="111">
        <v>216082</v>
      </c>
      <c r="M107" s="3">
        <v>0</v>
      </c>
      <c r="N107" s="62">
        <v>1.65</v>
      </c>
      <c r="O107" s="62">
        <v>1.65</v>
      </c>
      <c r="P107" s="111">
        <v>2170691.2771739126</v>
      </c>
      <c r="Q107" s="111">
        <v>153528.31521739127</v>
      </c>
      <c r="R107" s="111">
        <v>237280.92666666667</v>
      </c>
      <c r="S107" s="111">
        <v>6835.666666666667</v>
      </c>
      <c r="T107" s="111">
        <v>2568336.185724637</v>
      </c>
      <c r="U107" s="113">
        <v>1931.563940128832</v>
      </c>
      <c r="V107" s="113">
        <v>2943.125143872453</v>
      </c>
      <c r="W107" s="113">
        <v>65.629691083653782</v>
      </c>
      <c r="X107" s="114">
        <v>497664.5091471076</v>
      </c>
      <c r="Y107" s="115">
        <v>374.27764538513981</v>
      </c>
      <c r="Z107" s="116">
        <v>78.346705382701899</v>
      </c>
      <c r="AA107" s="114">
        <v>299502</v>
      </c>
      <c r="AB107" s="115">
        <v>225.24592629731762</v>
      </c>
      <c r="AC107" s="117">
        <v>85.999996197272807</v>
      </c>
      <c r="AD107" s="118">
        <v>0</v>
      </c>
      <c r="AE107" s="119">
        <v>0</v>
      </c>
      <c r="AF107" s="120">
        <v>299502</v>
      </c>
      <c r="AG107" s="121">
        <v>225.24592629731762</v>
      </c>
      <c r="AH107" s="122">
        <v>85.999996197272807</v>
      </c>
      <c r="AI107" s="114">
        <v>797166.5091471076</v>
      </c>
      <c r="AJ107" s="115">
        <v>599.52357168245749</v>
      </c>
      <c r="AK107" s="117">
        <v>85.999996197272807</v>
      </c>
      <c r="AL107" s="113"/>
      <c r="AM107" s="123">
        <v>0</v>
      </c>
      <c r="AN107" s="113"/>
      <c r="AO107" s="114">
        <v>103528.51594132948</v>
      </c>
      <c r="AP107" s="115">
        <v>65.629691083653782</v>
      </c>
      <c r="AQ107" s="115">
        <v>0</v>
      </c>
      <c r="AR107" s="124">
        <v>0</v>
      </c>
      <c r="AS107" s="125">
        <v>103528.51594132948</v>
      </c>
      <c r="AT107" s="9"/>
      <c r="AU107" s="123">
        <v>6799.0937548681313</v>
      </c>
      <c r="AV107" s="126"/>
      <c r="AW107" s="123">
        <v>140861.79347826086</v>
      </c>
      <c r="AY107" s="142"/>
      <c r="AZ107" s="20">
        <v>-769491.65427774354</v>
      </c>
      <c r="BA107" s="20">
        <v>-293302.71614199999</v>
      </c>
      <c r="BB107" s="20">
        <v>-3117.289522</v>
      </c>
      <c r="BC107" s="20">
        <v>-134404.20000000001</v>
      </c>
      <c r="BD107" s="6">
        <v>-239787.20213699999</v>
      </c>
    </row>
    <row r="108" spans="1:56" x14ac:dyDescent="0.2">
      <c r="A108" s="107">
        <v>606</v>
      </c>
      <c r="B108" s="108">
        <v>2306</v>
      </c>
      <c r="C108" s="109"/>
      <c r="D108" s="110" t="s">
        <v>101</v>
      </c>
      <c r="E108" s="111">
        <v>507.66666666666669</v>
      </c>
      <c r="F108" s="111">
        <v>1024944.6666666666</v>
      </c>
      <c r="G108" s="112">
        <v>1.76</v>
      </c>
      <c r="H108" s="111">
        <v>25315.333333333332</v>
      </c>
      <c r="I108" s="112">
        <v>1.76</v>
      </c>
      <c r="J108" s="111">
        <v>582354.92424242431</v>
      </c>
      <c r="K108" s="111">
        <v>14383.712121212122</v>
      </c>
      <c r="L108" s="111">
        <v>87052</v>
      </c>
      <c r="M108" s="3">
        <v>0</v>
      </c>
      <c r="N108" s="62">
        <v>1.65</v>
      </c>
      <c r="O108" s="62">
        <v>1.65</v>
      </c>
      <c r="P108" s="111">
        <v>960885.625</v>
      </c>
      <c r="Q108" s="111">
        <v>23733.125</v>
      </c>
      <c r="R108" s="111">
        <v>87829.893333333355</v>
      </c>
      <c r="S108" s="111">
        <v>409.33333333333331</v>
      </c>
      <c r="T108" s="111">
        <v>1072857.9766666666</v>
      </c>
      <c r="U108" s="113">
        <v>2113.3118384766904</v>
      </c>
      <c r="V108" s="113">
        <v>2943.125143872453</v>
      </c>
      <c r="W108" s="113">
        <v>71.805028164588151</v>
      </c>
      <c r="X108" s="114">
        <v>155869.36524118873</v>
      </c>
      <c r="Y108" s="115">
        <v>307.03092299643214</v>
      </c>
      <c r="Z108" s="116">
        <v>82.237167743690534</v>
      </c>
      <c r="AA108" s="114">
        <v>56221</v>
      </c>
      <c r="AB108" s="115">
        <v>110.74392646093237</v>
      </c>
      <c r="AC108" s="117">
        <v>85.99996820399376</v>
      </c>
      <c r="AD108" s="118">
        <v>0</v>
      </c>
      <c r="AE108" s="119">
        <v>0</v>
      </c>
      <c r="AF108" s="120">
        <v>56221</v>
      </c>
      <c r="AG108" s="121">
        <v>110.74392646093237</v>
      </c>
      <c r="AH108" s="122">
        <v>85.99996820399376</v>
      </c>
      <c r="AI108" s="114">
        <v>212090.36524118873</v>
      </c>
      <c r="AJ108" s="115">
        <v>417.7748494573645</v>
      </c>
      <c r="AK108" s="117">
        <v>85.99996820399376</v>
      </c>
      <c r="AL108" s="113"/>
      <c r="AM108" s="123">
        <v>0</v>
      </c>
      <c r="AN108" s="113"/>
      <c r="AO108" s="114">
        <v>0</v>
      </c>
      <c r="AP108" s="115">
        <v>71.805028164588151</v>
      </c>
      <c r="AQ108" s="115">
        <v>0</v>
      </c>
      <c r="AR108" s="124">
        <v>0</v>
      </c>
      <c r="AS108" s="125">
        <v>0</v>
      </c>
      <c r="AT108" s="9"/>
      <c r="AU108" s="123">
        <v>1973.0317688807615</v>
      </c>
      <c r="AV108" s="126"/>
      <c r="AW108" s="123">
        <v>59673.86363636364</v>
      </c>
      <c r="AY108" s="142"/>
      <c r="AZ108" s="20">
        <v>-310834.89755182958</v>
      </c>
      <c r="BA108" s="20">
        <v>-118479.15337</v>
      </c>
      <c r="BB108" s="20">
        <v>-1259.2240139999999</v>
      </c>
      <c r="BC108" s="20">
        <v>-55630.8</v>
      </c>
      <c r="BD108" s="6">
        <v>-96861.648851000005</v>
      </c>
    </row>
    <row r="109" spans="1:56" x14ac:dyDescent="0.2">
      <c r="A109" s="107">
        <v>607</v>
      </c>
      <c r="B109" s="108">
        <v>2307</v>
      </c>
      <c r="C109" s="109"/>
      <c r="D109" s="110" t="s">
        <v>102</v>
      </c>
      <c r="E109" s="111">
        <v>459</v>
      </c>
      <c r="F109" s="111">
        <v>911299.66666666663</v>
      </c>
      <c r="G109" s="112">
        <v>1.8</v>
      </c>
      <c r="H109" s="111">
        <v>26001</v>
      </c>
      <c r="I109" s="112">
        <v>1.8</v>
      </c>
      <c r="J109" s="111">
        <v>506277.59259259253</v>
      </c>
      <c r="K109" s="111">
        <v>14445</v>
      </c>
      <c r="L109" s="111">
        <v>96959.666666666672</v>
      </c>
      <c r="M109" s="3">
        <v>0</v>
      </c>
      <c r="N109" s="62">
        <v>1.65</v>
      </c>
      <c r="O109" s="62">
        <v>1.65</v>
      </c>
      <c r="P109" s="111">
        <v>835358.02777777764</v>
      </c>
      <c r="Q109" s="111">
        <v>23834.25</v>
      </c>
      <c r="R109" s="111">
        <v>79140.429999999993</v>
      </c>
      <c r="S109" s="111">
        <v>182</v>
      </c>
      <c r="T109" s="111">
        <v>938514.70777777769</v>
      </c>
      <c r="U109" s="113">
        <v>2044.694352457032</v>
      </c>
      <c r="V109" s="113">
        <v>2943.125143872453</v>
      </c>
      <c r="W109" s="113">
        <v>69.47357833947558</v>
      </c>
      <c r="X109" s="114">
        <v>152580.50130608096</v>
      </c>
      <c r="Y109" s="115">
        <v>332.41939282370578</v>
      </c>
      <c r="Z109" s="116">
        <v>80.768354353869626</v>
      </c>
      <c r="AA109" s="114">
        <v>70674</v>
      </c>
      <c r="AB109" s="115">
        <v>153.97385620915031</v>
      </c>
      <c r="AC109" s="117">
        <v>85.999999244326332</v>
      </c>
      <c r="AD109" s="118">
        <v>0</v>
      </c>
      <c r="AE109" s="119">
        <v>0</v>
      </c>
      <c r="AF109" s="120">
        <v>70674</v>
      </c>
      <c r="AG109" s="121">
        <v>153.97385620915031</v>
      </c>
      <c r="AH109" s="122">
        <v>85.999999244326332</v>
      </c>
      <c r="AI109" s="114">
        <v>223254.50130608096</v>
      </c>
      <c r="AJ109" s="115">
        <v>486.39324903285609</v>
      </c>
      <c r="AK109" s="117">
        <v>85.999999244326332</v>
      </c>
      <c r="AL109" s="113"/>
      <c r="AM109" s="123">
        <v>0</v>
      </c>
      <c r="AN109" s="113"/>
      <c r="AO109" s="114">
        <v>2302.9548575279173</v>
      </c>
      <c r="AP109" s="115">
        <v>69.47357833947558</v>
      </c>
      <c r="AQ109" s="115">
        <v>0</v>
      </c>
      <c r="AR109" s="124">
        <v>0</v>
      </c>
      <c r="AS109" s="125">
        <v>2302.9548575279173</v>
      </c>
      <c r="AT109" s="9"/>
      <c r="AU109" s="123">
        <v>2988.6910033845465</v>
      </c>
      <c r="AV109" s="126"/>
      <c r="AW109" s="123">
        <v>52072.259259259263</v>
      </c>
      <c r="AY109" s="142"/>
      <c r="AZ109" s="20">
        <v>-267014.18831050023</v>
      </c>
      <c r="BA109" s="20">
        <v>-101776.265207</v>
      </c>
      <c r="BB109" s="20">
        <v>-1081.7018310000001</v>
      </c>
      <c r="BC109" s="20">
        <v>-30614.3</v>
      </c>
      <c r="BD109" s="6">
        <v>-83206.341211999999</v>
      </c>
    </row>
    <row r="110" spans="1:56" x14ac:dyDescent="0.2">
      <c r="A110" s="107">
        <v>608</v>
      </c>
      <c r="B110" s="108">
        <v>2308</v>
      </c>
      <c r="C110" s="109">
        <v>351</v>
      </c>
      <c r="D110" s="110" t="s">
        <v>103</v>
      </c>
      <c r="E110" s="111">
        <v>4084</v>
      </c>
      <c r="F110" s="111">
        <v>8516535.333333334</v>
      </c>
      <c r="G110" s="112">
        <v>1.5533333333333335</v>
      </c>
      <c r="H110" s="111">
        <v>627173.66666666663</v>
      </c>
      <c r="I110" s="112">
        <v>1.5533333333333335</v>
      </c>
      <c r="J110" s="111">
        <v>5477858.3928958196</v>
      </c>
      <c r="K110" s="111">
        <v>401036.80961663416</v>
      </c>
      <c r="L110" s="111">
        <v>792003</v>
      </c>
      <c r="M110" s="3">
        <v>0</v>
      </c>
      <c r="N110" s="62">
        <v>1.65</v>
      </c>
      <c r="O110" s="62">
        <v>1.65</v>
      </c>
      <c r="P110" s="111">
        <v>9038466.3482781015</v>
      </c>
      <c r="Q110" s="111">
        <v>661710.7358674464</v>
      </c>
      <c r="R110" s="111">
        <v>978921.12666666659</v>
      </c>
      <c r="S110" s="111">
        <v>43343.666666666664</v>
      </c>
      <c r="T110" s="111">
        <v>10722441.877478881</v>
      </c>
      <c r="U110" s="113">
        <v>2625.4754842014891</v>
      </c>
      <c r="V110" s="113">
        <v>2943.125143872453</v>
      </c>
      <c r="W110" s="113">
        <v>89.207062420287954</v>
      </c>
      <c r="X110" s="114">
        <v>479994.04773560056</v>
      </c>
      <c r="Y110" s="115">
        <v>117.53037407825674</v>
      </c>
      <c r="Z110" s="116">
        <v>93.200449324781403</v>
      </c>
      <c r="AA110" s="114">
        <v>0</v>
      </c>
      <c r="AB110" s="115">
        <v>0</v>
      </c>
      <c r="AC110" s="117">
        <v>93.200449324781403</v>
      </c>
      <c r="AD110" s="118">
        <v>0</v>
      </c>
      <c r="AE110" s="119">
        <v>0</v>
      </c>
      <c r="AF110" s="120">
        <v>0</v>
      </c>
      <c r="AG110" s="121">
        <v>0</v>
      </c>
      <c r="AH110" s="122">
        <v>93.200449324781403</v>
      </c>
      <c r="AI110" s="114">
        <v>479994.04773560056</v>
      </c>
      <c r="AJ110" s="115">
        <v>117.53037407825674</v>
      </c>
      <c r="AK110" s="117">
        <v>93.200449324781403</v>
      </c>
      <c r="AL110" s="113"/>
      <c r="AM110" s="123">
        <v>0</v>
      </c>
      <c r="AN110" s="113"/>
      <c r="AO110" s="114">
        <v>0</v>
      </c>
      <c r="AP110" s="115">
        <v>89.207062420287954</v>
      </c>
      <c r="AQ110" s="115">
        <v>0</v>
      </c>
      <c r="AR110" s="124">
        <v>0</v>
      </c>
      <c r="AS110" s="125">
        <v>0</v>
      </c>
      <c r="AT110" s="9"/>
      <c r="AU110" s="123">
        <v>41943.887275501736</v>
      </c>
      <c r="AV110" s="126"/>
      <c r="AW110" s="123">
        <v>587889.52025124535</v>
      </c>
      <c r="AY110" s="142"/>
      <c r="AZ110" s="20">
        <v>-2371576.7841407447</v>
      </c>
      <c r="BA110" s="20">
        <v>-903960.30738100002</v>
      </c>
      <c r="BB110" s="20">
        <v>-9607.5005089999995</v>
      </c>
      <c r="BC110" s="20">
        <v>-330171.7</v>
      </c>
      <c r="BD110" s="6">
        <v>-739025.24941000005</v>
      </c>
    </row>
    <row r="111" spans="1:56" x14ac:dyDescent="0.2">
      <c r="A111" s="107">
        <v>609</v>
      </c>
      <c r="B111" s="108">
        <v>2309</v>
      </c>
      <c r="C111" s="109"/>
      <c r="D111" s="110" t="s">
        <v>104</v>
      </c>
      <c r="E111" s="111">
        <v>264</v>
      </c>
      <c r="F111" s="111">
        <v>411781.33333333331</v>
      </c>
      <c r="G111" s="112">
        <v>1.45</v>
      </c>
      <c r="H111" s="111">
        <v>2385.3333333333335</v>
      </c>
      <c r="I111" s="112">
        <v>1.45</v>
      </c>
      <c r="J111" s="111">
        <v>283987.1264367816</v>
      </c>
      <c r="K111" s="111">
        <v>1645.0574712643681</v>
      </c>
      <c r="L111" s="111">
        <v>53888</v>
      </c>
      <c r="M111" s="3">
        <v>0</v>
      </c>
      <c r="N111" s="62">
        <v>1.65</v>
      </c>
      <c r="O111" s="62">
        <v>1.65</v>
      </c>
      <c r="P111" s="111">
        <v>468578.75862068968</v>
      </c>
      <c r="Q111" s="111">
        <v>2714.344827586207</v>
      </c>
      <c r="R111" s="111">
        <v>43435.876666666671</v>
      </c>
      <c r="S111" s="111">
        <v>38.666666666666664</v>
      </c>
      <c r="T111" s="111">
        <v>514767.64678160922</v>
      </c>
      <c r="U111" s="113">
        <v>1949.8774499303379</v>
      </c>
      <c r="V111" s="113">
        <v>2943.125143872453</v>
      </c>
      <c r="W111" s="113">
        <v>66.251938147786774</v>
      </c>
      <c r="X111" s="114">
        <v>97020.434744265789</v>
      </c>
      <c r="Y111" s="115">
        <v>367.50164675858252</v>
      </c>
      <c r="Z111" s="116">
        <v>78.738721033105662</v>
      </c>
      <c r="AA111" s="114">
        <v>56419</v>
      </c>
      <c r="AB111" s="115">
        <v>213.70833333333334</v>
      </c>
      <c r="AC111" s="117">
        <v>85.99999341828682</v>
      </c>
      <c r="AD111" s="118">
        <v>9.8728289128319862</v>
      </c>
      <c r="AE111" s="119">
        <v>-5570.1513443306758</v>
      </c>
      <c r="AF111" s="120">
        <v>50848.848655669324</v>
      </c>
      <c r="AG111" s="121">
        <v>192.60927521086865</v>
      </c>
      <c r="AH111" s="122">
        <v>85.283100418803173</v>
      </c>
      <c r="AI111" s="114">
        <v>147869.28339993511</v>
      </c>
      <c r="AJ111" s="115">
        <v>560.11092196945117</v>
      </c>
      <c r="AK111" s="117">
        <v>85.283100418803159</v>
      </c>
      <c r="AL111" s="113"/>
      <c r="AM111" s="123">
        <v>0</v>
      </c>
      <c r="AN111" s="113"/>
      <c r="AO111" s="114">
        <v>14454.865348309784</v>
      </c>
      <c r="AP111" s="115">
        <v>66.251938147786774</v>
      </c>
      <c r="AQ111" s="115">
        <v>0</v>
      </c>
      <c r="AR111" s="124">
        <v>0</v>
      </c>
      <c r="AS111" s="125">
        <v>14454.865348309784</v>
      </c>
      <c r="AT111" s="9"/>
      <c r="AU111" s="123">
        <v>1074.5969187361243</v>
      </c>
      <c r="AV111" s="126"/>
      <c r="AW111" s="123">
        <v>28563.218390804599</v>
      </c>
      <c r="AY111" s="142"/>
      <c r="AZ111" s="20">
        <v>-154248.89652947933</v>
      </c>
      <c r="BA111" s="20">
        <v>-58794.166334000001</v>
      </c>
      <c r="BB111" s="20">
        <v>-624.87808199999995</v>
      </c>
      <c r="BC111" s="20">
        <v>-12475.3</v>
      </c>
      <c r="BD111" s="6">
        <v>-48066.682888000003</v>
      </c>
    </row>
    <row r="112" spans="1:56" x14ac:dyDescent="0.2">
      <c r="A112" s="107">
        <v>610</v>
      </c>
      <c r="B112" s="108">
        <v>2310</v>
      </c>
      <c r="C112" s="109"/>
      <c r="D112" s="110" t="s">
        <v>105</v>
      </c>
      <c r="E112" s="111">
        <v>620.66666666666663</v>
      </c>
      <c r="F112" s="111">
        <v>1242985</v>
      </c>
      <c r="G112" s="112">
        <v>1.7</v>
      </c>
      <c r="H112" s="111">
        <v>13355.666666666666</v>
      </c>
      <c r="I112" s="112">
        <v>1.7</v>
      </c>
      <c r="J112" s="111">
        <v>731167.6470588235</v>
      </c>
      <c r="K112" s="111">
        <v>7856.2745098039222</v>
      </c>
      <c r="L112" s="111">
        <v>115551.33333333333</v>
      </c>
      <c r="M112" s="3">
        <v>0</v>
      </c>
      <c r="N112" s="62">
        <v>1.65</v>
      </c>
      <c r="O112" s="62">
        <v>1.65</v>
      </c>
      <c r="P112" s="111">
        <v>1206426.6176470588</v>
      </c>
      <c r="Q112" s="111">
        <v>12962.85294117647</v>
      </c>
      <c r="R112" s="111">
        <v>116861.39</v>
      </c>
      <c r="S112" s="111">
        <v>1071</v>
      </c>
      <c r="T112" s="111">
        <v>1337321.8605882353</v>
      </c>
      <c r="U112" s="113">
        <v>2154.6539107221838</v>
      </c>
      <c r="V112" s="113">
        <v>2943.125143872453</v>
      </c>
      <c r="W112" s="113">
        <v>73.209727938621455</v>
      </c>
      <c r="X112" s="114">
        <v>181069.79045551538</v>
      </c>
      <c r="Y112" s="115">
        <v>291.73435626559944</v>
      </c>
      <c r="Z112" s="116">
        <v>83.122128601331511</v>
      </c>
      <c r="AA112" s="114">
        <v>52570</v>
      </c>
      <c r="AB112" s="115">
        <v>84.699248120300751</v>
      </c>
      <c r="AC112" s="117">
        <v>85.999996309289614</v>
      </c>
      <c r="AD112" s="118">
        <v>0</v>
      </c>
      <c r="AE112" s="119">
        <v>0</v>
      </c>
      <c r="AF112" s="120">
        <v>52570</v>
      </c>
      <c r="AG112" s="121">
        <v>84.699248120300751</v>
      </c>
      <c r="AH112" s="122">
        <v>85.999996309289614</v>
      </c>
      <c r="AI112" s="114">
        <v>233639.79045551538</v>
      </c>
      <c r="AJ112" s="115">
        <v>376.4336043859002</v>
      </c>
      <c r="AK112" s="117">
        <v>85.999996309289614</v>
      </c>
      <c r="AL112" s="113"/>
      <c r="AM112" s="123">
        <v>0</v>
      </c>
      <c r="AN112" s="113"/>
      <c r="AO112" s="114">
        <v>0</v>
      </c>
      <c r="AP112" s="115">
        <v>73.209727938621455</v>
      </c>
      <c r="AQ112" s="115">
        <v>0</v>
      </c>
      <c r="AR112" s="124">
        <v>0</v>
      </c>
      <c r="AS112" s="125">
        <v>0</v>
      </c>
      <c r="AT112" s="9"/>
      <c r="AU112" s="123">
        <v>2980.2342560372454</v>
      </c>
      <c r="AV112" s="126"/>
      <c r="AW112" s="123">
        <v>73902.392156862741</v>
      </c>
      <c r="AX112" s="2"/>
      <c r="AY112" s="142"/>
      <c r="AZ112" s="20">
        <v>-367509.68150394887</v>
      </c>
      <c r="BA112" s="20">
        <v>-140081.555394</v>
      </c>
      <c r="BB112" s="20">
        <v>-1488.8193690000001</v>
      </c>
      <c r="BC112" s="20">
        <v>-41898.800000000003</v>
      </c>
      <c r="BD112" s="6">
        <v>-114522.513397</v>
      </c>
    </row>
    <row r="113" spans="1:56" x14ac:dyDescent="0.2">
      <c r="A113" s="107">
        <v>611</v>
      </c>
      <c r="B113" s="108">
        <v>2311</v>
      </c>
      <c r="C113" s="109"/>
      <c r="D113" s="110" t="s">
        <v>106</v>
      </c>
      <c r="E113" s="111">
        <v>1003</v>
      </c>
      <c r="F113" s="111">
        <v>2137151.3333333335</v>
      </c>
      <c r="G113" s="112">
        <v>1.54</v>
      </c>
      <c r="H113" s="111">
        <v>217739.33333333334</v>
      </c>
      <c r="I113" s="112">
        <v>1.54</v>
      </c>
      <c r="J113" s="111">
        <v>1387760.6060606062</v>
      </c>
      <c r="K113" s="111">
        <v>141389.17748917747</v>
      </c>
      <c r="L113" s="111">
        <v>189733.66666666666</v>
      </c>
      <c r="M113" s="3">
        <v>0</v>
      </c>
      <c r="N113" s="62">
        <v>1.65</v>
      </c>
      <c r="O113" s="62">
        <v>1.65</v>
      </c>
      <c r="P113" s="111">
        <v>2289804.9999999995</v>
      </c>
      <c r="Q113" s="111">
        <v>233292.14285714284</v>
      </c>
      <c r="R113" s="111">
        <v>231947.00333333333</v>
      </c>
      <c r="S113" s="111">
        <v>32779.333333333336</v>
      </c>
      <c r="T113" s="111">
        <v>2787823.4795238092</v>
      </c>
      <c r="U113" s="113">
        <v>2779.4850244504578</v>
      </c>
      <c r="V113" s="113">
        <v>2943.125143872453</v>
      </c>
      <c r="W113" s="113">
        <v>94.439919764788414</v>
      </c>
      <c r="X113" s="114">
        <v>60728.484718696505</v>
      </c>
      <c r="Y113" s="115">
        <v>60.546844186138088</v>
      </c>
      <c r="Z113" s="116">
        <v>96.497149451816682</v>
      </c>
      <c r="AA113" s="114">
        <v>0</v>
      </c>
      <c r="AB113" s="115">
        <v>0</v>
      </c>
      <c r="AC113" s="117">
        <v>96.497149451816682</v>
      </c>
      <c r="AD113" s="118">
        <v>0</v>
      </c>
      <c r="AE113" s="119">
        <v>0</v>
      </c>
      <c r="AF113" s="120">
        <v>0</v>
      </c>
      <c r="AG113" s="121">
        <v>0</v>
      </c>
      <c r="AH113" s="122">
        <v>96.497149451816682</v>
      </c>
      <c r="AI113" s="114">
        <v>60728.484718696505</v>
      </c>
      <c r="AJ113" s="115">
        <v>60.546844186138088</v>
      </c>
      <c r="AK113" s="117">
        <v>96.497149451816682</v>
      </c>
      <c r="AL113" s="113"/>
      <c r="AM113" s="123">
        <v>0</v>
      </c>
      <c r="AN113" s="113"/>
      <c r="AO113" s="114">
        <v>11525.805378974368</v>
      </c>
      <c r="AP113" s="115">
        <v>94.439919764788414</v>
      </c>
      <c r="AQ113" s="115">
        <v>0</v>
      </c>
      <c r="AR113" s="124">
        <v>0</v>
      </c>
      <c r="AS113" s="125">
        <v>11525.805378974368</v>
      </c>
      <c r="AT113" s="9"/>
      <c r="AU113" s="123">
        <v>9133.4086601796116</v>
      </c>
      <c r="AV113" s="126"/>
      <c r="AW113" s="123">
        <v>152914.97835497835</v>
      </c>
      <c r="AY113" s="142"/>
      <c r="AZ113" s="20">
        <v>-580770.46647841844</v>
      </c>
      <c r="BA113" s="20">
        <v>-221368.94445400001</v>
      </c>
      <c r="BB113" s="20">
        <v>-2352.7606569999998</v>
      </c>
      <c r="BC113" s="20">
        <v>-116078.2</v>
      </c>
      <c r="BD113" s="6">
        <v>-180978.34390599999</v>
      </c>
    </row>
    <row r="114" spans="1:56" x14ac:dyDescent="0.2">
      <c r="A114" s="107">
        <v>612</v>
      </c>
      <c r="B114" s="108">
        <v>2312</v>
      </c>
      <c r="C114" s="109">
        <v>351</v>
      </c>
      <c r="D114" s="110" t="s">
        <v>107</v>
      </c>
      <c r="E114" s="111">
        <v>5475.666666666667</v>
      </c>
      <c r="F114" s="111">
        <v>12153033</v>
      </c>
      <c r="G114" s="112">
        <v>1.59</v>
      </c>
      <c r="H114" s="111">
        <v>1127944.3333333333</v>
      </c>
      <c r="I114" s="112">
        <v>1.59</v>
      </c>
      <c r="J114" s="111">
        <v>7643416.9811320752</v>
      </c>
      <c r="K114" s="111">
        <v>709398.95178197057</v>
      </c>
      <c r="L114" s="111">
        <v>1880757.3333333333</v>
      </c>
      <c r="M114" s="3">
        <v>0</v>
      </c>
      <c r="N114" s="62">
        <v>1.65</v>
      </c>
      <c r="O114" s="62">
        <v>1.65</v>
      </c>
      <c r="P114" s="111">
        <v>12611638.018867925</v>
      </c>
      <c r="Q114" s="111">
        <v>1170508.2704402513</v>
      </c>
      <c r="R114" s="111">
        <v>1502100.8499999999</v>
      </c>
      <c r="S114" s="111">
        <v>87452.333333333328</v>
      </c>
      <c r="T114" s="111">
        <v>15371699.472641507</v>
      </c>
      <c r="U114" s="113">
        <v>2807.2745125661727</v>
      </c>
      <c r="V114" s="113">
        <v>2943.125143872453</v>
      </c>
      <c r="W114" s="113">
        <v>95.384136770768322</v>
      </c>
      <c r="X114" s="114">
        <v>275232.92619108659</v>
      </c>
      <c r="Y114" s="115">
        <v>50.264733583323782</v>
      </c>
      <c r="Z114" s="116">
        <v>97.092006165584039</v>
      </c>
      <c r="AA114" s="114">
        <v>0</v>
      </c>
      <c r="AB114" s="115">
        <v>0</v>
      </c>
      <c r="AC114" s="117">
        <v>97.092006165584039</v>
      </c>
      <c r="AD114" s="118">
        <v>0</v>
      </c>
      <c r="AE114" s="119">
        <v>0</v>
      </c>
      <c r="AF114" s="120">
        <v>0</v>
      </c>
      <c r="AG114" s="121">
        <v>0</v>
      </c>
      <c r="AH114" s="122">
        <v>97.092006165584039</v>
      </c>
      <c r="AI114" s="114">
        <v>275232.92619108659</v>
      </c>
      <c r="AJ114" s="115">
        <v>50.264733583323782</v>
      </c>
      <c r="AK114" s="117">
        <v>97.092006165584039</v>
      </c>
      <c r="AL114" s="113"/>
      <c r="AM114" s="123">
        <v>0</v>
      </c>
      <c r="AN114" s="113"/>
      <c r="AO114" s="114">
        <v>0</v>
      </c>
      <c r="AP114" s="115">
        <v>95.384136770768322</v>
      </c>
      <c r="AQ114" s="115">
        <v>0</v>
      </c>
      <c r="AR114" s="124">
        <v>0</v>
      </c>
      <c r="AS114" s="125">
        <v>0</v>
      </c>
      <c r="AT114" s="9"/>
      <c r="AU114" s="123">
        <v>59793.720212164641</v>
      </c>
      <c r="AV114" s="126"/>
      <c r="AW114" s="123">
        <v>835281.59329140466</v>
      </c>
      <c r="AY114" s="142"/>
      <c r="AZ114" s="20">
        <v>-3213518.6776974862</v>
      </c>
      <c r="BA114" s="20">
        <v>-1224878.4652859999</v>
      </c>
      <c r="BB114" s="20">
        <v>-13018.293373</v>
      </c>
      <c r="BC114" s="20">
        <v>-602016.30000000005</v>
      </c>
      <c r="BD114" s="6">
        <v>-1001389.226842</v>
      </c>
    </row>
    <row r="115" spans="1:56" x14ac:dyDescent="0.2">
      <c r="A115" s="107">
        <v>613</v>
      </c>
      <c r="B115" s="108">
        <v>2313</v>
      </c>
      <c r="C115" s="109"/>
      <c r="D115" s="110" t="s">
        <v>108</v>
      </c>
      <c r="E115" s="111">
        <v>621.33333333333337</v>
      </c>
      <c r="F115" s="111">
        <v>881373.66666666663</v>
      </c>
      <c r="G115" s="112">
        <v>1.8500000000000003</v>
      </c>
      <c r="H115" s="111">
        <v>52830.333333333336</v>
      </c>
      <c r="I115" s="112">
        <v>1.8500000000000003</v>
      </c>
      <c r="J115" s="111">
        <v>476418.19819819817</v>
      </c>
      <c r="K115" s="111">
        <v>28556.936936936938</v>
      </c>
      <c r="L115" s="111">
        <v>99973.666666666672</v>
      </c>
      <c r="M115" s="3">
        <v>0</v>
      </c>
      <c r="N115" s="62">
        <v>1.65</v>
      </c>
      <c r="O115" s="62">
        <v>1.65</v>
      </c>
      <c r="P115" s="111">
        <v>786090.02702702687</v>
      </c>
      <c r="Q115" s="111">
        <v>47118.945945945947</v>
      </c>
      <c r="R115" s="111">
        <v>90744.42</v>
      </c>
      <c r="S115" s="111">
        <v>1754</v>
      </c>
      <c r="T115" s="111">
        <v>925707.39297297283</v>
      </c>
      <c r="U115" s="113">
        <v>1489.8724135831108</v>
      </c>
      <c r="V115" s="113">
        <v>2943.125143872453</v>
      </c>
      <c r="W115" s="113">
        <v>50.622122429452425</v>
      </c>
      <c r="X115" s="114">
        <v>334093.11434198456</v>
      </c>
      <c r="Y115" s="115">
        <v>537.70351020705664</v>
      </c>
      <c r="Z115" s="116">
        <v>68.891937130555021</v>
      </c>
      <c r="AA115" s="114">
        <v>312849</v>
      </c>
      <c r="AB115" s="115">
        <v>503.51233905579397</v>
      </c>
      <c r="AC115" s="117">
        <v>86.000021715544548</v>
      </c>
      <c r="AD115" s="118">
        <v>0</v>
      </c>
      <c r="AE115" s="119">
        <v>0</v>
      </c>
      <c r="AF115" s="120">
        <v>312849</v>
      </c>
      <c r="AG115" s="121">
        <v>503.51233905579397</v>
      </c>
      <c r="AH115" s="122">
        <v>86.000021715544548</v>
      </c>
      <c r="AI115" s="114">
        <v>646942.1143419845</v>
      </c>
      <c r="AJ115" s="115">
        <v>1041.2158492628505</v>
      </c>
      <c r="AK115" s="117">
        <v>86.000021715544534</v>
      </c>
      <c r="AL115" s="113"/>
      <c r="AM115" s="123">
        <v>0</v>
      </c>
      <c r="AN115" s="113"/>
      <c r="AO115" s="114">
        <v>117945.10449529404</v>
      </c>
      <c r="AP115" s="115">
        <v>50.622122429452425</v>
      </c>
      <c r="AQ115" s="115">
        <v>0</v>
      </c>
      <c r="AR115" s="124">
        <v>0</v>
      </c>
      <c r="AS115" s="125">
        <v>117945.10449529404</v>
      </c>
      <c r="AT115" s="9"/>
      <c r="AU115" s="123">
        <v>4295.0779083365715</v>
      </c>
      <c r="AV115" s="126"/>
      <c r="AW115" s="123">
        <v>50497.513513513513</v>
      </c>
      <c r="AY115" s="142"/>
      <c r="AZ115" s="20">
        <v>-365172.57701107796</v>
      </c>
      <c r="BA115" s="20">
        <v>-139190.734692</v>
      </c>
      <c r="BB115" s="20">
        <v>-1479.3515199999999</v>
      </c>
      <c r="BC115" s="20">
        <v>-43814.2</v>
      </c>
      <c r="BD115" s="6">
        <v>-113794.230323</v>
      </c>
    </row>
    <row r="116" spans="1:56" x14ac:dyDescent="0.2">
      <c r="A116" s="107">
        <v>614</v>
      </c>
      <c r="B116" s="108">
        <v>2314</v>
      </c>
      <c r="C116" s="109"/>
      <c r="D116" s="110" t="s">
        <v>109</v>
      </c>
      <c r="E116" s="111">
        <v>1275</v>
      </c>
      <c r="F116" s="111">
        <v>2269940.6666666665</v>
      </c>
      <c r="G116" s="112">
        <v>1.8999999999999997</v>
      </c>
      <c r="H116" s="111">
        <v>115876.33333333333</v>
      </c>
      <c r="I116" s="112">
        <v>1.8999999999999997</v>
      </c>
      <c r="J116" s="111">
        <v>1194705.6140350879</v>
      </c>
      <c r="K116" s="111">
        <v>60987.543859649122</v>
      </c>
      <c r="L116" s="111">
        <v>218108</v>
      </c>
      <c r="M116" s="3">
        <v>0</v>
      </c>
      <c r="N116" s="62">
        <v>1.65</v>
      </c>
      <c r="O116" s="62">
        <v>1.65</v>
      </c>
      <c r="P116" s="111">
        <v>1971264.2631578948</v>
      </c>
      <c r="Q116" s="111">
        <v>100629.44736842105</v>
      </c>
      <c r="R116" s="111">
        <v>221743.78333333333</v>
      </c>
      <c r="S116" s="111">
        <v>5586.333333333333</v>
      </c>
      <c r="T116" s="111">
        <v>2299223.8271929822</v>
      </c>
      <c r="U116" s="113">
        <v>1803.3128056415546</v>
      </c>
      <c r="V116" s="113">
        <v>2943.125143872453</v>
      </c>
      <c r="W116" s="113">
        <v>61.272039668310661</v>
      </c>
      <c r="X116" s="114">
        <v>537706.47056042636</v>
      </c>
      <c r="Y116" s="115">
        <v>421.73056514543242</v>
      </c>
      <c r="Z116" s="116">
        <v>75.601384991035715</v>
      </c>
      <c r="AA116" s="114">
        <v>390206</v>
      </c>
      <c r="AB116" s="115">
        <v>306.04392156862747</v>
      </c>
      <c r="AC116" s="117">
        <v>85.999988740720184</v>
      </c>
      <c r="AD116" s="118">
        <v>0</v>
      </c>
      <c r="AE116" s="119">
        <v>0</v>
      </c>
      <c r="AF116" s="120">
        <v>390206</v>
      </c>
      <c r="AG116" s="121">
        <v>306.04392156862747</v>
      </c>
      <c r="AH116" s="122">
        <v>85.999988740720184</v>
      </c>
      <c r="AI116" s="114">
        <v>927912.47056042636</v>
      </c>
      <c r="AJ116" s="115">
        <v>727.77448671405989</v>
      </c>
      <c r="AK116" s="117">
        <v>85.999988740720184</v>
      </c>
      <c r="AL116" s="113"/>
      <c r="AM116" s="123">
        <v>0</v>
      </c>
      <c r="AN116" s="113"/>
      <c r="AO116" s="114">
        <v>119795.23370389553</v>
      </c>
      <c r="AP116" s="115">
        <v>61.272039668310661</v>
      </c>
      <c r="AQ116" s="115">
        <v>0</v>
      </c>
      <c r="AR116" s="124">
        <v>0</v>
      </c>
      <c r="AS116" s="125">
        <v>119795.23370389553</v>
      </c>
      <c r="AT116" s="9"/>
      <c r="AU116" s="123">
        <v>6030.6115528076798</v>
      </c>
      <c r="AV116" s="126"/>
      <c r="AW116" s="123">
        <v>125569.31578947369</v>
      </c>
      <c r="AY116" s="142"/>
      <c r="AZ116" s="20">
        <v>-739109.2958704218</v>
      </c>
      <c r="BA116" s="20">
        <v>-281722.04701600003</v>
      </c>
      <c r="BB116" s="20">
        <v>-2994.207476</v>
      </c>
      <c r="BC116" s="20">
        <v>-97656.6</v>
      </c>
      <c r="BD116" s="6">
        <v>-230319.52217400001</v>
      </c>
    </row>
    <row r="117" spans="1:56" x14ac:dyDescent="0.2">
      <c r="A117" s="107">
        <v>615</v>
      </c>
      <c r="B117" s="108">
        <v>2315</v>
      </c>
      <c r="C117" s="109"/>
      <c r="D117" s="110" t="s">
        <v>110</v>
      </c>
      <c r="E117" s="111">
        <v>587.33333333333337</v>
      </c>
      <c r="F117" s="111">
        <v>1221809.6666666667</v>
      </c>
      <c r="G117" s="112">
        <v>1.79</v>
      </c>
      <c r="H117" s="111">
        <v>50067.333333333336</v>
      </c>
      <c r="I117" s="112">
        <v>1.79</v>
      </c>
      <c r="J117" s="111">
        <v>682575.23277467408</v>
      </c>
      <c r="K117" s="111">
        <v>27970.577281191803</v>
      </c>
      <c r="L117" s="111">
        <v>118561</v>
      </c>
      <c r="M117" s="3">
        <v>0</v>
      </c>
      <c r="N117" s="62">
        <v>1.65</v>
      </c>
      <c r="O117" s="62">
        <v>1.65</v>
      </c>
      <c r="P117" s="111">
        <v>1126249.1340782123</v>
      </c>
      <c r="Q117" s="111">
        <v>46151.452513966477</v>
      </c>
      <c r="R117" s="111">
        <v>121596.32333333332</v>
      </c>
      <c r="S117" s="111">
        <v>307</v>
      </c>
      <c r="T117" s="111">
        <v>1294303.909925512</v>
      </c>
      <c r="U117" s="113">
        <v>2203.6956468652302</v>
      </c>
      <c r="V117" s="113">
        <v>2943.125143872453</v>
      </c>
      <c r="W117" s="113">
        <v>74.876042952277956</v>
      </c>
      <c r="X117" s="114">
        <v>160687.8887596296</v>
      </c>
      <c r="Y117" s="115">
        <v>273.58891389267239</v>
      </c>
      <c r="Z117" s="116">
        <v>84.171907059935108</v>
      </c>
      <c r="AA117" s="114">
        <v>31600</v>
      </c>
      <c r="AB117" s="115">
        <v>53.802497162315547</v>
      </c>
      <c r="AC117" s="117">
        <v>85.999980775194274</v>
      </c>
      <c r="AD117" s="118">
        <v>0</v>
      </c>
      <c r="AE117" s="119">
        <v>0</v>
      </c>
      <c r="AF117" s="120">
        <v>31600</v>
      </c>
      <c r="AG117" s="121">
        <v>53.802497162315547</v>
      </c>
      <c r="AH117" s="122">
        <v>85.999980775194274</v>
      </c>
      <c r="AI117" s="114">
        <v>192287.8887596296</v>
      </c>
      <c r="AJ117" s="115">
        <v>327.39141105498794</v>
      </c>
      <c r="AK117" s="117">
        <v>85.999980775194274</v>
      </c>
      <c r="AL117" s="113"/>
      <c r="AM117" s="123">
        <v>0</v>
      </c>
      <c r="AN117" s="113"/>
      <c r="AO117" s="114">
        <v>4045.8562172166094</v>
      </c>
      <c r="AP117" s="115">
        <v>74.876042952277956</v>
      </c>
      <c r="AQ117" s="115">
        <v>0</v>
      </c>
      <c r="AR117" s="124">
        <v>0</v>
      </c>
      <c r="AS117" s="125">
        <v>4045.8562172166094</v>
      </c>
      <c r="AT117" s="9"/>
      <c r="AU117" s="123">
        <v>2914.9912591245366</v>
      </c>
      <c r="AV117" s="126"/>
      <c r="AW117" s="123">
        <v>71054.581005586588</v>
      </c>
      <c r="AY117" s="142"/>
      <c r="AZ117" s="20">
        <v>-332453.11411088536</v>
      </c>
      <c r="BA117" s="20">
        <v>-126719.244863</v>
      </c>
      <c r="BB117" s="20">
        <v>-1346.8016230000001</v>
      </c>
      <c r="BC117" s="20">
        <v>-26888.1</v>
      </c>
      <c r="BD117" s="6">
        <v>-103598.267286</v>
      </c>
    </row>
    <row r="118" spans="1:56" x14ac:dyDescent="0.2">
      <c r="A118" s="107">
        <v>616</v>
      </c>
      <c r="B118" s="108">
        <v>2316</v>
      </c>
      <c r="C118" s="109">
        <v>351</v>
      </c>
      <c r="D118" s="128" t="s">
        <v>111</v>
      </c>
      <c r="E118" s="111">
        <v>13085.333333333334</v>
      </c>
      <c r="F118" s="111">
        <v>31509099.666666668</v>
      </c>
      <c r="G118" s="112">
        <v>1.58</v>
      </c>
      <c r="H118" s="111">
        <v>3033744</v>
      </c>
      <c r="I118" s="112">
        <v>1.58</v>
      </c>
      <c r="J118" s="111">
        <v>19942468.143459912</v>
      </c>
      <c r="K118" s="111">
        <v>1920091.1392405061</v>
      </c>
      <c r="L118" s="111">
        <v>2911668.6666666665</v>
      </c>
      <c r="M118" s="3">
        <v>0</v>
      </c>
      <c r="N118" s="62">
        <v>1.65</v>
      </c>
      <c r="O118" s="62">
        <v>1.65</v>
      </c>
      <c r="P118" s="111">
        <v>32905072.436708856</v>
      </c>
      <c r="Q118" s="111">
        <v>3168150.3797468352</v>
      </c>
      <c r="R118" s="111">
        <v>3568770.58</v>
      </c>
      <c r="S118" s="111">
        <v>143827</v>
      </c>
      <c r="T118" s="111">
        <v>39785820.396455698</v>
      </c>
      <c r="U118" s="113">
        <v>3040.4896369820431</v>
      </c>
      <c r="V118" s="113">
        <v>2943.125143872453</v>
      </c>
      <c r="W118" s="113">
        <v>103.30820092078999</v>
      </c>
      <c r="X118" s="114">
        <v>-471397.3334529085</v>
      </c>
      <c r="Y118" s="115">
        <v>-36.024862450548333</v>
      </c>
      <c r="Z118" s="116">
        <v>102.08416658009769</v>
      </c>
      <c r="AA118" s="114">
        <v>0</v>
      </c>
      <c r="AB118" s="115">
        <v>0</v>
      </c>
      <c r="AC118" s="117">
        <v>102.08416658009769</v>
      </c>
      <c r="AD118" s="118">
        <v>0</v>
      </c>
      <c r="AE118" s="119">
        <v>0</v>
      </c>
      <c r="AF118" s="120">
        <v>0</v>
      </c>
      <c r="AG118" s="121">
        <v>0</v>
      </c>
      <c r="AH118" s="122">
        <v>102.08416658009769</v>
      </c>
      <c r="AI118" s="114">
        <v>-471397.3334529085</v>
      </c>
      <c r="AJ118" s="115">
        <v>-36.024862450548333</v>
      </c>
      <c r="AK118" s="117">
        <v>102.08416658009769</v>
      </c>
      <c r="AL118" s="113"/>
      <c r="AM118" s="123">
        <v>0</v>
      </c>
      <c r="AN118" s="113"/>
      <c r="AO118" s="114">
        <v>0</v>
      </c>
      <c r="AP118" s="115">
        <v>103.30820092078999</v>
      </c>
      <c r="AQ118" s="115">
        <v>0</v>
      </c>
      <c r="AR118" s="124">
        <v>0</v>
      </c>
      <c r="AS118" s="125">
        <v>0</v>
      </c>
      <c r="AT118" s="9"/>
      <c r="AU118" s="123">
        <v>168577.76812131831</v>
      </c>
      <c r="AV118" s="126"/>
      <c r="AW118" s="123">
        <v>2186255.9282700419</v>
      </c>
      <c r="AY118" s="142"/>
      <c r="AZ118" s="20">
        <v>-7621882.0273752194</v>
      </c>
      <c r="BA118" s="20">
        <v>-2905189.0144839999</v>
      </c>
      <c r="BB118" s="20">
        <v>-30877.024917999999</v>
      </c>
      <c r="BC118" s="20">
        <v>-1490740.7</v>
      </c>
      <c r="BD118" s="6">
        <v>-2375113.1753019998</v>
      </c>
    </row>
    <row r="119" spans="1:56" x14ac:dyDescent="0.2">
      <c r="A119" s="107">
        <v>617</v>
      </c>
      <c r="B119" s="108">
        <v>2317</v>
      </c>
      <c r="C119" s="109"/>
      <c r="D119" s="110" t="s">
        <v>112</v>
      </c>
      <c r="E119" s="111">
        <v>702.66666666666663</v>
      </c>
      <c r="F119" s="111">
        <v>1438968.3333333333</v>
      </c>
      <c r="G119" s="112">
        <v>1.7</v>
      </c>
      <c r="H119" s="111">
        <v>30301.333333333332</v>
      </c>
      <c r="I119" s="112">
        <v>1.7</v>
      </c>
      <c r="J119" s="111">
        <v>846451.96078431385</v>
      </c>
      <c r="K119" s="111">
        <v>17824.313725490199</v>
      </c>
      <c r="L119" s="111">
        <v>137013.66666666666</v>
      </c>
      <c r="M119" s="3">
        <v>0</v>
      </c>
      <c r="N119" s="62">
        <v>1.65</v>
      </c>
      <c r="O119" s="62">
        <v>1.65</v>
      </c>
      <c r="P119" s="111">
        <v>1396645.7352941176</v>
      </c>
      <c r="Q119" s="111">
        <v>29410.117647058825</v>
      </c>
      <c r="R119" s="111">
        <v>131594.75</v>
      </c>
      <c r="S119" s="111">
        <v>6151</v>
      </c>
      <c r="T119" s="111">
        <v>1563801.6029411766</v>
      </c>
      <c r="U119" s="113">
        <v>2225.5241028574619</v>
      </c>
      <c r="V119" s="113">
        <v>2943.125143872453</v>
      </c>
      <c r="W119" s="113">
        <v>75.61771905931262</v>
      </c>
      <c r="X119" s="114">
        <v>186566.70265001748</v>
      </c>
      <c r="Y119" s="115">
        <v>265.51238517554674</v>
      </c>
      <c r="Z119" s="116">
        <v>84.63916300736696</v>
      </c>
      <c r="AA119" s="114">
        <v>28143</v>
      </c>
      <c r="AB119" s="115">
        <v>40.051707779886151</v>
      </c>
      <c r="AC119" s="117">
        <v>86.000019437929325</v>
      </c>
      <c r="AD119" s="118">
        <v>0</v>
      </c>
      <c r="AE119" s="119">
        <v>0</v>
      </c>
      <c r="AF119" s="120">
        <v>28143</v>
      </c>
      <c r="AG119" s="121">
        <v>40.051707779886151</v>
      </c>
      <c r="AH119" s="122">
        <v>86.000019437929325</v>
      </c>
      <c r="AI119" s="114">
        <v>214709.70265001748</v>
      </c>
      <c r="AJ119" s="115">
        <v>305.5640929554329</v>
      </c>
      <c r="AK119" s="117">
        <v>86.000019437929325</v>
      </c>
      <c r="AL119" s="113"/>
      <c r="AM119" s="123">
        <v>0</v>
      </c>
      <c r="AN119" s="113"/>
      <c r="AO119" s="114">
        <v>51709.985239152447</v>
      </c>
      <c r="AP119" s="115">
        <v>75.61771905931262</v>
      </c>
      <c r="AQ119" s="115">
        <v>0</v>
      </c>
      <c r="AR119" s="124">
        <v>0</v>
      </c>
      <c r="AS119" s="125">
        <v>51709.985239152447</v>
      </c>
      <c r="AT119" s="9"/>
      <c r="AU119" s="123">
        <v>2828.3019765051185</v>
      </c>
      <c r="AV119" s="126"/>
      <c r="AW119" s="123">
        <v>86427.627450980392</v>
      </c>
      <c r="AY119" s="142"/>
      <c r="AZ119" s="20">
        <v>-416004.59973102005</v>
      </c>
      <c r="BA119" s="20">
        <v>-158566.08496099999</v>
      </c>
      <c r="BB119" s="20">
        <v>-1685.277251</v>
      </c>
      <c r="BC119" s="20">
        <v>-33645.5</v>
      </c>
      <c r="BD119" s="6">
        <v>-129634.38718400001</v>
      </c>
    </row>
    <row r="120" spans="1:56" x14ac:dyDescent="0.2">
      <c r="A120" s="107">
        <v>619</v>
      </c>
      <c r="B120" s="108">
        <v>2319</v>
      </c>
      <c r="C120" s="109"/>
      <c r="D120" s="110" t="s">
        <v>330</v>
      </c>
      <c r="E120" s="111">
        <v>3597.6666666666665</v>
      </c>
      <c r="F120" s="111">
        <v>7786113.333333333</v>
      </c>
      <c r="G120" s="112">
        <v>1.6066666666666665</v>
      </c>
      <c r="H120" s="111">
        <v>700591</v>
      </c>
      <c r="I120" s="112">
        <v>1.6066666666666665</v>
      </c>
      <c r="J120" s="111">
        <v>4838739.1642909935</v>
      </c>
      <c r="K120" s="111">
        <v>436669.44092492876</v>
      </c>
      <c r="L120" s="111">
        <v>841275.66666666663</v>
      </c>
      <c r="M120" s="3">
        <v>0</v>
      </c>
      <c r="N120" s="62">
        <v>1.65</v>
      </c>
      <c r="O120" s="62">
        <v>1.65</v>
      </c>
      <c r="P120" s="111">
        <v>7983919.6210801406</v>
      </c>
      <c r="Q120" s="111">
        <v>720504.57752613223</v>
      </c>
      <c r="R120" s="111">
        <v>926705.29999999993</v>
      </c>
      <c r="S120" s="111">
        <v>48483.666666666664</v>
      </c>
      <c r="T120" s="111">
        <v>9679613.1652729381</v>
      </c>
      <c r="U120" s="72">
        <v>2690.5252937847508</v>
      </c>
      <c r="V120" s="72">
        <v>2943.125143872453</v>
      </c>
      <c r="W120" s="72">
        <v>91.417291561196052</v>
      </c>
      <c r="X120" s="73">
        <v>336244.92244624317</v>
      </c>
      <c r="Y120" s="74">
        <v>93.461944532449692</v>
      </c>
      <c r="Z120" s="75">
        <v>94.592893683553513</v>
      </c>
      <c r="AA120" s="73">
        <v>0</v>
      </c>
      <c r="AB120" s="74">
        <v>0</v>
      </c>
      <c r="AC120" s="76">
        <v>94.592893683553513</v>
      </c>
      <c r="AD120" s="77">
        <v>0</v>
      </c>
      <c r="AE120" s="78">
        <v>0</v>
      </c>
      <c r="AF120" s="79">
        <v>0</v>
      </c>
      <c r="AG120" s="80">
        <v>0</v>
      </c>
      <c r="AH120" s="81">
        <v>94.592893683553513</v>
      </c>
      <c r="AI120" s="73">
        <v>336244.92244624317</v>
      </c>
      <c r="AJ120" s="74">
        <v>93.461944532449692</v>
      </c>
      <c r="AK120" s="76">
        <v>94.592893683553513</v>
      </c>
      <c r="AL120" s="72"/>
      <c r="AM120" s="83">
        <v>0</v>
      </c>
      <c r="AN120" s="72"/>
      <c r="AO120" s="73">
        <v>0</v>
      </c>
      <c r="AP120" s="74">
        <v>91.417291561196052</v>
      </c>
      <c r="AQ120" s="74">
        <v>0</v>
      </c>
      <c r="AR120" s="82">
        <v>0</v>
      </c>
      <c r="AS120" s="92">
        <v>0</v>
      </c>
      <c r="AT120" s="93"/>
      <c r="AU120" s="83">
        <v>34622.302466477689</v>
      </c>
      <c r="AV120" s="94"/>
      <c r="AW120" s="123">
        <v>527540.86052159232</v>
      </c>
      <c r="AY120" s="142"/>
      <c r="AZ120" s="20">
        <v>-2152473.2379340981</v>
      </c>
      <c r="BA120" s="20">
        <v>-820445.86656600004</v>
      </c>
      <c r="BB120" s="20">
        <v>-8719.8895969999994</v>
      </c>
      <c r="BC120" s="20">
        <v>-277052.2</v>
      </c>
      <c r="BD120" s="6">
        <v>-670748.71121600003</v>
      </c>
    </row>
    <row r="121" spans="1:56" x14ac:dyDescent="0.2">
      <c r="A121" s="107">
        <v>620</v>
      </c>
      <c r="B121" s="108">
        <v>2320</v>
      </c>
      <c r="C121" s="109"/>
      <c r="D121" s="110" t="s">
        <v>113</v>
      </c>
      <c r="E121" s="111">
        <v>723.66666666666663</v>
      </c>
      <c r="F121" s="111">
        <v>1551291.3333333333</v>
      </c>
      <c r="G121" s="112">
        <v>1.87</v>
      </c>
      <c r="H121" s="111">
        <v>52988</v>
      </c>
      <c r="I121" s="112">
        <v>1.87</v>
      </c>
      <c r="J121" s="111">
        <v>829567.55793226371</v>
      </c>
      <c r="K121" s="111">
        <v>28335.828877005348</v>
      </c>
      <c r="L121" s="111">
        <v>127051.33333333333</v>
      </c>
      <c r="M121" s="3">
        <v>0</v>
      </c>
      <c r="N121" s="62">
        <v>1.65</v>
      </c>
      <c r="O121" s="62">
        <v>1.65</v>
      </c>
      <c r="P121" s="111">
        <v>1368786.4705882352</v>
      </c>
      <c r="Q121" s="111">
        <v>46754.117647058818</v>
      </c>
      <c r="R121" s="111">
        <v>125329.29</v>
      </c>
      <c r="S121" s="111">
        <v>1805.3333333333333</v>
      </c>
      <c r="T121" s="111">
        <v>1542675.2115686275</v>
      </c>
      <c r="U121" s="113">
        <v>2131.7483347332486</v>
      </c>
      <c r="V121" s="113">
        <v>2943.125143872453</v>
      </c>
      <c r="W121" s="113">
        <v>72.431453999552829</v>
      </c>
      <c r="X121" s="114">
        <v>217251.54982574951</v>
      </c>
      <c r="Y121" s="115">
        <v>300.20941938150554</v>
      </c>
      <c r="Z121" s="116">
        <v>82.631816019718272</v>
      </c>
      <c r="AA121" s="114">
        <v>71737</v>
      </c>
      <c r="AB121" s="115">
        <v>99.129894058037777</v>
      </c>
      <c r="AC121" s="117">
        <v>86.000000830494159</v>
      </c>
      <c r="AD121" s="118">
        <v>0</v>
      </c>
      <c r="AE121" s="119">
        <v>0</v>
      </c>
      <c r="AF121" s="120">
        <v>71737</v>
      </c>
      <c r="AG121" s="121">
        <v>99.129894058037777</v>
      </c>
      <c r="AH121" s="122">
        <v>86.000000830494159</v>
      </c>
      <c r="AI121" s="114">
        <v>288988.54982574948</v>
      </c>
      <c r="AJ121" s="115">
        <v>399.33931343954333</v>
      </c>
      <c r="AK121" s="117">
        <v>86.000000830494159</v>
      </c>
      <c r="AL121" s="113"/>
      <c r="AM121" s="123">
        <v>0</v>
      </c>
      <c r="AN121" s="113"/>
      <c r="AO121" s="114">
        <v>115133.35919935205</v>
      </c>
      <c r="AP121" s="115">
        <v>72.431453999552829</v>
      </c>
      <c r="AQ121" s="115">
        <v>0</v>
      </c>
      <c r="AR121" s="124">
        <v>0</v>
      </c>
      <c r="AS121" s="125">
        <v>115133.35919935205</v>
      </c>
      <c r="AT121" s="9"/>
      <c r="AU121" s="123">
        <v>5655.2086169050426</v>
      </c>
      <c r="AV121" s="126"/>
      <c r="AW121" s="123">
        <v>85790.3386809269</v>
      </c>
      <c r="AY121" s="142"/>
      <c r="AZ121" s="20">
        <v>-418341.70422389091</v>
      </c>
      <c r="BA121" s="20">
        <v>-159456.90566300001</v>
      </c>
      <c r="BB121" s="20">
        <v>-1694.745101</v>
      </c>
      <c r="BC121" s="20">
        <v>-33834.6</v>
      </c>
      <c r="BD121" s="6">
        <v>-130362.670258</v>
      </c>
    </row>
    <row r="122" spans="1:56" x14ac:dyDescent="0.2">
      <c r="A122" s="107">
        <v>622</v>
      </c>
      <c r="B122" s="127">
        <v>2322</v>
      </c>
      <c r="C122" s="109"/>
      <c r="D122" s="127" t="s">
        <v>114</v>
      </c>
      <c r="E122" s="111">
        <v>653.33333333333337</v>
      </c>
      <c r="F122" s="111">
        <v>1299058</v>
      </c>
      <c r="G122" s="112">
        <v>1.5</v>
      </c>
      <c r="H122" s="111">
        <v>124525</v>
      </c>
      <c r="I122" s="112">
        <v>1.5</v>
      </c>
      <c r="J122" s="111">
        <v>866038.66666666663</v>
      </c>
      <c r="K122" s="111">
        <v>83016.666666666672</v>
      </c>
      <c r="L122" s="111">
        <v>157716.66666666666</v>
      </c>
      <c r="M122" s="3">
        <v>0</v>
      </c>
      <c r="N122" s="62">
        <v>1.65</v>
      </c>
      <c r="O122" s="62">
        <v>1.65</v>
      </c>
      <c r="P122" s="111">
        <v>1428963.7999999998</v>
      </c>
      <c r="Q122" s="111">
        <v>136977.5</v>
      </c>
      <c r="R122" s="111">
        <v>157354.68999999997</v>
      </c>
      <c r="S122" s="111">
        <v>8263</v>
      </c>
      <c r="T122" s="111">
        <v>1731558.99</v>
      </c>
      <c r="U122" s="113">
        <v>2650.3453928571425</v>
      </c>
      <c r="V122" s="113">
        <v>2943.125143872453</v>
      </c>
      <c r="W122" s="113">
        <v>90.052079449462965</v>
      </c>
      <c r="X122" s="114">
        <v>70774.625145434373</v>
      </c>
      <c r="Y122" s="115">
        <v>108.32850787566485</v>
      </c>
      <c r="Z122" s="116">
        <v>93.732810053161657</v>
      </c>
      <c r="AA122" s="114">
        <v>0</v>
      </c>
      <c r="AB122" s="115">
        <v>0</v>
      </c>
      <c r="AC122" s="117">
        <v>93.732810053161657</v>
      </c>
      <c r="AD122" s="118">
        <v>0</v>
      </c>
      <c r="AE122" s="119">
        <v>0</v>
      </c>
      <c r="AF122" s="120">
        <v>0</v>
      </c>
      <c r="AG122" s="121">
        <v>0</v>
      </c>
      <c r="AH122" s="122">
        <v>93.732810053161657</v>
      </c>
      <c r="AI122" s="114">
        <v>70774.625145434373</v>
      </c>
      <c r="AJ122" s="115">
        <v>108.32850787566485</v>
      </c>
      <c r="AK122" s="117">
        <v>93.732810053161657</v>
      </c>
      <c r="AL122" s="113"/>
      <c r="AM122" s="123">
        <v>0</v>
      </c>
      <c r="AN122" s="113"/>
      <c r="AO122" s="114">
        <v>0</v>
      </c>
      <c r="AP122" s="115">
        <v>90.052079449462965</v>
      </c>
      <c r="AQ122" s="115">
        <v>0</v>
      </c>
      <c r="AR122" s="124">
        <v>0</v>
      </c>
      <c r="AS122" s="125">
        <v>0</v>
      </c>
      <c r="AT122" s="9"/>
      <c r="AU122" s="123">
        <v>4187.5250040380306</v>
      </c>
      <c r="AV122" s="126"/>
      <c r="AW122" s="123">
        <v>94905.533333333326</v>
      </c>
      <c r="AY122" s="142"/>
      <c r="AZ122" s="20">
        <v>-385037.9652004806</v>
      </c>
      <c r="BA122" s="20">
        <v>-146762.710659</v>
      </c>
      <c r="BB122" s="20">
        <v>-1559.828242</v>
      </c>
      <c r="BC122" s="20">
        <v>-48727.7</v>
      </c>
      <c r="BD122" s="6">
        <v>-119984.636453</v>
      </c>
    </row>
    <row r="123" spans="1:56" x14ac:dyDescent="0.2">
      <c r="A123" s="107">
        <v>623</v>
      </c>
      <c r="B123" s="108">
        <v>2323</v>
      </c>
      <c r="C123" s="109">
        <v>351</v>
      </c>
      <c r="D123" s="110" t="s">
        <v>115</v>
      </c>
      <c r="E123" s="111">
        <v>2905.6666666666665</v>
      </c>
      <c r="F123" s="111">
        <v>6211624.333333333</v>
      </c>
      <c r="G123" s="112">
        <v>1.4400000000000002</v>
      </c>
      <c r="H123" s="111">
        <v>357716.33333333331</v>
      </c>
      <c r="I123" s="112">
        <v>1.4400000000000002</v>
      </c>
      <c r="J123" s="111">
        <v>4313628.0092592603</v>
      </c>
      <c r="K123" s="111">
        <v>248414.12037037036</v>
      </c>
      <c r="L123" s="111">
        <v>712835.33333333337</v>
      </c>
      <c r="M123" s="3">
        <v>0</v>
      </c>
      <c r="N123" s="62">
        <v>1.65</v>
      </c>
      <c r="O123" s="62">
        <v>1.65</v>
      </c>
      <c r="P123" s="111">
        <v>7117486.2152777789</v>
      </c>
      <c r="Q123" s="111">
        <v>409883.29861111107</v>
      </c>
      <c r="R123" s="111">
        <v>862864.42333333334</v>
      </c>
      <c r="S123" s="111">
        <v>19706.666666666668</v>
      </c>
      <c r="T123" s="111">
        <v>8409940.6038888898</v>
      </c>
      <c r="U123" s="113">
        <v>2894.3239430614512</v>
      </c>
      <c r="V123" s="113">
        <v>2943.125143872453</v>
      </c>
      <c r="W123" s="113">
        <v>98.341857772762225</v>
      </c>
      <c r="X123" s="114">
        <v>52466.008321238514</v>
      </c>
      <c r="Y123" s="115">
        <v>18.056444300070616</v>
      </c>
      <c r="Z123" s="116">
        <v>98.955370396840209</v>
      </c>
      <c r="AA123" s="114">
        <v>0</v>
      </c>
      <c r="AB123" s="115">
        <v>0</v>
      </c>
      <c r="AC123" s="117">
        <v>98.955370396840209</v>
      </c>
      <c r="AD123" s="118">
        <v>0</v>
      </c>
      <c r="AE123" s="119">
        <v>0</v>
      </c>
      <c r="AF123" s="120">
        <v>0</v>
      </c>
      <c r="AG123" s="121">
        <v>0</v>
      </c>
      <c r="AH123" s="122">
        <v>98.955370396840209</v>
      </c>
      <c r="AI123" s="114">
        <v>52466.008321238514</v>
      </c>
      <c r="AJ123" s="115">
        <v>18.056444300070616</v>
      </c>
      <c r="AK123" s="117">
        <v>98.955370396840209</v>
      </c>
      <c r="AL123" s="113"/>
      <c r="AM123" s="123">
        <v>0</v>
      </c>
      <c r="AN123" s="113"/>
      <c r="AO123" s="114">
        <v>0</v>
      </c>
      <c r="AP123" s="115">
        <v>98.341857772762225</v>
      </c>
      <c r="AQ123" s="115">
        <v>0</v>
      </c>
      <c r="AR123" s="124">
        <v>0</v>
      </c>
      <c r="AS123" s="125">
        <v>0</v>
      </c>
      <c r="AT123" s="9"/>
      <c r="AU123" s="123">
        <v>27197.108056769008</v>
      </c>
      <c r="AV123" s="126"/>
      <c r="AW123" s="123">
        <v>456204.21296296298</v>
      </c>
      <c r="AY123" s="142"/>
      <c r="AZ123" s="20">
        <v>-1693816.481208184</v>
      </c>
      <c r="BA123" s="20">
        <v>-645622.30379399995</v>
      </c>
      <c r="BB123" s="20">
        <v>-6861.8240889999997</v>
      </c>
      <c r="BC123" s="20">
        <v>-264909.09999999998</v>
      </c>
      <c r="BD123" s="6">
        <v>-527823.15792999999</v>
      </c>
    </row>
    <row r="124" spans="1:56" s="9" customFormat="1" x14ac:dyDescent="0.2">
      <c r="A124" s="107">
        <v>632</v>
      </c>
      <c r="B124" s="108">
        <v>2324</v>
      </c>
      <c r="C124" s="109">
        <v>351</v>
      </c>
      <c r="D124" s="110" t="s">
        <v>116</v>
      </c>
      <c r="E124" s="111">
        <v>4379</v>
      </c>
      <c r="F124" s="111">
        <v>8945425</v>
      </c>
      <c r="G124" s="112">
        <v>1.54</v>
      </c>
      <c r="H124" s="111">
        <v>310174</v>
      </c>
      <c r="I124" s="112">
        <v>1.54</v>
      </c>
      <c r="J124" s="111">
        <v>5808717.5324675329</v>
      </c>
      <c r="K124" s="111">
        <v>201411.68831168828</v>
      </c>
      <c r="L124" s="111">
        <v>824307.66666666663</v>
      </c>
      <c r="M124" s="3">
        <v>0</v>
      </c>
      <c r="N124" s="62">
        <v>1.65</v>
      </c>
      <c r="O124" s="62">
        <v>1.65</v>
      </c>
      <c r="P124" s="111">
        <v>9584383.9285714272</v>
      </c>
      <c r="Q124" s="111">
        <v>332329.28571428568</v>
      </c>
      <c r="R124" s="111">
        <v>1013168.9966666667</v>
      </c>
      <c r="S124" s="111">
        <v>14426.333333333334</v>
      </c>
      <c r="T124" s="111">
        <v>10944308.544285715</v>
      </c>
      <c r="U124" s="113">
        <v>2499.2711907480507</v>
      </c>
      <c r="V124" s="113">
        <v>2943.125143872453</v>
      </c>
      <c r="W124" s="113">
        <v>84.918957522125751</v>
      </c>
      <c r="X124" s="114">
        <v>719145.49047075014</v>
      </c>
      <c r="Y124" s="115">
        <v>164.2259626560288</v>
      </c>
      <c r="Z124" s="116">
        <v>90.498943238939233</v>
      </c>
      <c r="AA124" s="114">
        <v>0</v>
      </c>
      <c r="AB124" s="115">
        <v>0</v>
      </c>
      <c r="AC124" s="117">
        <v>90.498943238939233</v>
      </c>
      <c r="AD124" s="118">
        <v>0</v>
      </c>
      <c r="AE124" s="119">
        <v>0</v>
      </c>
      <c r="AF124" s="120">
        <v>0</v>
      </c>
      <c r="AG124" s="121">
        <v>0</v>
      </c>
      <c r="AH124" s="122">
        <v>90.498943238939233</v>
      </c>
      <c r="AI124" s="114">
        <v>719145.49047075014</v>
      </c>
      <c r="AJ124" s="115">
        <v>164.2259626560288</v>
      </c>
      <c r="AK124" s="117">
        <v>90.498943238939233</v>
      </c>
      <c r="AL124" s="113"/>
      <c r="AM124" s="123">
        <v>0</v>
      </c>
      <c r="AN124" s="113"/>
      <c r="AO124" s="114">
        <v>0</v>
      </c>
      <c r="AP124" s="115">
        <v>84.918957522125751</v>
      </c>
      <c r="AQ124" s="115">
        <v>0</v>
      </c>
      <c r="AR124" s="124">
        <v>0</v>
      </c>
      <c r="AS124" s="125">
        <v>0</v>
      </c>
      <c r="AU124" s="123">
        <v>40939.886590228227</v>
      </c>
      <c r="AV124" s="126"/>
      <c r="AW124" s="123">
        <v>601012.92207792203</v>
      </c>
      <c r="AY124" s="142"/>
      <c r="AZ124" s="20">
        <v>-2588343.2258545207</v>
      </c>
      <c r="BA124" s="20">
        <v>-986583.92749399994</v>
      </c>
      <c r="BB124" s="20">
        <v>-10485.643571000001</v>
      </c>
      <c r="BC124" s="20">
        <v>-378066.6</v>
      </c>
      <c r="BD124" s="6">
        <v>-806573.50452900003</v>
      </c>
    </row>
    <row r="125" spans="1:56" x14ac:dyDescent="0.2">
      <c r="A125" s="107">
        <v>626</v>
      </c>
      <c r="B125" s="108">
        <v>2326</v>
      </c>
      <c r="C125" s="109"/>
      <c r="D125" s="110" t="s">
        <v>117</v>
      </c>
      <c r="E125" s="111">
        <v>1803</v>
      </c>
      <c r="F125" s="111">
        <v>3691738.6666666665</v>
      </c>
      <c r="G125" s="112">
        <v>1.9266666666666665</v>
      </c>
      <c r="H125" s="111">
        <v>256372.33333333334</v>
      </c>
      <c r="I125" s="112">
        <v>1.9266666666666665</v>
      </c>
      <c r="J125" s="111">
        <v>1917073.2760728609</v>
      </c>
      <c r="K125" s="111">
        <v>133122.60988516011</v>
      </c>
      <c r="L125" s="111">
        <v>409322</v>
      </c>
      <c r="M125" s="3">
        <v>0</v>
      </c>
      <c r="N125" s="62">
        <v>1.65</v>
      </c>
      <c r="O125" s="62">
        <v>1.65</v>
      </c>
      <c r="P125" s="111">
        <v>3163170.9055202208</v>
      </c>
      <c r="Q125" s="111">
        <v>219652.30631051419</v>
      </c>
      <c r="R125" s="111">
        <v>387997.9366666667</v>
      </c>
      <c r="S125" s="111">
        <v>12330.666666666666</v>
      </c>
      <c r="T125" s="111">
        <v>3783151.8151640673</v>
      </c>
      <c r="U125" s="113">
        <v>2098.253918560215</v>
      </c>
      <c r="V125" s="113">
        <v>2943.125143872453</v>
      </c>
      <c r="W125" s="113">
        <v>71.29339786752702</v>
      </c>
      <c r="X125" s="114">
        <v>563622.04311804706</v>
      </c>
      <c r="Y125" s="115">
        <v>312.60235336552802</v>
      </c>
      <c r="Z125" s="116">
        <v>81.914840656542012</v>
      </c>
      <c r="AA125" s="114">
        <v>216777</v>
      </c>
      <c r="AB125" s="115">
        <v>120.23128119800333</v>
      </c>
      <c r="AC125" s="117">
        <v>85.999997600966324</v>
      </c>
      <c r="AD125" s="118">
        <v>0</v>
      </c>
      <c r="AE125" s="119">
        <v>0</v>
      </c>
      <c r="AF125" s="120">
        <v>216777</v>
      </c>
      <c r="AG125" s="121">
        <v>120.23128119800333</v>
      </c>
      <c r="AH125" s="122">
        <v>85.999997600966324</v>
      </c>
      <c r="AI125" s="114">
        <v>780399.04311804706</v>
      </c>
      <c r="AJ125" s="115">
        <v>432.83363456353135</v>
      </c>
      <c r="AK125" s="117">
        <v>85.999997600966324</v>
      </c>
      <c r="AL125" s="113"/>
      <c r="AM125" s="123">
        <v>0</v>
      </c>
      <c r="AN125" s="113"/>
      <c r="AO125" s="114">
        <v>127068.88604201384</v>
      </c>
      <c r="AP125" s="115">
        <v>71.29339786752702</v>
      </c>
      <c r="AQ125" s="115">
        <v>0</v>
      </c>
      <c r="AR125" s="124">
        <v>0</v>
      </c>
      <c r="AS125" s="125">
        <v>127068.88604201384</v>
      </c>
      <c r="AT125" s="9"/>
      <c r="AU125" s="123">
        <v>18049.690843970064</v>
      </c>
      <c r="AV125" s="126"/>
      <c r="AW125" s="123">
        <v>205019.58859580211</v>
      </c>
      <c r="AY125" s="142"/>
      <c r="AZ125" s="20">
        <v>-1062213.9920098237</v>
      </c>
      <c r="BA125" s="20">
        <v>-404878.00907099998</v>
      </c>
      <c r="BB125" s="20">
        <v>-4303.1377000000002</v>
      </c>
      <c r="BC125" s="20">
        <v>-240169</v>
      </c>
      <c r="BD125" s="6">
        <v>-331004.65716399997</v>
      </c>
    </row>
    <row r="126" spans="1:56" x14ac:dyDescent="0.2">
      <c r="A126" s="107">
        <v>627</v>
      </c>
      <c r="B126" s="108">
        <v>2327</v>
      </c>
      <c r="C126" s="109">
        <v>351</v>
      </c>
      <c r="D126" s="110" t="s">
        <v>118</v>
      </c>
      <c r="E126" s="111">
        <v>11089</v>
      </c>
      <c r="F126" s="111">
        <v>27397329.666666668</v>
      </c>
      <c r="G126" s="112">
        <v>1.7</v>
      </c>
      <c r="H126" s="111">
        <v>1557113.6666666667</v>
      </c>
      <c r="I126" s="112">
        <v>1.7</v>
      </c>
      <c r="J126" s="111">
        <v>16116076.274509802</v>
      </c>
      <c r="K126" s="111">
        <v>915949.21568627458</v>
      </c>
      <c r="L126" s="111">
        <v>2890230.6666666665</v>
      </c>
      <c r="M126" s="3">
        <v>0</v>
      </c>
      <c r="N126" s="62">
        <v>1.65</v>
      </c>
      <c r="O126" s="62">
        <v>1.65</v>
      </c>
      <c r="P126" s="111">
        <v>26591525.852941174</v>
      </c>
      <c r="Q126" s="111">
        <v>1511316.205882353</v>
      </c>
      <c r="R126" s="111">
        <v>2696693.2833333337</v>
      </c>
      <c r="S126" s="111">
        <v>91428.333333333328</v>
      </c>
      <c r="T126" s="111">
        <v>30890963.675490197</v>
      </c>
      <c r="U126" s="113">
        <v>2785.7303341590941</v>
      </c>
      <c r="V126" s="113">
        <v>2943.125143872453</v>
      </c>
      <c r="W126" s="113">
        <v>94.652119702043493</v>
      </c>
      <c r="X126" s="114">
        <v>645779.88661723223</v>
      </c>
      <c r="Y126" s="115">
        <v>58.236079593942847</v>
      </c>
      <c r="Z126" s="116">
        <v>96.630835412287425</v>
      </c>
      <c r="AA126" s="114">
        <v>0</v>
      </c>
      <c r="AB126" s="115">
        <v>0</v>
      </c>
      <c r="AC126" s="117">
        <v>96.630835412287425</v>
      </c>
      <c r="AD126" s="118">
        <v>0</v>
      </c>
      <c r="AE126" s="119">
        <v>0</v>
      </c>
      <c r="AF126" s="120">
        <v>0</v>
      </c>
      <c r="AG126" s="121">
        <v>0</v>
      </c>
      <c r="AH126" s="122">
        <v>96.630835412287425</v>
      </c>
      <c r="AI126" s="114">
        <v>645779.88661723223</v>
      </c>
      <c r="AJ126" s="115">
        <v>58.236079593942847</v>
      </c>
      <c r="AK126" s="117">
        <v>96.630835412287425</v>
      </c>
      <c r="AL126" s="113"/>
      <c r="AM126" s="123">
        <v>0</v>
      </c>
      <c r="AN126" s="113"/>
      <c r="AO126" s="114">
        <v>0</v>
      </c>
      <c r="AP126" s="115">
        <v>94.652119702043493</v>
      </c>
      <c r="AQ126" s="115">
        <v>0</v>
      </c>
      <c r="AR126" s="124">
        <v>0</v>
      </c>
      <c r="AS126" s="125">
        <v>0</v>
      </c>
      <c r="AT126" s="9"/>
      <c r="AU126" s="123">
        <v>232917.87676853623</v>
      </c>
      <c r="AV126" s="126"/>
      <c r="AW126" s="123">
        <v>1703202.5490196079</v>
      </c>
      <c r="AY126" s="142"/>
      <c r="AZ126" s="20">
        <v>-6472026.6168827368</v>
      </c>
      <c r="BA126" s="20">
        <v>-2466905.2290869998</v>
      </c>
      <c r="BB126" s="20">
        <v>-26218.842852999998</v>
      </c>
      <c r="BC126" s="20">
        <v>-1433536.4</v>
      </c>
      <c r="BD126" s="6">
        <v>-2016797.902861</v>
      </c>
    </row>
    <row r="127" spans="1:56" x14ac:dyDescent="0.2">
      <c r="A127" s="107">
        <v>628</v>
      </c>
      <c r="B127" s="108">
        <v>2328</v>
      </c>
      <c r="C127" s="109"/>
      <c r="D127" s="110" t="s">
        <v>119</v>
      </c>
      <c r="E127" s="111">
        <v>1627</v>
      </c>
      <c r="F127" s="111">
        <v>3115286.3333333335</v>
      </c>
      <c r="G127" s="112">
        <v>1.7566666666666666</v>
      </c>
      <c r="H127" s="111">
        <v>102906.33333333333</v>
      </c>
      <c r="I127" s="112">
        <v>1.7566666666666666</v>
      </c>
      <c r="J127" s="111">
        <v>1770318.932824061</v>
      </c>
      <c r="K127" s="111">
        <v>58191.739978919475</v>
      </c>
      <c r="L127" s="111">
        <v>322806.33333333331</v>
      </c>
      <c r="M127" s="3">
        <v>0</v>
      </c>
      <c r="N127" s="62">
        <v>1.65</v>
      </c>
      <c r="O127" s="62">
        <v>1.65</v>
      </c>
      <c r="P127" s="111">
        <v>2921026.2391597009</v>
      </c>
      <c r="Q127" s="111">
        <v>96016.370965217124</v>
      </c>
      <c r="R127" s="111">
        <v>302718.49333333335</v>
      </c>
      <c r="S127" s="111">
        <v>3809.6666666666665</v>
      </c>
      <c r="T127" s="111">
        <v>3323570.7701249178</v>
      </c>
      <c r="U127" s="113">
        <v>2042.7601537338155</v>
      </c>
      <c r="V127" s="113">
        <v>2943.125143872453</v>
      </c>
      <c r="W127" s="113">
        <v>69.40785912508052</v>
      </c>
      <c r="X127" s="114">
        <v>542010.7204135583</v>
      </c>
      <c r="Y127" s="115">
        <v>333.13504635129584</v>
      </c>
      <c r="Z127" s="116">
        <v>80.726951248800731</v>
      </c>
      <c r="AA127" s="114">
        <v>252498</v>
      </c>
      <c r="AB127" s="115">
        <v>155.19237861094038</v>
      </c>
      <c r="AC127" s="117">
        <v>85.999998469849018</v>
      </c>
      <c r="AD127" s="118">
        <v>0</v>
      </c>
      <c r="AE127" s="119">
        <v>0</v>
      </c>
      <c r="AF127" s="120">
        <v>252498</v>
      </c>
      <c r="AG127" s="121">
        <v>155.19237861094038</v>
      </c>
      <c r="AH127" s="122">
        <v>85.999998469849018</v>
      </c>
      <c r="AI127" s="114">
        <v>794508.7204135583</v>
      </c>
      <c r="AJ127" s="115">
        <v>488.32742496223625</v>
      </c>
      <c r="AK127" s="117">
        <v>85.999998469849018</v>
      </c>
      <c r="AL127" s="113"/>
      <c r="AM127" s="123">
        <v>0</v>
      </c>
      <c r="AN127" s="113"/>
      <c r="AO127" s="114">
        <v>0</v>
      </c>
      <c r="AP127" s="115">
        <v>69.40785912508052</v>
      </c>
      <c r="AQ127" s="115">
        <v>0</v>
      </c>
      <c r="AR127" s="124">
        <v>0</v>
      </c>
      <c r="AS127" s="125">
        <v>0</v>
      </c>
      <c r="AT127" s="9"/>
      <c r="AU127" s="123">
        <v>15051.694231384805</v>
      </c>
      <c r="AV127" s="126"/>
      <c r="AW127" s="123">
        <v>182851.06728029807</v>
      </c>
      <c r="AY127" s="142"/>
      <c r="AZ127" s="20">
        <v>-961134.22269315727</v>
      </c>
      <c r="BA127" s="20">
        <v>-366350.01370800001</v>
      </c>
      <c r="BB127" s="20">
        <v>-3893.6532000000002</v>
      </c>
      <c r="BC127" s="20">
        <v>-150223.20000000001</v>
      </c>
      <c r="BD127" s="6">
        <v>-299506.41421000002</v>
      </c>
    </row>
    <row r="128" spans="1:56" x14ac:dyDescent="0.2">
      <c r="A128" s="107">
        <v>629</v>
      </c>
      <c r="B128" s="108">
        <v>2329</v>
      </c>
      <c r="C128" s="109"/>
      <c r="D128" s="110" t="s">
        <v>120</v>
      </c>
      <c r="E128" s="111">
        <v>319.66666666666669</v>
      </c>
      <c r="F128" s="111">
        <v>544116.66666666663</v>
      </c>
      <c r="G128" s="112">
        <v>1.88</v>
      </c>
      <c r="H128" s="111">
        <v>6181.666666666667</v>
      </c>
      <c r="I128" s="112">
        <v>1.88</v>
      </c>
      <c r="J128" s="111">
        <v>289423.75886524824</v>
      </c>
      <c r="K128" s="111">
        <v>3288.1205673758868</v>
      </c>
      <c r="L128" s="111">
        <v>59178.666666666664</v>
      </c>
      <c r="M128" s="3">
        <v>0</v>
      </c>
      <c r="N128" s="62">
        <v>1.65</v>
      </c>
      <c r="O128" s="62">
        <v>1.65</v>
      </c>
      <c r="P128" s="111">
        <v>477549.20212765964</v>
      </c>
      <c r="Q128" s="111">
        <v>5425.3989361702124</v>
      </c>
      <c r="R128" s="111">
        <v>48899.433333333327</v>
      </c>
      <c r="S128" s="111">
        <v>256.66666666666669</v>
      </c>
      <c r="T128" s="111">
        <v>532130.70106382982</v>
      </c>
      <c r="U128" s="113">
        <v>1664.6424433696448</v>
      </c>
      <c r="V128" s="113">
        <v>2943.125143872453</v>
      </c>
      <c r="W128" s="113">
        <v>56.5603690633206</v>
      </c>
      <c r="X128" s="114">
        <v>151214.67220647051</v>
      </c>
      <c r="Y128" s="115">
        <v>473.03859918603911</v>
      </c>
      <c r="Z128" s="116">
        <v>72.63303250989199</v>
      </c>
      <c r="AA128" s="114">
        <v>125759</v>
      </c>
      <c r="AB128" s="115">
        <v>393.40667361835244</v>
      </c>
      <c r="AC128" s="117">
        <v>86.000003141005635</v>
      </c>
      <c r="AD128" s="118">
        <v>0</v>
      </c>
      <c r="AE128" s="119">
        <v>0</v>
      </c>
      <c r="AF128" s="120">
        <v>125759</v>
      </c>
      <c r="AG128" s="121">
        <v>393.40667361835244</v>
      </c>
      <c r="AH128" s="122">
        <v>86.000003141005635</v>
      </c>
      <c r="AI128" s="114">
        <v>276973.67220647051</v>
      </c>
      <c r="AJ128" s="115">
        <v>866.44527280439161</v>
      </c>
      <c r="AK128" s="117">
        <v>86.000003141005635</v>
      </c>
      <c r="AL128" s="113"/>
      <c r="AM128" s="123">
        <v>0</v>
      </c>
      <c r="AN128" s="113"/>
      <c r="AO128" s="114">
        <v>73584.447596059195</v>
      </c>
      <c r="AP128" s="115">
        <v>56.5603690633206</v>
      </c>
      <c r="AQ128" s="115">
        <v>0</v>
      </c>
      <c r="AR128" s="124">
        <v>0</v>
      </c>
      <c r="AS128" s="125">
        <v>73584.447596059195</v>
      </c>
      <c r="AT128" s="9"/>
      <c r="AU128" s="123">
        <v>2127.9164949671344</v>
      </c>
      <c r="AV128" s="126"/>
      <c r="AW128" s="123">
        <v>29271.187943262416</v>
      </c>
      <c r="AY128" s="142"/>
      <c r="AZ128" s="20">
        <v>-190474.01616897827</v>
      </c>
      <c r="BA128" s="20">
        <v>-72601.887214999995</v>
      </c>
      <c r="BB128" s="20">
        <v>-771.62975300000005</v>
      </c>
      <c r="BC128" s="20">
        <v>-15405.1</v>
      </c>
      <c r="BD128" s="6">
        <v>-59355.070535999999</v>
      </c>
    </row>
    <row r="129" spans="1:56" x14ac:dyDescent="0.2">
      <c r="A129" s="107">
        <v>630</v>
      </c>
      <c r="B129" s="108">
        <v>2331</v>
      </c>
      <c r="C129" s="109">
        <v>351</v>
      </c>
      <c r="D129" s="110" t="s">
        <v>121</v>
      </c>
      <c r="E129" s="111">
        <v>556.33333333333337</v>
      </c>
      <c r="F129" s="111">
        <v>1449072.6666666667</v>
      </c>
      <c r="G129" s="112">
        <v>1.25</v>
      </c>
      <c r="H129" s="111">
        <v>74503</v>
      </c>
      <c r="I129" s="112">
        <v>1.25</v>
      </c>
      <c r="J129" s="111">
        <v>1159258.1333333335</v>
      </c>
      <c r="K129" s="111">
        <v>59602.399999999994</v>
      </c>
      <c r="L129" s="111">
        <v>179248.33333333334</v>
      </c>
      <c r="M129" s="3">
        <v>0</v>
      </c>
      <c r="N129" s="62">
        <v>1.65</v>
      </c>
      <c r="O129" s="62">
        <v>1.65</v>
      </c>
      <c r="P129" s="111">
        <v>1912775.92</v>
      </c>
      <c r="Q129" s="111">
        <v>98343.959999999977</v>
      </c>
      <c r="R129" s="111">
        <v>221082.12666666668</v>
      </c>
      <c r="S129" s="111">
        <v>2645</v>
      </c>
      <c r="T129" s="111">
        <v>2234847.0066666664</v>
      </c>
      <c r="U129" s="113">
        <v>4017.1006710605143</v>
      </c>
      <c r="V129" s="113">
        <v>2943.125143872453</v>
      </c>
      <c r="W129" s="113">
        <v>136.49099085793426</v>
      </c>
      <c r="X129" s="114">
        <v>-221070.70243481454</v>
      </c>
      <c r="Y129" s="115">
        <v>-397.37094505958271</v>
      </c>
      <c r="Z129" s="116">
        <v>122.98932424049859</v>
      </c>
      <c r="AA129" s="114">
        <v>0</v>
      </c>
      <c r="AB129" s="115">
        <v>0</v>
      </c>
      <c r="AC129" s="117">
        <v>122.98932424049859</v>
      </c>
      <c r="AD129" s="118">
        <v>0</v>
      </c>
      <c r="AE129" s="119">
        <v>0</v>
      </c>
      <c r="AF129" s="120">
        <v>0</v>
      </c>
      <c r="AG129" s="121">
        <v>0</v>
      </c>
      <c r="AH129" s="122">
        <v>122.98932424049859</v>
      </c>
      <c r="AI129" s="114">
        <v>-221070.70243481454</v>
      </c>
      <c r="AJ129" s="115">
        <v>-397.37094505958271</v>
      </c>
      <c r="AK129" s="117">
        <v>122.98932424049859</v>
      </c>
      <c r="AL129" s="113"/>
      <c r="AM129" s="123">
        <v>0</v>
      </c>
      <c r="AN129" s="113"/>
      <c r="AO129" s="114">
        <v>4643.6396173084113</v>
      </c>
      <c r="AP129" s="115">
        <v>136.49099085793426</v>
      </c>
      <c r="AQ129" s="115">
        <v>0</v>
      </c>
      <c r="AR129" s="124">
        <v>0</v>
      </c>
      <c r="AS129" s="125">
        <v>4643.6396173084113</v>
      </c>
      <c r="AT129" s="9"/>
      <c r="AU129" s="123">
        <v>2288.4526993596078</v>
      </c>
      <c r="AV129" s="126"/>
      <c r="AW129" s="123">
        <v>121886.05333333333</v>
      </c>
      <c r="AY129" s="142"/>
      <c r="AZ129" s="20">
        <v>-318430.48715365998</v>
      </c>
      <c r="BA129" s="20">
        <v>-121374.320651</v>
      </c>
      <c r="BB129" s="20">
        <v>-1289.9945250000001</v>
      </c>
      <c r="BC129" s="20">
        <v>-98731.3</v>
      </c>
      <c r="BD129" s="6">
        <v>-99228.568841999993</v>
      </c>
    </row>
    <row r="130" spans="1:56" x14ac:dyDescent="0.2">
      <c r="A130" s="107">
        <v>662</v>
      </c>
      <c r="B130" s="108">
        <v>2402</v>
      </c>
      <c r="C130" s="109"/>
      <c r="D130" s="110" t="s">
        <v>122</v>
      </c>
      <c r="E130" s="111">
        <v>1215.6666666666667</v>
      </c>
      <c r="F130" s="111">
        <v>2675778</v>
      </c>
      <c r="G130" s="112">
        <v>1.75</v>
      </c>
      <c r="H130" s="111">
        <v>176169</v>
      </c>
      <c r="I130" s="112">
        <v>1.75</v>
      </c>
      <c r="J130" s="111">
        <v>1529016</v>
      </c>
      <c r="K130" s="111">
        <v>100668</v>
      </c>
      <c r="L130" s="111">
        <v>205046</v>
      </c>
      <c r="M130" s="3">
        <v>0</v>
      </c>
      <c r="N130" s="62">
        <v>1.65</v>
      </c>
      <c r="O130" s="62">
        <v>1.65</v>
      </c>
      <c r="P130" s="111">
        <v>2522876.4</v>
      </c>
      <c r="Q130" s="111">
        <v>166102.20000000001</v>
      </c>
      <c r="R130" s="111">
        <v>253497.53333333333</v>
      </c>
      <c r="S130" s="111">
        <v>4276.333333333333</v>
      </c>
      <c r="T130" s="111">
        <v>2946752.4666666663</v>
      </c>
      <c r="U130" s="113">
        <v>2423.9806416232514</v>
      </c>
      <c r="V130" s="113">
        <v>2943.125143872453</v>
      </c>
      <c r="W130" s="113">
        <v>82.360773773753607</v>
      </c>
      <c r="X130" s="114">
        <v>233509.46663001674</v>
      </c>
      <c r="Y130" s="115">
        <v>192.08346583220461</v>
      </c>
      <c r="Z130" s="116">
        <v>88.887287477464781</v>
      </c>
      <c r="AA130" s="114">
        <v>0</v>
      </c>
      <c r="AB130" s="115">
        <v>0</v>
      </c>
      <c r="AC130" s="117">
        <v>88.887287477464781</v>
      </c>
      <c r="AD130" s="118">
        <v>0</v>
      </c>
      <c r="AE130" s="119">
        <v>0</v>
      </c>
      <c r="AF130" s="120">
        <v>0</v>
      </c>
      <c r="AG130" s="121">
        <v>0</v>
      </c>
      <c r="AH130" s="122">
        <v>88.887287477464781</v>
      </c>
      <c r="AI130" s="114">
        <v>233509.46663001674</v>
      </c>
      <c r="AJ130" s="115">
        <v>192.08346583220461</v>
      </c>
      <c r="AK130" s="117">
        <v>88.887287477464781</v>
      </c>
      <c r="AL130" s="113"/>
      <c r="AM130" s="123">
        <v>0</v>
      </c>
      <c r="AN130" s="113"/>
      <c r="AO130" s="114">
        <v>107173.10817141143</v>
      </c>
      <c r="AP130" s="115">
        <v>82.360773773753607</v>
      </c>
      <c r="AQ130" s="115">
        <v>0</v>
      </c>
      <c r="AR130" s="124">
        <v>0</v>
      </c>
      <c r="AS130" s="125">
        <v>107173.10817141143</v>
      </c>
      <c r="AT130" s="9"/>
      <c r="AU130" s="123">
        <v>7758.7128192417704</v>
      </c>
      <c r="AV130" s="126"/>
      <c r="AW130" s="123">
        <v>162968.4</v>
      </c>
      <c r="AY130" s="142"/>
      <c r="AZ130" s="20">
        <v>-737356.4675007686</v>
      </c>
      <c r="BA130" s="20">
        <v>-281053.93148899998</v>
      </c>
      <c r="BB130" s="20">
        <v>-2987.1065880000001</v>
      </c>
      <c r="BC130" s="20">
        <v>-175584</v>
      </c>
      <c r="BD130" s="6">
        <v>-229773.30986800001</v>
      </c>
    </row>
    <row r="131" spans="1:56" x14ac:dyDescent="0.2">
      <c r="A131" s="107">
        <v>663</v>
      </c>
      <c r="B131" s="108">
        <v>2403</v>
      </c>
      <c r="C131" s="109">
        <v>351</v>
      </c>
      <c r="D131" s="128" t="s">
        <v>123</v>
      </c>
      <c r="E131" s="111">
        <v>1444.3333333333333</v>
      </c>
      <c r="F131" s="111">
        <v>3616767.3333333335</v>
      </c>
      <c r="G131" s="112">
        <v>1.6000000000000003</v>
      </c>
      <c r="H131" s="111">
        <v>328294.33333333331</v>
      </c>
      <c r="I131" s="112">
        <v>1.6000000000000003</v>
      </c>
      <c r="J131" s="111">
        <v>2260479.5833333335</v>
      </c>
      <c r="K131" s="111">
        <v>205183.95833333334</v>
      </c>
      <c r="L131" s="111">
        <v>375988.33333333331</v>
      </c>
      <c r="M131" s="3">
        <v>0</v>
      </c>
      <c r="N131" s="62">
        <v>1.65</v>
      </c>
      <c r="O131" s="62">
        <v>1.65</v>
      </c>
      <c r="P131" s="111">
        <v>3729791.3125</v>
      </c>
      <c r="Q131" s="111">
        <v>338553.53125</v>
      </c>
      <c r="R131" s="111">
        <v>373827.32</v>
      </c>
      <c r="S131" s="111">
        <v>20245</v>
      </c>
      <c r="T131" s="111">
        <v>4462417.1637500003</v>
      </c>
      <c r="U131" s="113">
        <v>3089.6033905492732</v>
      </c>
      <c r="V131" s="113">
        <v>2943.125143872453</v>
      </c>
      <c r="W131" s="113">
        <v>104.97696290563064</v>
      </c>
      <c r="X131" s="114">
        <v>-78278.463284915109</v>
      </c>
      <c r="Y131" s="115">
        <v>-54.196951270423575</v>
      </c>
      <c r="Z131" s="116">
        <v>103.13548663054731</v>
      </c>
      <c r="AA131" s="114">
        <v>0</v>
      </c>
      <c r="AB131" s="115">
        <v>0</v>
      </c>
      <c r="AC131" s="117">
        <v>103.13548663054731</v>
      </c>
      <c r="AD131" s="118">
        <v>0</v>
      </c>
      <c r="AE131" s="119">
        <v>0</v>
      </c>
      <c r="AF131" s="120">
        <v>0</v>
      </c>
      <c r="AG131" s="121">
        <v>0</v>
      </c>
      <c r="AH131" s="122">
        <v>103.13548663054731</v>
      </c>
      <c r="AI131" s="114">
        <v>-78278.463284915109</v>
      </c>
      <c r="AJ131" s="115">
        <v>-54.196951270423575</v>
      </c>
      <c r="AK131" s="117">
        <v>103.13548663054731</v>
      </c>
      <c r="AL131" s="113"/>
      <c r="AM131" s="123">
        <v>0</v>
      </c>
      <c r="AN131" s="113"/>
      <c r="AO131" s="114">
        <v>7087.6960796714711</v>
      </c>
      <c r="AP131" s="115">
        <v>104.97696290563064</v>
      </c>
      <c r="AQ131" s="115">
        <v>0</v>
      </c>
      <c r="AR131" s="124">
        <v>0</v>
      </c>
      <c r="AS131" s="125">
        <v>7087.6960796714711</v>
      </c>
      <c r="AT131" s="9"/>
      <c r="AU131" s="123">
        <v>13794.441036294058</v>
      </c>
      <c r="AV131" s="126"/>
      <c r="AW131" s="123">
        <v>246566.35416666666</v>
      </c>
      <c r="AY131" s="142"/>
      <c r="AZ131" s="20">
        <v>-857717.34888362</v>
      </c>
      <c r="BA131" s="20">
        <v>-326931.197644</v>
      </c>
      <c r="BB131" s="20">
        <v>-3474.7008489999998</v>
      </c>
      <c r="BC131" s="20">
        <v>-119744.2</v>
      </c>
      <c r="BD131" s="6">
        <v>-267279.88818299997</v>
      </c>
    </row>
    <row r="132" spans="1:56" x14ac:dyDescent="0.2">
      <c r="A132" s="107">
        <v>665</v>
      </c>
      <c r="B132" s="108">
        <v>2405</v>
      </c>
      <c r="C132" s="109"/>
      <c r="D132" s="110" t="s">
        <v>124</v>
      </c>
      <c r="E132" s="111">
        <v>264</v>
      </c>
      <c r="F132" s="111">
        <v>620942</v>
      </c>
      <c r="G132" s="112">
        <v>1.9666666666666668</v>
      </c>
      <c r="H132" s="111">
        <v>3219</v>
      </c>
      <c r="I132" s="112">
        <v>1.9666666666666668</v>
      </c>
      <c r="J132" s="111">
        <v>315562.22807017545</v>
      </c>
      <c r="K132" s="111">
        <v>1632.5350877192984</v>
      </c>
      <c r="L132" s="111">
        <v>61020.333333333336</v>
      </c>
      <c r="M132" s="3">
        <v>0</v>
      </c>
      <c r="N132" s="62">
        <v>1.65</v>
      </c>
      <c r="O132" s="62">
        <v>1.65</v>
      </c>
      <c r="P132" s="111">
        <v>520677.6763157894</v>
      </c>
      <c r="Q132" s="111">
        <v>2693.6828947368417</v>
      </c>
      <c r="R132" s="111">
        <v>51265.120000000003</v>
      </c>
      <c r="S132" s="111">
        <v>258.66666666666669</v>
      </c>
      <c r="T132" s="111">
        <v>574895.14587719308</v>
      </c>
      <c r="U132" s="113">
        <v>2177.6331283227009</v>
      </c>
      <c r="V132" s="113">
        <v>2943.125143872453</v>
      </c>
      <c r="W132" s="113">
        <v>73.990504034682459</v>
      </c>
      <c r="X132" s="114">
        <v>74773.260078899752</v>
      </c>
      <c r="Y132" s="115">
        <v>283.23204575340816</v>
      </c>
      <c r="Z132" s="116">
        <v>83.614017541849947</v>
      </c>
      <c r="AA132" s="114">
        <v>18539</v>
      </c>
      <c r="AB132" s="115">
        <v>70.223484848484844</v>
      </c>
      <c r="AC132" s="117">
        <v>86.000035173301654</v>
      </c>
      <c r="AD132" s="118">
        <v>0</v>
      </c>
      <c r="AE132" s="119">
        <v>0</v>
      </c>
      <c r="AF132" s="120">
        <v>18539</v>
      </c>
      <c r="AG132" s="121">
        <v>70.223484848484844</v>
      </c>
      <c r="AH132" s="122">
        <v>86.000035173301654</v>
      </c>
      <c r="AI132" s="114">
        <v>93312.260078899752</v>
      </c>
      <c r="AJ132" s="115">
        <v>353.45553060189297</v>
      </c>
      <c r="AK132" s="117">
        <v>86.000035173301654</v>
      </c>
      <c r="AL132" s="113"/>
      <c r="AM132" s="123">
        <v>0</v>
      </c>
      <c r="AN132" s="113"/>
      <c r="AO132" s="114">
        <v>30938.323222474603</v>
      </c>
      <c r="AP132" s="115">
        <v>73.990504034682459</v>
      </c>
      <c r="AQ132" s="115">
        <v>0</v>
      </c>
      <c r="AR132" s="124">
        <v>0</v>
      </c>
      <c r="AS132" s="125">
        <v>30938.323222474603</v>
      </c>
      <c r="AT132" s="9"/>
      <c r="AU132" s="123">
        <v>2743.3038533372455</v>
      </c>
      <c r="AV132" s="126"/>
      <c r="AW132" s="123">
        <v>31719.476315789478</v>
      </c>
      <c r="AY132" s="142"/>
      <c r="AZ132" s="20">
        <v>-158338.82939200342</v>
      </c>
      <c r="BA132" s="20">
        <v>-60353.102562</v>
      </c>
      <c r="BB132" s="20">
        <v>-641.446819</v>
      </c>
      <c r="BC132" s="20">
        <v>-25582.799999999999</v>
      </c>
      <c r="BD132" s="6">
        <v>-49341.178268000003</v>
      </c>
    </row>
    <row r="133" spans="1:56" x14ac:dyDescent="0.2">
      <c r="A133" s="107">
        <v>666</v>
      </c>
      <c r="B133" s="108">
        <v>2406</v>
      </c>
      <c r="C133" s="109"/>
      <c r="D133" s="110" t="s">
        <v>125</v>
      </c>
      <c r="E133" s="111">
        <v>428.66666666666669</v>
      </c>
      <c r="F133" s="111">
        <v>954083</v>
      </c>
      <c r="G133" s="112">
        <v>1.79</v>
      </c>
      <c r="H133" s="111">
        <v>15303</v>
      </c>
      <c r="I133" s="112">
        <v>1.79</v>
      </c>
      <c r="J133" s="111">
        <v>533007.2625698325</v>
      </c>
      <c r="K133" s="111">
        <v>8549.1620111731845</v>
      </c>
      <c r="L133" s="111">
        <v>89624.666666666672</v>
      </c>
      <c r="M133" s="3">
        <v>0</v>
      </c>
      <c r="N133" s="62">
        <v>1.65</v>
      </c>
      <c r="O133" s="62">
        <v>1.65</v>
      </c>
      <c r="P133" s="111">
        <v>879461.98324022349</v>
      </c>
      <c r="Q133" s="111">
        <v>14106.117318435754</v>
      </c>
      <c r="R133" s="111">
        <v>91549.61</v>
      </c>
      <c r="S133" s="111">
        <v>715</v>
      </c>
      <c r="T133" s="111">
        <v>985832.71055865928</v>
      </c>
      <c r="U133" s="113">
        <v>2299.7652656889409</v>
      </c>
      <c r="V133" s="113">
        <v>2943.125143872453</v>
      </c>
      <c r="W133" s="113">
        <v>78.140247297231696</v>
      </c>
      <c r="X133" s="114">
        <v>102041.16574575959</v>
      </c>
      <c r="Y133" s="115">
        <v>238.04315492789948</v>
      </c>
      <c r="Z133" s="116">
        <v>86.228355797255958</v>
      </c>
      <c r="AA133" s="114">
        <v>0</v>
      </c>
      <c r="AB133" s="115">
        <v>0</v>
      </c>
      <c r="AC133" s="117">
        <v>86.228355797255958</v>
      </c>
      <c r="AD133" s="118">
        <v>0</v>
      </c>
      <c r="AE133" s="119">
        <v>0</v>
      </c>
      <c r="AF133" s="120">
        <v>0</v>
      </c>
      <c r="AG133" s="121">
        <v>0</v>
      </c>
      <c r="AH133" s="122">
        <v>86.228355797255958</v>
      </c>
      <c r="AI133" s="114">
        <v>102041.16574575959</v>
      </c>
      <c r="AJ133" s="115">
        <v>238.04315492789948</v>
      </c>
      <c r="AK133" s="117">
        <v>86.228355797255958</v>
      </c>
      <c r="AL133" s="113"/>
      <c r="AM133" s="123">
        <v>0</v>
      </c>
      <c r="AN133" s="113"/>
      <c r="AO133" s="114">
        <v>57254.711461702384</v>
      </c>
      <c r="AP133" s="115">
        <v>78.140247297231696</v>
      </c>
      <c r="AQ133" s="115">
        <v>0</v>
      </c>
      <c r="AR133" s="124">
        <v>0</v>
      </c>
      <c r="AS133" s="125">
        <v>57254.711461702384</v>
      </c>
      <c r="AT133" s="9"/>
      <c r="AU133" s="123">
        <v>3919.472085122818</v>
      </c>
      <c r="AV133" s="126"/>
      <c r="AW133" s="123">
        <v>54155.642458100563</v>
      </c>
      <c r="AY133" s="142"/>
      <c r="AZ133" s="20">
        <v>-253575.83747649254</v>
      </c>
      <c r="BA133" s="20">
        <v>-96654.046170000001</v>
      </c>
      <c r="BB133" s="20">
        <v>-1027.2616949999999</v>
      </c>
      <c r="BC133" s="20">
        <v>-40872.400000000001</v>
      </c>
      <c r="BD133" s="6">
        <v>-79018.713535999996</v>
      </c>
    </row>
    <row r="134" spans="1:56" x14ac:dyDescent="0.2">
      <c r="A134" s="107">
        <v>667</v>
      </c>
      <c r="B134" s="108">
        <v>2407</v>
      </c>
      <c r="C134" s="109">
        <v>351</v>
      </c>
      <c r="D134" s="110" t="s">
        <v>126</v>
      </c>
      <c r="E134" s="111">
        <v>3292.3333333333335</v>
      </c>
      <c r="F134" s="111">
        <v>7368052</v>
      </c>
      <c r="G134" s="112">
        <v>1.74</v>
      </c>
      <c r="H134" s="111">
        <v>563051</v>
      </c>
      <c r="I134" s="112">
        <v>1.74</v>
      </c>
      <c r="J134" s="111">
        <v>4234512.6436781613</v>
      </c>
      <c r="K134" s="111">
        <v>323592.52873563225</v>
      </c>
      <c r="L134" s="111">
        <v>991121</v>
      </c>
      <c r="M134" s="3">
        <v>0</v>
      </c>
      <c r="N134" s="62">
        <v>1.65</v>
      </c>
      <c r="O134" s="62">
        <v>1.65</v>
      </c>
      <c r="P134" s="111">
        <v>6986945.862068966</v>
      </c>
      <c r="Q134" s="111">
        <v>533927.67241379304</v>
      </c>
      <c r="R134" s="111">
        <v>800391.53666666662</v>
      </c>
      <c r="S134" s="111">
        <v>20959.666666666668</v>
      </c>
      <c r="T134" s="111">
        <v>8342224.7378160916</v>
      </c>
      <c r="U134" s="113">
        <v>2533.833574308826</v>
      </c>
      <c r="V134" s="113">
        <v>2943.125143872453</v>
      </c>
      <c r="W134" s="113">
        <v>86.09330050352203</v>
      </c>
      <c r="X134" s="114">
        <v>498583.98268485966</v>
      </c>
      <c r="Y134" s="115">
        <v>151.43788073854196</v>
      </c>
      <c r="Z134" s="116">
        <v>91.238779317218885</v>
      </c>
      <c r="AA134" s="114">
        <v>0</v>
      </c>
      <c r="AB134" s="115">
        <v>0</v>
      </c>
      <c r="AC134" s="117">
        <v>91.238779317218885</v>
      </c>
      <c r="AD134" s="118">
        <v>0</v>
      </c>
      <c r="AE134" s="119">
        <v>0</v>
      </c>
      <c r="AF134" s="120">
        <v>0</v>
      </c>
      <c r="AG134" s="121">
        <v>0</v>
      </c>
      <c r="AH134" s="122">
        <v>91.238779317218885</v>
      </c>
      <c r="AI134" s="114">
        <v>498583.98268485966</v>
      </c>
      <c r="AJ134" s="115">
        <v>151.43788073854196</v>
      </c>
      <c r="AK134" s="117">
        <v>91.238779317218885</v>
      </c>
      <c r="AL134" s="113"/>
      <c r="AM134" s="123">
        <v>0</v>
      </c>
      <c r="AN134" s="113"/>
      <c r="AO134" s="114">
        <v>0</v>
      </c>
      <c r="AP134" s="115">
        <v>86.09330050352203</v>
      </c>
      <c r="AQ134" s="115">
        <v>0</v>
      </c>
      <c r="AR134" s="124">
        <v>0</v>
      </c>
      <c r="AS134" s="125">
        <v>0</v>
      </c>
      <c r="AT134" s="9"/>
      <c r="AU134" s="123">
        <v>47169.277353183192</v>
      </c>
      <c r="AV134" s="126"/>
      <c r="AW134" s="123">
        <v>455810.5172413793</v>
      </c>
      <c r="AY134" s="142"/>
      <c r="AZ134" s="20">
        <v>-1926942.6543720562</v>
      </c>
      <c r="BA134" s="20">
        <v>-734481.66882100003</v>
      </c>
      <c r="BB134" s="20">
        <v>-7806.2420990000001</v>
      </c>
      <c r="BC134" s="20">
        <v>-242908.6</v>
      </c>
      <c r="BD134" s="6">
        <v>-600469.39456799999</v>
      </c>
    </row>
    <row r="135" spans="1:56" x14ac:dyDescent="0.2">
      <c r="A135" s="107">
        <v>668</v>
      </c>
      <c r="B135" s="108">
        <v>2408</v>
      </c>
      <c r="C135" s="109"/>
      <c r="D135" s="110" t="s">
        <v>127</v>
      </c>
      <c r="E135" s="111">
        <v>3018.6666666666665</v>
      </c>
      <c r="F135" s="111">
        <v>6280539.666666667</v>
      </c>
      <c r="G135" s="112">
        <v>1.4166666666666667</v>
      </c>
      <c r="H135" s="111">
        <v>1584130.6666666667</v>
      </c>
      <c r="I135" s="112">
        <v>1.4166666666666667</v>
      </c>
      <c r="J135" s="111">
        <v>4434802.6929392451</v>
      </c>
      <c r="K135" s="111">
        <v>1110443.4236453203</v>
      </c>
      <c r="L135" s="111">
        <v>1143257</v>
      </c>
      <c r="M135" s="3">
        <v>0</v>
      </c>
      <c r="N135" s="62">
        <v>1.65</v>
      </c>
      <c r="O135" s="62">
        <v>1.65</v>
      </c>
      <c r="P135" s="111">
        <v>7317424.4433497535</v>
      </c>
      <c r="Q135" s="111">
        <v>1832231.6490147784</v>
      </c>
      <c r="R135" s="111">
        <v>926530.32666666666</v>
      </c>
      <c r="S135" s="111">
        <v>91173.666666666672</v>
      </c>
      <c r="T135" s="111">
        <v>10167360.085697865</v>
      </c>
      <c r="U135" s="113">
        <v>3368.162572558922</v>
      </c>
      <c r="V135" s="113">
        <v>2943.125143872453</v>
      </c>
      <c r="W135" s="113">
        <v>114.4417042398415</v>
      </c>
      <c r="X135" s="114">
        <v>-474727.13768277538</v>
      </c>
      <c r="Y135" s="115">
        <v>-157.26384861399362</v>
      </c>
      <c r="Z135" s="116">
        <v>109.09827367110015</v>
      </c>
      <c r="AA135" s="114">
        <v>0</v>
      </c>
      <c r="AB135" s="115">
        <v>0</v>
      </c>
      <c r="AC135" s="117">
        <v>109.09827367110015</v>
      </c>
      <c r="AD135" s="118">
        <v>0</v>
      </c>
      <c r="AE135" s="119">
        <v>0</v>
      </c>
      <c r="AF135" s="120">
        <v>0</v>
      </c>
      <c r="AG135" s="121">
        <v>0</v>
      </c>
      <c r="AH135" s="122">
        <v>109.09827367110015</v>
      </c>
      <c r="AI135" s="114">
        <v>-474727.13768277538</v>
      </c>
      <c r="AJ135" s="115">
        <v>-157.26384861399362</v>
      </c>
      <c r="AK135" s="117">
        <v>109.09827367110015</v>
      </c>
      <c r="AL135" s="113"/>
      <c r="AM135" s="123">
        <v>0</v>
      </c>
      <c r="AN135" s="113"/>
      <c r="AO135" s="114">
        <v>340011.00780848926</v>
      </c>
      <c r="AP135" s="115">
        <v>114.4417042398415</v>
      </c>
      <c r="AQ135" s="115">
        <v>0</v>
      </c>
      <c r="AR135" s="124">
        <v>0</v>
      </c>
      <c r="AS135" s="125">
        <v>340011.00780848926</v>
      </c>
      <c r="AT135" s="9"/>
      <c r="AU135" s="123">
        <v>30442.556104942523</v>
      </c>
      <c r="AV135" s="126"/>
      <c r="AW135" s="123">
        <v>554524.6116584565</v>
      </c>
      <c r="AY135" s="142"/>
      <c r="AZ135" s="20">
        <v>-1768603.8249800529</v>
      </c>
      <c r="BA135" s="20">
        <v>-674128.56625799998</v>
      </c>
      <c r="BB135" s="20">
        <v>-7164.7952800000003</v>
      </c>
      <c r="BC135" s="20">
        <v>-338411</v>
      </c>
      <c r="BD135" s="6">
        <v>-551128.21629999997</v>
      </c>
    </row>
    <row r="136" spans="1:56" x14ac:dyDescent="0.2">
      <c r="A136" s="107">
        <v>669</v>
      </c>
      <c r="B136" s="108">
        <v>2409</v>
      </c>
      <c r="C136" s="109"/>
      <c r="D136" s="110" t="s">
        <v>128</v>
      </c>
      <c r="E136" s="111">
        <v>572</v>
      </c>
      <c r="F136" s="111">
        <v>1057210.3333333333</v>
      </c>
      <c r="G136" s="112">
        <v>1.5</v>
      </c>
      <c r="H136" s="111">
        <v>174279</v>
      </c>
      <c r="I136" s="112">
        <v>1.5</v>
      </c>
      <c r="J136" s="111">
        <v>704806.88888888888</v>
      </c>
      <c r="K136" s="111">
        <v>116186</v>
      </c>
      <c r="L136" s="111">
        <v>107020</v>
      </c>
      <c r="M136" s="3">
        <v>0</v>
      </c>
      <c r="N136" s="62">
        <v>1.65</v>
      </c>
      <c r="O136" s="62">
        <v>1.65</v>
      </c>
      <c r="P136" s="111">
        <v>1162931.3666666665</v>
      </c>
      <c r="Q136" s="111">
        <v>191706.9</v>
      </c>
      <c r="R136" s="111">
        <v>129456.38333333335</v>
      </c>
      <c r="S136" s="111">
        <v>5557</v>
      </c>
      <c r="T136" s="111">
        <v>1489651.6499999997</v>
      </c>
      <c r="U136" s="113">
        <v>2604.2861013986007</v>
      </c>
      <c r="V136" s="113">
        <v>2943.125143872453</v>
      </c>
      <c r="W136" s="113">
        <v>88.487100415036352</v>
      </c>
      <c r="X136" s="114">
        <v>71711.894949166133</v>
      </c>
      <c r="Y136" s="115">
        <v>125.3704457153254</v>
      </c>
      <c r="Z136" s="116">
        <v>92.746873261472899</v>
      </c>
      <c r="AA136" s="114">
        <v>0</v>
      </c>
      <c r="AB136" s="115">
        <v>0</v>
      </c>
      <c r="AC136" s="117">
        <v>92.746873261472899</v>
      </c>
      <c r="AD136" s="118">
        <v>0</v>
      </c>
      <c r="AE136" s="119">
        <v>0</v>
      </c>
      <c r="AF136" s="120">
        <v>0</v>
      </c>
      <c r="AG136" s="121">
        <v>0</v>
      </c>
      <c r="AH136" s="122">
        <v>92.746873261472899</v>
      </c>
      <c r="AI136" s="114">
        <v>71711.894949166133</v>
      </c>
      <c r="AJ136" s="115">
        <v>125.3704457153254</v>
      </c>
      <c r="AK136" s="117">
        <v>92.746873261472899</v>
      </c>
      <c r="AL136" s="113"/>
      <c r="AM136" s="123">
        <v>0</v>
      </c>
      <c r="AN136" s="113"/>
      <c r="AO136" s="114">
        <v>12908.970512930944</v>
      </c>
      <c r="AP136" s="115">
        <v>88.487100415036352</v>
      </c>
      <c r="AQ136" s="115">
        <v>0</v>
      </c>
      <c r="AR136" s="124">
        <v>0</v>
      </c>
      <c r="AS136" s="125">
        <v>12908.970512930944</v>
      </c>
      <c r="AT136" s="9"/>
      <c r="AU136" s="123">
        <v>3663.4048053685797</v>
      </c>
      <c r="AV136" s="126"/>
      <c r="AW136" s="123">
        <v>82099.288888888885</v>
      </c>
      <c r="AY136" s="142"/>
      <c r="AZ136" s="20">
        <v>-339464.42758949811</v>
      </c>
      <c r="BA136" s="20">
        <v>-129391.70696900001</v>
      </c>
      <c r="BB136" s="20">
        <v>-1375.2051730000001</v>
      </c>
      <c r="BC136" s="20">
        <v>-55920.800000000003</v>
      </c>
      <c r="BD136" s="6">
        <v>-105783.11650800001</v>
      </c>
    </row>
    <row r="137" spans="1:56" x14ac:dyDescent="0.2">
      <c r="A137" s="107">
        <v>670</v>
      </c>
      <c r="B137" s="108">
        <v>2410</v>
      </c>
      <c r="C137" s="109">
        <v>351</v>
      </c>
      <c r="D137" s="110" t="s">
        <v>129</v>
      </c>
      <c r="E137" s="111">
        <v>5730.333333333333</v>
      </c>
      <c r="F137" s="111">
        <v>10749980.333333334</v>
      </c>
      <c r="G137" s="112">
        <v>1.49</v>
      </c>
      <c r="H137" s="111">
        <v>2218500.3333333335</v>
      </c>
      <c r="I137" s="112">
        <v>1.49</v>
      </c>
      <c r="J137" s="111">
        <v>7214751.9015659951</v>
      </c>
      <c r="K137" s="111">
        <v>1488926.3982102908</v>
      </c>
      <c r="L137" s="111">
        <v>1063244.3333333333</v>
      </c>
      <c r="M137" s="3">
        <v>0</v>
      </c>
      <c r="N137" s="62">
        <v>1.65</v>
      </c>
      <c r="O137" s="62">
        <v>1.65</v>
      </c>
      <c r="P137" s="111">
        <v>11904340.637583891</v>
      </c>
      <c r="Q137" s="111">
        <v>2456728.5570469797</v>
      </c>
      <c r="R137" s="111">
        <v>1312805.9666666668</v>
      </c>
      <c r="S137" s="111">
        <v>179779</v>
      </c>
      <c r="T137" s="111">
        <v>15853654.161297537</v>
      </c>
      <c r="U137" s="113">
        <v>2766.6198873766862</v>
      </c>
      <c r="V137" s="113">
        <v>2943.125143872453</v>
      </c>
      <c r="W137" s="113">
        <v>94.002794721004349</v>
      </c>
      <c r="X137" s="114">
        <v>374230.56327831029</v>
      </c>
      <c r="Y137" s="115">
        <v>65.306944903433831</v>
      </c>
      <c r="Z137" s="116">
        <v>96.221760674232755</v>
      </c>
      <c r="AA137" s="114">
        <v>0</v>
      </c>
      <c r="AB137" s="115">
        <v>0</v>
      </c>
      <c r="AC137" s="117">
        <v>96.221760674232755</v>
      </c>
      <c r="AD137" s="118">
        <v>0</v>
      </c>
      <c r="AE137" s="119">
        <v>0</v>
      </c>
      <c r="AF137" s="120">
        <v>0</v>
      </c>
      <c r="AG137" s="121">
        <v>0</v>
      </c>
      <c r="AH137" s="122">
        <v>96.221760674232755</v>
      </c>
      <c r="AI137" s="114">
        <v>374230.56327831029</v>
      </c>
      <c r="AJ137" s="115">
        <v>65.306944903433831</v>
      </c>
      <c r="AK137" s="117">
        <v>96.221760674232755</v>
      </c>
      <c r="AL137" s="113"/>
      <c r="AM137" s="123">
        <v>0</v>
      </c>
      <c r="AN137" s="113"/>
      <c r="AO137" s="114">
        <v>0</v>
      </c>
      <c r="AP137" s="115">
        <v>94.002794721004349</v>
      </c>
      <c r="AQ137" s="115">
        <v>0</v>
      </c>
      <c r="AR137" s="124">
        <v>0</v>
      </c>
      <c r="AS137" s="125">
        <v>0</v>
      </c>
      <c r="AT137" s="9"/>
      <c r="AU137" s="123">
        <v>66277.788446562554</v>
      </c>
      <c r="AV137" s="126"/>
      <c r="AW137" s="123">
        <v>870367.82997762866</v>
      </c>
      <c r="AY137" s="142"/>
      <c r="AZ137" s="20">
        <v>-3364846.1936108768</v>
      </c>
      <c r="BA137" s="20">
        <v>-1282559.1057430001</v>
      </c>
      <c r="BB137" s="20">
        <v>-13631.336642</v>
      </c>
      <c r="BC137" s="20">
        <v>-552457.6</v>
      </c>
      <c r="BD137" s="6">
        <v>-1048545.5558879999</v>
      </c>
    </row>
    <row r="138" spans="1:56" x14ac:dyDescent="0.2">
      <c r="A138" s="107">
        <v>671</v>
      </c>
      <c r="B138" s="108">
        <v>2411</v>
      </c>
      <c r="C138" s="109"/>
      <c r="D138" s="110" t="s">
        <v>130</v>
      </c>
      <c r="E138" s="111">
        <v>372.66666666666669</v>
      </c>
      <c r="F138" s="111">
        <v>739598.33333333337</v>
      </c>
      <c r="G138" s="112">
        <v>1.6333333333333335</v>
      </c>
      <c r="H138" s="111">
        <v>6235.666666666667</v>
      </c>
      <c r="I138" s="112">
        <v>1.6333333333333335</v>
      </c>
      <c r="J138" s="111">
        <v>452532.12009803922</v>
      </c>
      <c r="K138" s="111">
        <v>3767.8063725490197</v>
      </c>
      <c r="L138" s="111">
        <v>67465.666666666672</v>
      </c>
      <c r="M138" s="3">
        <v>0</v>
      </c>
      <c r="N138" s="62">
        <v>1.65</v>
      </c>
      <c r="O138" s="62">
        <v>1.65</v>
      </c>
      <c r="P138" s="111">
        <v>746677.9981617647</v>
      </c>
      <c r="Q138" s="111">
        <v>6216.880514705882</v>
      </c>
      <c r="R138" s="111">
        <v>68639.44</v>
      </c>
      <c r="S138" s="111">
        <v>519.33333333333337</v>
      </c>
      <c r="T138" s="111">
        <v>822053.65200980392</v>
      </c>
      <c r="U138" s="113">
        <v>2205.8684758760392</v>
      </c>
      <c r="V138" s="113">
        <v>2943.125143872453</v>
      </c>
      <c r="W138" s="113">
        <v>74.949870224466252</v>
      </c>
      <c r="X138" s="114">
        <v>101657.86442779884</v>
      </c>
      <c r="Y138" s="115">
        <v>272.78496715867306</v>
      </c>
      <c r="Z138" s="116">
        <v>84.218418241413715</v>
      </c>
      <c r="AA138" s="114">
        <v>19540</v>
      </c>
      <c r="AB138" s="115">
        <v>52.432915921288014</v>
      </c>
      <c r="AC138" s="117">
        <v>85.999957026145751</v>
      </c>
      <c r="AD138" s="118">
        <v>0</v>
      </c>
      <c r="AE138" s="119">
        <v>0</v>
      </c>
      <c r="AF138" s="120">
        <v>19540</v>
      </c>
      <c r="AG138" s="121">
        <v>52.432915921288014</v>
      </c>
      <c r="AH138" s="122">
        <v>85.999957026145751</v>
      </c>
      <c r="AI138" s="114">
        <v>121197.86442779884</v>
      </c>
      <c r="AJ138" s="115">
        <v>325.2178830799611</v>
      </c>
      <c r="AK138" s="117">
        <v>85.999957026145751</v>
      </c>
      <c r="AL138" s="113"/>
      <c r="AM138" s="123">
        <v>0</v>
      </c>
      <c r="AN138" s="113"/>
      <c r="AO138" s="114">
        <v>68901.24563524859</v>
      </c>
      <c r="AP138" s="115">
        <v>74.949870224466252</v>
      </c>
      <c r="AQ138" s="115">
        <v>0</v>
      </c>
      <c r="AR138" s="124">
        <v>0</v>
      </c>
      <c r="AS138" s="125">
        <v>68901.24563524859</v>
      </c>
      <c r="AT138" s="9"/>
      <c r="AU138" s="123">
        <v>2233.6137879450944</v>
      </c>
      <c r="AV138" s="126"/>
      <c r="AW138" s="123">
        <v>45629.992647058825</v>
      </c>
      <c r="AY138" s="142"/>
      <c r="AZ138" s="20">
        <v>-217934.99396021134</v>
      </c>
      <c r="BA138" s="20">
        <v>-83069.030463999996</v>
      </c>
      <c r="BB138" s="20">
        <v>-882.87698699999999</v>
      </c>
      <c r="BC138" s="20">
        <v>-23882.9</v>
      </c>
      <c r="BD138" s="6">
        <v>-67912.396657000005</v>
      </c>
    </row>
    <row r="139" spans="1:56" x14ac:dyDescent="0.2">
      <c r="A139" s="107">
        <v>852</v>
      </c>
      <c r="B139" s="108">
        <v>2502</v>
      </c>
      <c r="C139" s="109"/>
      <c r="D139" s="110" t="s">
        <v>131</v>
      </c>
      <c r="E139" s="111">
        <v>1483.6666666666667</v>
      </c>
      <c r="F139" s="111">
        <v>2423154.3333333335</v>
      </c>
      <c r="G139" s="112">
        <v>1.89</v>
      </c>
      <c r="H139" s="111">
        <v>61581.333333333336</v>
      </c>
      <c r="I139" s="112">
        <v>1.89</v>
      </c>
      <c r="J139" s="111">
        <v>1282092.2398589067</v>
      </c>
      <c r="K139" s="111">
        <v>32582.716049382721</v>
      </c>
      <c r="L139" s="111">
        <v>289053.66666666669</v>
      </c>
      <c r="M139" s="3">
        <v>0</v>
      </c>
      <c r="N139" s="62">
        <v>1.65</v>
      </c>
      <c r="O139" s="62">
        <v>1.65</v>
      </c>
      <c r="P139" s="111">
        <v>2115452.1957671959</v>
      </c>
      <c r="Q139" s="111">
        <v>53761.481481481482</v>
      </c>
      <c r="R139" s="111">
        <v>233796.73666666666</v>
      </c>
      <c r="S139" s="111">
        <v>3785.3333333333335</v>
      </c>
      <c r="T139" s="111">
        <v>2406795.7472486771</v>
      </c>
      <c r="U139" s="113">
        <v>1622.1943926636779</v>
      </c>
      <c r="V139" s="113">
        <v>2943.125143872453</v>
      </c>
      <c r="W139" s="113">
        <v>55.118090919139632</v>
      </c>
      <c r="X139" s="114">
        <v>725133.7420810652</v>
      </c>
      <c r="Y139" s="115">
        <v>488.74437794724679</v>
      </c>
      <c r="Z139" s="116">
        <v>71.724397279057968</v>
      </c>
      <c r="AA139" s="114">
        <v>623361</v>
      </c>
      <c r="AB139" s="115">
        <v>420.14895529094582</v>
      </c>
      <c r="AC139" s="117">
        <v>86.00000347153302</v>
      </c>
      <c r="AD139" s="118">
        <v>0</v>
      </c>
      <c r="AE139" s="119">
        <v>0</v>
      </c>
      <c r="AF139" s="120">
        <v>623361</v>
      </c>
      <c r="AG139" s="121">
        <v>420.14895529094582</v>
      </c>
      <c r="AH139" s="122">
        <v>86.00000347153302</v>
      </c>
      <c r="AI139" s="114">
        <v>1348494.7420810652</v>
      </c>
      <c r="AJ139" s="115">
        <v>908.89333323819255</v>
      </c>
      <c r="AK139" s="117">
        <v>86.00000347153302</v>
      </c>
      <c r="AL139" s="113"/>
      <c r="AM139" s="123">
        <v>0</v>
      </c>
      <c r="AN139" s="113"/>
      <c r="AO139" s="114">
        <v>676433.39442852081</v>
      </c>
      <c r="AP139" s="115">
        <v>55.118090919139632</v>
      </c>
      <c r="AQ139" s="115">
        <v>0</v>
      </c>
      <c r="AR139" s="124">
        <v>0</v>
      </c>
      <c r="AS139" s="125">
        <v>676433.39442852081</v>
      </c>
      <c r="AT139" s="9"/>
      <c r="AU139" s="123">
        <v>12976.798953723006</v>
      </c>
      <c r="AV139" s="126"/>
      <c r="AW139" s="123">
        <v>131467.49559082894</v>
      </c>
      <c r="AY139" s="142"/>
      <c r="AZ139" s="20">
        <v>-868818.59522475675</v>
      </c>
      <c r="BA139" s="20">
        <v>-331162.59597800003</v>
      </c>
      <c r="BB139" s="20">
        <v>-3519.673135</v>
      </c>
      <c r="BC139" s="20">
        <v>-108786</v>
      </c>
      <c r="BD139" s="6">
        <v>-270739.23278399999</v>
      </c>
    </row>
    <row r="140" spans="1:56" x14ac:dyDescent="0.2">
      <c r="A140" s="107">
        <v>853</v>
      </c>
      <c r="B140" s="108">
        <v>2503</v>
      </c>
      <c r="C140" s="109"/>
      <c r="D140" s="110" t="s">
        <v>132</v>
      </c>
      <c r="E140" s="111">
        <v>1730</v>
      </c>
      <c r="F140" s="111">
        <v>2914973.3333333335</v>
      </c>
      <c r="G140" s="112">
        <v>1.74</v>
      </c>
      <c r="H140" s="111">
        <v>285983</v>
      </c>
      <c r="I140" s="112">
        <v>1.74</v>
      </c>
      <c r="J140" s="111">
        <v>1675272.030651341</v>
      </c>
      <c r="K140" s="111">
        <v>164358.0459770115</v>
      </c>
      <c r="L140" s="111">
        <v>443329.33333333331</v>
      </c>
      <c r="M140" s="3">
        <v>0</v>
      </c>
      <c r="N140" s="62">
        <v>1.65</v>
      </c>
      <c r="O140" s="62">
        <v>1.65</v>
      </c>
      <c r="P140" s="111">
        <v>2764198.8505747127</v>
      </c>
      <c r="Q140" s="111">
        <v>271190.77586206893</v>
      </c>
      <c r="R140" s="111">
        <v>359177.1966666666</v>
      </c>
      <c r="S140" s="111">
        <v>8528</v>
      </c>
      <c r="T140" s="111">
        <v>3403094.8231034484</v>
      </c>
      <c r="U140" s="113">
        <v>1967.1068341638429</v>
      </c>
      <c r="V140" s="113">
        <v>2943.125143872453</v>
      </c>
      <c r="W140" s="113">
        <v>66.83734934816934</v>
      </c>
      <c r="X140" s="114">
        <v>624749.3200444812</v>
      </c>
      <c r="Y140" s="115">
        <v>361.12677459218565</v>
      </c>
      <c r="Z140" s="116">
        <v>79.107530089346682</v>
      </c>
      <c r="AA140" s="114">
        <v>350937</v>
      </c>
      <c r="AB140" s="115">
        <v>202.85375722543353</v>
      </c>
      <c r="AC140" s="117">
        <v>85.999991242341565</v>
      </c>
      <c r="AD140" s="118">
        <v>0</v>
      </c>
      <c r="AE140" s="119">
        <v>0</v>
      </c>
      <c r="AF140" s="120">
        <v>350937</v>
      </c>
      <c r="AG140" s="121">
        <v>202.85375722543353</v>
      </c>
      <c r="AH140" s="122">
        <v>85.999991242341565</v>
      </c>
      <c r="AI140" s="114">
        <v>975686.3200444812</v>
      </c>
      <c r="AJ140" s="115">
        <v>563.98053181761918</v>
      </c>
      <c r="AK140" s="117">
        <v>85.999991242341565</v>
      </c>
      <c r="AL140" s="113"/>
      <c r="AM140" s="123">
        <v>0</v>
      </c>
      <c r="AN140" s="113"/>
      <c r="AO140" s="114">
        <v>563688.859313244</v>
      </c>
      <c r="AP140" s="115">
        <v>66.83734934816934</v>
      </c>
      <c r="AQ140" s="115">
        <v>0</v>
      </c>
      <c r="AR140" s="124">
        <v>0</v>
      </c>
      <c r="AS140" s="125">
        <v>563688.859313244</v>
      </c>
      <c r="AT140" s="9"/>
      <c r="AU140" s="123">
        <v>15416.885949973888</v>
      </c>
      <c r="AV140" s="126"/>
      <c r="AW140" s="123">
        <v>183963.00766283527</v>
      </c>
      <c r="AY140" s="142"/>
      <c r="AZ140" s="20">
        <v>-1019561.8350149298</v>
      </c>
      <c r="BA140" s="20">
        <v>-388620.53125900001</v>
      </c>
      <c r="BB140" s="20">
        <v>-4130.3494430000001</v>
      </c>
      <c r="BC140" s="20">
        <v>-145817.1</v>
      </c>
      <c r="BD140" s="6">
        <v>-317713.49106199999</v>
      </c>
    </row>
    <row r="141" spans="1:56" x14ac:dyDescent="0.2">
      <c r="A141" s="107">
        <v>855</v>
      </c>
      <c r="B141" s="108">
        <v>2505</v>
      </c>
      <c r="C141" s="109"/>
      <c r="D141" s="110" t="s">
        <v>133</v>
      </c>
      <c r="E141" s="111">
        <v>6772.333333333333</v>
      </c>
      <c r="F141" s="111">
        <v>14532146.666666666</v>
      </c>
      <c r="G141" s="112">
        <v>1.86</v>
      </c>
      <c r="H141" s="111">
        <v>1074589</v>
      </c>
      <c r="I141" s="112">
        <v>1.86</v>
      </c>
      <c r="J141" s="111">
        <v>7812982.0788530456</v>
      </c>
      <c r="K141" s="111">
        <v>577736.02150537632</v>
      </c>
      <c r="L141" s="111">
        <v>1944197.6666666667</v>
      </c>
      <c r="M141" s="3">
        <v>0</v>
      </c>
      <c r="N141" s="62">
        <v>1.65</v>
      </c>
      <c r="O141" s="62">
        <v>1.65</v>
      </c>
      <c r="P141" s="111">
        <v>12891420.430107525</v>
      </c>
      <c r="Q141" s="111">
        <v>953264.43548387091</v>
      </c>
      <c r="R141" s="111">
        <v>1686738.1000000003</v>
      </c>
      <c r="S141" s="111">
        <v>63327.333333333336</v>
      </c>
      <c r="T141" s="111">
        <v>15594750.298924729</v>
      </c>
      <c r="U141" s="113">
        <v>2302.7145197014415</v>
      </c>
      <c r="V141" s="113">
        <v>2943.125143872453</v>
      </c>
      <c r="W141" s="113">
        <v>78.240455540793505</v>
      </c>
      <c r="X141" s="114">
        <v>1604717.4603248343</v>
      </c>
      <c r="Y141" s="115">
        <v>236.95193094327428</v>
      </c>
      <c r="Z141" s="116">
        <v>86.291486990699909</v>
      </c>
      <c r="AA141" s="114">
        <v>0</v>
      </c>
      <c r="AB141" s="115">
        <v>0</v>
      </c>
      <c r="AC141" s="117">
        <v>86.291486990699909</v>
      </c>
      <c r="AD141" s="118">
        <v>0</v>
      </c>
      <c r="AE141" s="119">
        <v>0</v>
      </c>
      <c r="AF141" s="120">
        <v>0</v>
      </c>
      <c r="AG141" s="121">
        <v>0</v>
      </c>
      <c r="AH141" s="122">
        <v>86.291486990699909</v>
      </c>
      <c r="AI141" s="114">
        <v>1604717.4603248343</v>
      </c>
      <c r="AJ141" s="115">
        <v>236.95193094327428</v>
      </c>
      <c r="AK141" s="117">
        <v>86.291486990699909</v>
      </c>
      <c r="AL141" s="113"/>
      <c r="AM141" s="123">
        <v>0</v>
      </c>
      <c r="AN141" s="113"/>
      <c r="AO141" s="114">
        <v>41375.042393036711</v>
      </c>
      <c r="AP141" s="115">
        <v>78.240455540793505</v>
      </c>
      <c r="AQ141" s="115">
        <v>0</v>
      </c>
      <c r="AR141" s="124">
        <v>0</v>
      </c>
      <c r="AS141" s="125">
        <v>41375.042393036711</v>
      </c>
      <c r="AT141" s="9"/>
      <c r="AU141" s="123">
        <v>63894.585472731997</v>
      </c>
      <c r="AV141" s="126"/>
      <c r="AW141" s="123">
        <v>839071.81003584235</v>
      </c>
      <c r="AY141" s="142"/>
      <c r="AZ141" s="20">
        <v>-3957886.4586768677</v>
      </c>
      <c r="BA141" s="20">
        <v>-1508604.858882</v>
      </c>
      <c r="BB141" s="20">
        <v>-16033.80351</v>
      </c>
      <c r="BC141" s="20">
        <v>-551287.6</v>
      </c>
      <c r="BD141" s="6">
        <v>-1233347.3859329999</v>
      </c>
    </row>
    <row r="142" spans="1:56" x14ac:dyDescent="0.2">
      <c r="A142" s="107">
        <v>861</v>
      </c>
      <c r="B142" s="108">
        <v>2601</v>
      </c>
      <c r="C142" s="109">
        <v>351</v>
      </c>
      <c r="D142" s="110" t="s">
        <v>134</v>
      </c>
      <c r="E142" s="111">
        <v>11541</v>
      </c>
      <c r="F142" s="111">
        <v>22876712.333333332</v>
      </c>
      <c r="G142" s="112">
        <v>1.3800000000000001</v>
      </c>
      <c r="H142" s="111">
        <v>5746767.333333333</v>
      </c>
      <c r="I142" s="112">
        <v>1.3800000000000001</v>
      </c>
      <c r="J142" s="111">
        <v>16573675.717839375</v>
      </c>
      <c r="K142" s="111">
        <v>4149009.2253020615</v>
      </c>
      <c r="L142" s="111">
        <v>2618680.3333333335</v>
      </c>
      <c r="M142" s="3">
        <v>0</v>
      </c>
      <c r="N142" s="62">
        <v>1.65</v>
      </c>
      <c r="O142" s="62">
        <v>1.65</v>
      </c>
      <c r="P142" s="111">
        <v>27346564.934434969</v>
      </c>
      <c r="Q142" s="111">
        <v>6845865.2217484014</v>
      </c>
      <c r="R142" s="111">
        <v>3154652.2399999998</v>
      </c>
      <c r="S142" s="111">
        <v>245708</v>
      </c>
      <c r="T142" s="111">
        <v>37592790.396183364</v>
      </c>
      <c r="U142" s="113">
        <v>3257.3252227868784</v>
      </c>
      <c r="V142" s="113">
        <v>2943.125143872453</v>
      </c>
      <c r="W142" s="113">
        <v>110.67572949008253</v>
      </c>
      <c r="X142" s="114">
        <v>-1341687.7509780119</v>
      </c>
      <c r="Y142" s="115">
        <v>-116.25402919833739</v>
      </c>
      <c r="Z142" s="116">
        <v>106.72570957875199</v>
      </c>
      <c r="AA142" s="114">
        <v>0</v>
      </c>
      <c r="AB142" s="115">
        <v>0</v>
      </c>
      <c r="AC142" s="117">
        <v>106.72570957875199</v>
      </c>
      <c r="AD142" s="118">
        <v>0</v>
      </c>
      <c r="AE142" s="119">
        <v>0</v>
      </c>
      <c r="AF142" s="120">
        <v>0</v>
      </c>
      <c r="AG142" s="121">
        <v>0</v>
      </c>
      <c r="AH142" s="122">
        <v>106.72570957875199</v>
      </c>
      <c r="AI142" s="114">
        <v>-1341687.7509780119</v>
      </c>
      <c r="AJ142" s="115">
        <v>-116.25402919833739</v>
      </c>
      <c r="AK142" s="117">
        <v>106.72570957875199</v>
      </c>
      <c r="AL142" s="113"/>
      <c r="AM142" s="123">
        <v>0</v>
      </c>
      <c r="AN142" s="113"/>
      <c r="AO142" s="114">
        <v>0</v>
      </c>
      <c r="AP142" s="115">
        <v>110.67572949008253</v>
      </c>
      <c r="AQ142" s="115">
        <v>0</v>
      </c>
      <c r="AR142" s="124">
        <v>0</v>
      </c>
      <c r="AS142" s="125">
        <v>0</v>
      </c>
      <c r="AT142" s="9"/>
      <c r="AU142" s="123">
        <v>235040.40945134332</v>
      </c>
      <c r="AV142" s="126"/>
      <c r="AW142" s="123">
        <v>2072268.4943141434</v>
      </c>
      <c r="AY142" s="142"/>
      <c r="AZ142" s="20">
        <v>-6767670.3352309056</v>
      </c>
      <c r="BA142" s="20">
        <v>-2579594.0478929998</v>
      </c>
      <c r="BB142" s="20">
        <v>-27416.525842999999</v>
      </c>
      <c r="BC142" s="20">
        <v>-1253640.8</v>
      </c>
      <c r="BD142" s="6">
        <v>-2108925.7117300001</v>
      </c>
    </row>
    <row r="143" spans="1:56" x14ac:dyDescent="0.2">
      <c r="A143" s="107">
        <v>866</v>
      </c>
      <c r="B143" s="108">
        <v>2606</v>
      </c>
      <c r="C143" s="109"/>
      <c r="D143" s="110" t="s">
        <v>135</v>
      </c>
      <c r="E143" s="111">
        <v>1275</v>
      </c>
      <c r="F143" s="111">
        <v>3118325.6666666665</v>
      </c>
      <c r="G143" s="112">
        <v>1.54</v>
      </c>
      <c r="H143" s="111">
        <v>76749.666666666672</v>
      </c>
      <c r="I143" s="112">
        <v>1.54</v>
      </c>
      <c r="J143" s="111">
        <v>2024886.7965367965</v>
      </c>
      <c r="K143" s="111">
        <v>49837.445887445887</v>
      </c>
      <c r="L143" s="111">
        <v>365214</v>
      </c>
      <c r="M143" s="3">
        <v>0</v>
      </c>
      <c r="N143" s="62">
        <v>1.65</v>
      </c>
      <c r="O143" s="62">
        <v>1.65</v>
      </c>
      <c r="P143" s="111">
        <v>3341063.2142857141</v>
      </c>
      <c r="Q143" s="111">
        <v>82231.78571428571</v>
      </c>
      <c r="R143" s="111">
        <v>374639</v>
      </c>
      <c r="S143" s="111">
        <v>1803.6666666666667</v>
      </c>
      <c r="T143" s="111">
        <v>3799737.6666666665</v>
      </c>
      <c r="U143" s="113">
        <v>2980.1864052287578</v>
      </c>
      <c r="V143" s="113">
        <v>2943.125143872453</v>
      </c>
      <c r="W143" s="113">
        <v>101.25924857233699</v>
      </c>
      <c r="X143" s="114">
        <v>-17483.650044836759</v>
      </c>
      <c r="Y143" s="115">
        <v>-13.712666701832752</v>
      </c>
      <c r="Z143" s="116">
        <v>100.79332660057231</v>
      </c>
      <c r="AA143" s="114">
        <v>0</v>
      </c>
      <c r="AB143" s="115">
        <v>0</v>
      </c>
      <c r="AC143" s="117">
        <v>100.79332660057231</v>
      </c>
      <c r="AD143" s="118">
        <v>0</v>
      </c>
      <c r="AE143" s="119">
        <v>0</v>
      </c>
      <c r="AF143" s="120">
        <v>0</v>
      </c>
      <c r="AG143" s="121">
        <v>0</v>
      </c>
      <c r="AH143" s="122">
        <v>100.79332660057231</v>
      </c>
      <c r="AI143" s="114">
        <v>-17483.650044836759</v>
      </c>
      <c r="AJ143" s="115">
        <v>-13.712666701832752</v>
      </c>
      <c r="AK143" s="117">
        <v>100.79332660057231</v>
      </c>
      <c r="AL143" s="113"/>
      <c r="AM143" s="123">
        <v>0</v>
      </c>
      <c r="AN143" s="113"/>
      <c r="AO143" s="114">
        <v>3690.8190519712211</v>
      </c>
      <c r="AP143" s="115">
        <v>101.25924857233699</v>
      </c>
      <c r="AQ143" s="115">
        <v>0</v>
      </c>
      <c r="AR143" s="124">
        <v>0</v>
      </c>
      <c r="AS143" s="125">
        <v>3690.8190519712211</v>
      </c>
      <c r="AT143" s="9"/>
      <c r="AU143" s="123">
        <v>7590.6284122553561</v>
      </c>
      <c r="AV143" s="126"/>
      <c r="AW143" s="123">
        <v>207472.42424242423</v>
      </c>
      <c r="AY143" s="142"/>
      <c r="AZ143" s="20">
        <v>-761311.78855269542</v>
      </c>
      <c r="BA143" s="20">
        <v>-290184.84368500003</v>
      </c>
      <c r="BB143" s="20">
        <v>-3084.1520479999999</v>
      </c>
      <c r="BC143" s="20">
        <v>-110801</v>
      </c>
      <c r="BD143" s="6">
        <v>-237238.211377</v>
      </c>
    </row>
    <row r="144" spans="1:56" x14ac:dyDescent="0.2">
      <c r="A144" s="107">
        <v>868</v>
      </c>
      <c r="B144" s="108">
        <v>2608</v>
      </c>
      <c r="C144" s="109"/>
      <c r="D144" s="110" t="s">
        <v>136</v>
      </c>
      <c r="E144" s="111">
        <v>310.66666666666669</v>
      </c>
      <c r="F144" s="111">
        <v>582647.33333333337</v>
      </c>
      <c r="G144" s="112">
        <v>1.49</v>
      </c>
      <c r="H144" s="111">
        <v>136507.66666666666</v>
      </c>
      <c r="I144" s="112">
        <v>1.49</v>
      </c>
      <c r="J144" s="111">
        <v>391038.47874720354</v>
      </c>
      <c r="K144" s="111">
        <v>91615.8836689038</v>
      </c>
      <c r="L144" s="111">
        <v>67775.666666666672</v>
      </c>
      <c r="M144" s="3">
        <v>0</v>
      </c>
      <c r="N144" s="62">
        <v>1.65</v>
      </c>
      <c r="O144" s="62">
        <v>1.65</v>
      </c>
      <c r="P144" s="111">
        <v>645213.48993288586</v>
      </c>
      <c r="Q144" s="111">
        <v>151166.20805369128</v>
      </c>
      <c r="R144" s="111">
        <v>77751.583333333328</v>
      </c>
      <c r="S144" s="111">
        <v>14871.666666666666</v>
      </c>
      <c r="T144" s="111">
        <v>889002.94798657706</v>
      </c>
      <c r="U144" s="113">
        <v>2861.5974720597974</v>
      </c>
      <c r="V144" s="113">
        <v>2943.125143872453</v>
      </c>
      <c r="W144" s="113">
        <v>97.22989448877513</v>
      </c>
      <c r="X144" s="114">
        <v>9371.3341159587308</v>
      </c>
      <c r="Y144" s="115">
        <v>30.165238570682607</v>
      </c>
      <c r="Z144" s="116">
        <v>98.254833527928326</v>
      </c>
      <c r="AA144" s="114">
        <v>0</v>
      </c>
      <c r="AB144" s="115">
        <v>0</v>
      </c>
      <c r="AC144" s="117">
        <v>98.254833527928326</v>
      </c>
      <c r="AD144" s="118">
        <v>0</v>
      </c>
      <c r="AE144" s="119">
        <v>0</v>
      </c>
      <c r="AF144" s="120">
        <v>0</v>
      </c>
      <c r="AG144" s="121">
        <v>0</v>
      </c>
      <c r="AH144" s="122">
        <v>98.254833527928326</v>
      </c>
      <c r="AI144" s="114">
        <v>9371.3341159587308</v>
      </c>
      <c r="AJ144" s="115">
        <v>30.165238570682607</v>
      </c>
      <c r="AK144" s="117">
        <v>98.254833527928326</v>
      </c>
      <c r="AL144" s="113"/>
      <c r="AM144" s="123">
        <v>0</v>
      </c>
      <c r="AN144" s="113"/>
      <c r="AO144" s="114">
        <v>0</v>
      </c>
      <c r="AP144" s="115">
        <v>97.22989448877513</v>
      </c>
      <c r="AQ144" s="115">
        <v>0</v>
      </c>
      <c r="AR144" s="124">
        <v>0</v>
      </c>
      <c r="AS144" s="125">
        <v>0</v>
      </c>
      <c r="AT144" s="9"/>
      <c r="AU144" s="123">
        <v>857.95300148157992</v>
      </c>
      <c r="AV144" s="126"/>
      <c r="AW144" s="123">
        <v>48265.436241610732</v>
      </c>
      <c r="AY144" s="142"/>
      <c r="AZ144" s="20">
        <v>-178788.49370462378</v>
      </c>
      <c r="BA144" s="20">
        <v>-68147.783704999994</v>
      </c>
      <c r="BB144" s="20">
        <v>-724.29050400000006</v>
      </c>
      <c r="BC144" s="20">
        <v>-25169.9</v>
      </c>
      <c r="BD144" s="6">
        <v>-55713.655165999997</v>
      </c>
    </row>
    <row r="145" spans="1:56" x14ac:dyDescent="0.2">
      <c r="A145" s="107">
        <v>869</v>
      </c>
      <c r="B145" s="108">
        <v>2609</v>
      </c>
      <c r="C145" s="109">
        <v>351</v>
      </c>
      <c r="D145" s="110" t="s">
        <v>137</v>
      </c>
      <c r="E145" s="111">
        <v>1113</v>
      </c>
      <c r="F145" s="111">
        <v>2667043.3333333335</v>
      </c>
      <c r="G145" s="112">
        <v>1.92</v>
      </c>
      <c r="H145" s="111">
        <v>44401</v>
      </c>
      <c r="I145" s="112">
        <v>1.92</v>
      </c>
      <c r="J145" s="111">
        <v>1388828.719748483</v>
      </c>
      <c r="K145" s="111">
        <v>23167.547707830669</v>
      </c>
      <c r="L145" s="111">
        <v>289422</v>
      </c>
      <c r="M145" s="3">
        <v>0</v>
      </c>
      <c r="N145" s="62">
        <v>1.65</v>
      </c>
      <c r="O145" s="62">
        <v>1.65</v>
      </c>
      <c r="P145" s="111">
        <v>2291567.3875849969</v>
      </c>
      <c r="Q145" s="111">
        <v>38226.453717920602</v>
      </c>
      <c r="R145" s="111">
        <v>231626.34666666665</v>
      </c>
      <c r="S145" s="111">
        <v>1583</v>
      </c>
      <c r="T145" s="111">
        <v>2563003.187969584</v>
      </c>
      <c r="U145" s="113">
        <v>2302.7881293527262</v>
      </c>
      <c r="V145" s="113">
        <v>2943.125143872453</v>
      </c>
      <c r="W145" s="113">
        <v>78.242956611855263</v>
      </c>
      <c r="X145" s="114">
        <v>263697.18594936869</v>
      </c>
      <c r="Y145" s="115">
        <v>236.92469537229891</v>
      </c>
      <c r="Z145" s="116">
        <v>86.293062665468824</v>
      </c>
      <c r="AA145" s="114">
        <v>0</v>
      </c>
      <c r="AB145" s="115">
        <v>0</v>
      </c>
      <c r="AC145" s="117">
        <v>86.293062665468824</v>
      </c>
      <c r="AD145" s="118">
        <v>0</v>
      </c>
      <c r="AE145" s="119">
        <v>0</v>
      </c>
      <c r="AF145" s="120">
        <v>0</v>
      </c>
      <c r="AG145" s="121">
        <v>0</v>
      </c>
      <c r="AH145" s="122">
        <v>86.293062665468824</v>
      </c>
      <c r="AI145" s="114">
        <v>263697.18594936869</v>
      </c>
      <c r="AJ145" s="115">
        <v>236.92469537229891</v>
      </c>
      <c r="AK145" s="117">
        <v>86.293062665468824</v>
      </c>
      <c r="AL145" s="113"/>
      <c r="AM145" s="123">
        <v>0</v>
      </c>
      <c r="AN145" s="113"/>
      <c r="AO145" s="114">
        <v>0</v>
      </c>
      <c r="AP145" s="115">
        <v>78.242956611855263</v>
      </c>
      <c r="AQ145" s="115">
        <v>0</v>
      </c>
      <c r="AR145" s="124">
        <v>0</v>
      </c>
      <c r="AS145" s="125">
        <v>0</v>
      </c>
      <c r="AT145" s="9"/>
      <c r="AU145" s="123">
        <v>7777.4464264553917</v>
      </c>
      <c r="AV145" s="126"/>
      <c r="AW145" s="123">
        <v>141199.62674563137</v>
      </c>
      <c r="AY145" s="142"/>
      <c r="AZ145" s="20">
        <v>-651467.87738776312</v>
      </c>
      <c r="BA145" s="20">
        <v>-248316.27069</v>
      </c>
      <c r="BB145" s="20">
        <v>-2639.1631109999998</v>
      </c>
      <c r="BC145" s="20">
        <v>-135963.1</v>
      </c>
      <c r="BD145" s="6">
        <v>-203008.906896</v>
      </c>
    </row>
    <row r="146" spans="1:56" x14ac:dyDescent="0.2">
      <c r="A146" s="107">
        <v>870</v>
      </c>
      <c r="B146" s="108">
        <v>2610</v>
      </c>
      <c r="C146" s="109">
        <v>351</v>
      </c>
      <c r="D146" s="110" t="s">
        <v>138</v>
      </c>
      <c r="E146" s="111">
        <v>4425.333333333333</v>
      </c>
      <c r="F146" s="111">
        <v>10073672</v>
      </c>
      <c r="G146" s="112">
        <v>1.64</v>
      </c>
      <c r="H146" s="111">
        <v>396137.33333333331</v>
      </c>
      <c r="I146" s="112">
        <v>1.64</v>
      </c>
      <c r="J146" s="111">
        <v>6142482.9268292682</v>
      </c>
      <c r="K146" s="111">
        <v>241547.15447154469</v>
      </c>
      <c r="L146" s="111">
        <v>874909</v>
      </c>
      <c r="M146" s="3">
        <v>0</v>
      </c>
      <c r="N146" s="62">
        <v>1.65</v>
      </c>
      <c r="O146" s="62">
        <v>1.65</v>
      </c>
      <c r="P146" s="111">
        <v>10135096.829268293</v>
      </c>
      <c r="Q146" s="111">
        <v>398552.80487804877</v>
      </c>
      <c r="R146" s="111">
        <v>1030232.5399999999</v>
      </c>
      <c r="S146" s="111">
        <v>17075.333333333332</v>
      </c>
      <c r="T146" s="111">
        <v>11580957.507479675</v>
      </c>
      <c r="U146" s="113">
        <v>2616.9684033171911</v>
      </c>
      <c r="V146" s="113">
        <v>2943.125143872453</v>
      </c>
      <c r="W146" s="113">
        <v>88.918013179483182</v>
      </c>
      <c r="X146" s="114">
        <v>534040.34947210434</v>
      </c>
      <c r="Y146" s="115">
        <v>120.67799400544691</v>
      </c>
      <c r="Z146" s="116">
        <v>93.01834830307439</v>
      </c>
      <c r="AA146" s="114">
        <v>0</v>
      </c>
      <c r="AB146" s="115">
        <v>0</v>
      </c>
      <c r="AC146" s="117">
        <v>93.01834830307439</v>
      </c>
      <c r="AD146" s="118">
        <v>0</v>
      </c>
      <c r="AE146" s="119">
        <v>0</v>
      </c>
      <c r="AF146" s="120">
        <v>0</v>
      </c>
      <c r="AG146" s="121">
        <v>0</v>
      </c>
      <c r="AH146" s="122">
        <v>93.01834830307439</v>
      </c>
      <c r="AI146" s="114">
        <v>534040.34947210434</v>
      </c>
      <c r="AJ146" s="115">
        <v>120.67799400544691</v>
      </c>
      <c r="AK146" s="117">
        <v>93.01834830307439</v>
      </c>
      <c r="AL146" s="113"/>
      <c r="AM146" s="123">
        <v>0</v>
      </c>
      <c r="AN146" s="113"/>
      <c r="AO146" s="114">
        <v>0</v>
      </c>
      <c r="AP146" s="115">
        <v>88.918013179483182</v>
      </c>
      <c r="AQ146" s="115">
        <v>0</v>
      </c>
      <c r="AR146" s="124">
        <v>0</v>
      </c>
      <c r="AS146" s="125">
        <v>0</v>
      </c>
      <c r="AT146" s="9"/>
      <c r="AU146" s="123">
        <v>151390.48455789394</v>
      </c>
      <c r="AV146" s="126"/>
      <c r="AW146" s="123">
        <v>638403.00813008135</v>
      </c>
      <c r="AY146" s="142"/>
      <c r="AZ146" s="20">
        <v>-2640928.076944116</v>
      </c>
      <c r="BA146" s="20">
        <v>-1006627.39329</v>
      </c>
      <c r="BB146" s="20">
        <v>-10698.670190000001</v>
      </c>
      <c r="BC146" s="20">
        <v>-522111.3</v>
      </c>
      <c r="BD146" s="6">
        <v>-822959.87369599997</v>
      </c>
    </row>
    <row r="147" spans="1:56" x14ac:dyDescent="0.2">
      <c r="A147" s="107">
        <v>872</v>
      </c>
      <c r="B147" s="108">
        <v>2612</v>
      </c>
      <c r="C147" s="109"/>
      <c r="D147" s="110" t="s">
        <v>139</v>
      </c>
      <c r="E147" s="111">
        <v>1836.3333333333333</v>
      </c>
      <c r="F147" s="111">
        <v>3951598.6666666665</v>
      </c>
      <c r="G147" s="112">
        <v>1.51</v>
      </c>
      <c r="H147" s="111">
        <v>161832</v>
      </c>
      <c r="I147" s="112">
        <v>1.51</v>
      </c>
      <c r="J147" s="111">
        <v>2616952.7593818982</v>
      </c>
      <c r="K147" s="111">
        <v>107173.50993377484</v>
      </c>
      <c r="L147" s="111">
        <v>340179.66666666669</v>
      </c>
      <c r="M147" s="3">
        <v>0</v>
      </c>
      <c r="N147" s="62">
        <v>1.65</v>
      </c>
      <c r="O147" s="62">
        <v>1.65</v>
      </c>
      <c r="P147" s="111">
        <v>4317972.0529801315</v>
      </c>
      <c r="Q147" s="111">
        <v>176836.29139072847</v>
      </c>
      <c r="R147" s="111">
        <v>400951.49</v>
      </c>
      <c r="S147" s="111">
        <v>8116.333333333333</v>
      </c>
      <c r="T147" s="111">
        <v>4903876.1677041939</v>
      </c>
      <c r="U147" s="113">
        <v>2670.4716832660342</v>
      </c>
      <c r="V147" s="113">
        <v>2943.125143872453</v>
      </c>
      <c r="W147" s="113">
        <v>90.735920245386794</v>
      </c>
      <c r="X147" s="114">
        <v>185252.57611929381</v>
      </c>
      <c r="Y147" s="115">
        <v>100.88178042437492</v>
      </c>
      <c r="Z147" s="116">
        <v>94.163629754593671</v>
      </c>
      <c r="AA147" s="114">
        <v>0</v>
      </c>
      <c r="AB147" s="115">
        <v>0</v>
      </c>
      <c r="AC147" s="117">
        <v>94.163629754593671</v>
      </c>
      <c r="AD147" s="118">
        <v>0</v>
      </c>
      <c r="AE147" s="119">
        <v>0</v>
      </c>
      <c r="AF147" s="120">
        <v>0</v>
      </c>
      <c r="AG147" s="121">
        <v>0</v>
      </c>
      <c r="AH147" s="122">
        <v>94.163629754593671</v>
      </c>
      <c r="AI147" s="114">
        <v>185252.57611929381</v>
      </c>
      <c r="AJ147" s="115">
        <v>100.88178042437492</v>
      </c>
      <c r="AK147" s="117">
        <v>94.163629754593671</v>
      </c>
      <c r="AL147" s="113"/>
      <c r="AM147" s="123">
        <v>0</v>
      </c>
      <c r="AN147" s="113"/>
      <c r="AO147" s="114">
        <v>27450.341785150504</v>
      </c>
      <c r="AP147" s="115">
        <v>90.735920245386794</v>
      </c>
      <c r="AQ147" s="115">
        <v>0</v>
      </c>
      <c r="AR147" s="124">
        <v>0</v>
      </c>
      <c r="AS147" s="125">
        <v>27450.341785150504</v>
      </c>
      <c r="AT147" s="9"/>
      <c r="AU147" s="123">
        <v>12158.683035567108</v>
      </c>
      <c r="AV147" s="126"/>
      <c r="AW147" s="123">
        <v>272412.62693156733</v>
      </c>
      <c r="AY147" s="142"/>
      <c r="AZ147" s="20">
        <v>-1075068.0667206135</v>
      </c>
      <c r="BA147" s="20">
        <v>-409777.52293199999</v>
      </c>
      <c r="BB147" s="20">
        <v>-4355.2108740000003</v>
      </c>
      <c r="BC147" s="20">
        <v>-138619.5</v>
      </c>
      <c r="BD147" s="6">
        <v>-335010.21407099999</v>
      </c>
    </row>
    <row r="148" spans="1:56" x14ac:dyDescent="0.2">
      <c r="A148" s="107">
        <v>877</v>
      </c>
      <c r="B148" s="108">
        <v>2617</v>
      </c>
      <c r="C148" s="109"/>
      <c r="D148" s="110" t="s">
        <v>140</v>
      </c>
      <c r="E148" s="111">
        <v>503</v>
      </c>
      <c r="F148" s="111">
        <v>1018212.6666666666</v>
      </c>
      <c r="G148" s="112">
        <v>1.79</v>
      </c>
      <c r="H148" s="111">
        <v>13083</v>
      </c>
      <c r="I148" s="112">
        <v>1.79</v>
      </c>
      <c r="J148" s="111">
        <v>568833.89199255127</v>
      </c>
      <c r="K148" s="111">
        <v>7308.9385474860346</v>
      </c>
      <c r="L148" s="111">
        <v>91739.666666666672</v>
      </c>
      <c r="M148" s="3">
        <v>0</v>
      </c>
      <c r="N148" s="62">
        <v>1.65</v>
      </c>
      <c r="O148" s="62">
        <v>1.65</v>
      </c>
      <c r="P148" s="111">
        <v>938575.92178770946</v>
      </c>
      <c r="Q148" s="111">
        <v>12059.748603351953</v>
      </c>
      <c r="R148" s="111">
        <v>90761.716666666674</v>
      </c>
      <c r="S148" s="111">
        <v>717</v>
      </c>
      <c r="T148" s="111">
        <v>1042114.3870577281</v>
      </c>
      <c r="U148" s="113">
        <v>2071.7979861982667</v>
      </c>
      <c r="V148" s="113">
        <v>2943.125143872453</v>
      </c>
      <c r="W148" s="113">
        <v>70.394491736504051</v>
      </c>
      <c r="X148" s="114">
        <v>162162.69731474278</v>
      </c>
      <c r="Y148" s="115">
        <v>322.39104833944884</v>
      </c>
      <c r="Z148" s="116">
        <v>81.348529793997542</v>
      </c>
      <c r="AA148" s="114">
        <v>68860</v>
      </c>
      <c r="AB148" s="115">
        <v>136.8986083499006</v>
      </c>
      <c r="AC148" s="117">
        <v>86.000000650917158</v>
      </c>
      <c r="AD148" s="118">
        <v>0</v>
      </c>
      <c r="AE148" s="119">
        <v>0</v>
      </c>
      <c r="AF148" s="120">
        <v>68860</v>
      </c>
      <c r="AG148" s="121">
        <v>136.8986083499006</v>
      </c>
      <c r="AH148" s="122">
        <v>86.000000650917158</v>
      </c>
      <c r="AI148" s="114">
        <v>231022.69731474278</v>
      </c>
      <c r="AJ148" s="115">
        <v>459.28965668934944</v>
      </c>
      <c r="AK148" s="117">
        <v>86.000000650917158</v>
      </c>
      <c r="AL148" s="113"/>
      <c r="AM148" s="123">
        <v>0</v>
      </c>
      <c r="AN148" s="113"/>
      <c r="AO148" s="114">
        <v>63697.547228413518</v>
      </c>
      <c r="AP148" s="115">
        <v>70.394491736504051</v>
      </c>
      <c r="AQ148" s="115">
        <v>0</v>
      </c>
      <c r="AR148" s="124">
        <v>0</v>
      </c>
      <c r="AS148" s="125">
        <v>63697.547228413518</v>
      </c>
      <c r="AT148" s="9"/>
      <c r="AU148" s="123">
        <v>3970.786596056214</v>
      </c>
      <c r="AV148" s="126"/>
      <c r="AW148" s="123">
        <v>57614.283054003725</v>
      </c>
      <c r="AY148" s="142"/>
      <c r="AZ148" s="20">
        <v>-293890.88997851557</v>
      </c>
      <c r="BA148" s="20">
        <v>-112020.70328</v>
      </c>
      <c r="BB148" s="20">
        <v>-1190.582103</v>
      </c>
      <c r="BC148" s="20">
        <v>-59468.800000000003</v>
      </c>
      <c r="BD148" s="6">
        <v>-91581.596564000007</v>
      </c>
    </row>
    <row r="149" spans="1:56" x14ac:dyDescent="0.2">
      <c r="A149" s="107">
        <v>879</v>
      </c>
      <c r="B149" s="108">
        <v>2619</v>
      </c>
      <c r="C149" s="109"/>
      <c r="D149" s="110" t="s">
        <v>141</v>
      </c>
      <c r="E149" s="111">
        <v>3082.6666666666665</v>
      </c>
      <c r="F149" s="111">
        <v>6609452.666666667</v>
      </c>
      <c r="G149" s="112">
        <v>1.8</v>
      </c>
      <c r="H149" s="111">
        <v>442469.33333333331</v>
      </c>
      <c r="I149" s="112">
        <v>1.8</v>
      </c>
      <c r="J149" s="111">
        <v>3671918.1481481479</v>
      </c>
      <c r="K149" s="111">
        <v>245816.29629629626</v>
      </c>
      <c r="L149" s="111">
        <v>939368.66666666663</v>
      </c>
      <c r="M149" s="3">
        <v>0</v>
      </c>
      <c r="N149" s="62">
        <v>1.65</v>
      </c>
      <c r="O149" s="62">
        <v>1.65</v>
      </c>
      <c r="P149" s="111">
        <v>6058664.944444444</v>
      </c>
      <c r="Q149" s="111">
        <v>405596.88888888882</v>
      </c>
      <c r="R149" s="111">
        <v>823155.39</v>
      </c>
      <c r="S149" s="111">
        <v>14100.666666666666</v>
      </c>
      <c r="T149" s="111">
        <v>7301517.8899999997</v>
      </c>
      <c r="U149" s="113">
        <v>2368.5719798875434</v>
      </c>
      <c r="V149" s="113">
        <v>2943.125143872453</v>
      </c>
      <c r="W149" s="113">
        <v>80.478126620571274</v>
      </c>
      <c r="X149" s="114">
        <v>655327.67813233496</v>
      </c>
      <c r="Y149" s="115">
        <v>212.58467067441663</v>
      </c>
      <c r="Z149" s="116">
        <v>87.701219770959909</v>
      </c>
      <c r="AA149" s="114">
        <v>0</v>
      </c>
      <c r="AB149" s="115">
        <v>0</v>
      </c>
      <c r="AC149" s="117">
        <v>87.701219770959909</v>
      </c>
      <c r="AD149" s="118">
        <v>0</v>
      </c>
      <c r="AE149" s="119">
        <v>0</v>
      </c>
      <c r="AF149" s="120">
        <v>0</v>
      </c>
      <c r="AG149" s="121">
        <v>0</v>
      </c>
      <c r="AH149" s="122">
        <v>87.701219770959909</v>
      </c>
      <c r="AI149" s="114">
        <v>655327.67813233496</v>
      </c>
      <c r="AJ149" s="115">
        <v>212.58467067441663</v>
      </c>
      <c r="AK149" s="117">
        <v>87.701219770959909</v>
      </c>
      <c r="AL149" s="113"/>
      <c r="AM149" s="123">
        <v>0</v>
      </c>
      <c r="AN149" s="113"/>
      <c r="AO149" s="114">
        <v>189775.40718762396</v>
      </c>
      <c r="AP149" s="115">
        <v>80.478126620571274</v>
      </c>
      <c r="AQ149" s="115">
        <v>0</v>
      </c>
      <c r="AR149" s="124">
        <v>0</v>
      </c>
      <c r="AS149" s="125">
        <v>189775.40718762396</v>
      </c>
      <c r="AT149" s="9"/>
      <c r="AU149" s="123">
        <v>52110.709494157607</v>
      </c>
      <c r="AV149" s="126"/>
      <c r="AW149" s="123">
        <v>391773.44444444444</v>
      </c>
      <c r="AX149" s="2"/>
      <c r="AY149" s="142"/>
      <c r="AZ149" s="20">
        <v>-1793727.698278415</v>
      </c>
      <c r="BA149" s="20">
        <v>-683704.888805</v>
      </c>
      <c r="BB149" s="20">
        <v>-7266.5746639999998</v>
      </c>
      <c r="BC149" s="20">
        <v>-243190</v>
      </c>
      <c r="BD149" s="6">
        <v>-558957.25934700004</v>
      </c>
    </row>
    <row r="150" spans="1:56" x14ac:dyDescent="0.2">
      <c r="A150" s="107">
        <v>880</v>
      </c>
      <c r="B150" s="108">
        <v>2620</v>
      </c>
      <c r="C150" s="129"/>
      <c r="D150" s="110" t="s">
        <v>142</v>
      </c>
      <c r="E150" s="2">
        <v>1775.6666666666667</v>
      </c>
      <c r="F150" s="2">
        <v>3251473</v>
      </c>
      <c r="G150" s="1">
        <v>1.8500000000000003</v>
      </c>
      <c r="H150" s="2">
        <v>101005</v>
      </c>
      <c r="I150" s="1">
        <v>1.8500000000000003</v>
      </c>
      <c r="J150" s="2">
        <v>1757552.972972973</v>
      </c>
      <c r="K150" s="2">
        <v>54597.2972972973</v>
      </c>
      <c r="L150" s="2">
        <v>334729</v>
      </c>
      <c r="M150" s="3">
        <v>0</v>
      </c>
      <c r="N150" s="62">
        <v>1.65</v>
      </c>
      <c r="O150" s="62">
        <v>1.65</v>
      </c>
      <c r="P150" s="2">
        <v>2899962.4054054054</v>
      </c>
      <c r="Q150" s="2">
        <v>90085.540540540533</v>
      </c>
      <c r="R150" s="2">
        <v>337680.8833333333</v>
      </c>
      <c r="S150" s="2">
        <v>7642</v>
      </c>
      <c r="T150" s="2">
        <v>3335370.8292792793</v>
      </c>
      <c r="U150" s="4">
        <v>1878.3766637578069</v>
      </c>
      <c r="V150" s="4">
        <v>2943.125143872453</v>
      </c>
      <c r="W150" s="4">
        <v>63.822521025603066</v>
      </c>
      <c r="X150" s="5">
        <v>699536.20227372216</v>
      </c>
      <c r="Y150" s="130">
        <v>393.95693764241906</v>
      </c>
      <c r="Z150" s="131">
        <v>77.208188246129936</v>
      </c>
      <c r="AA150" s="5">
        <v>459461</v>
      </c>
      <c r="AB150" s="130">
        <v>258.75408297353107</v>
      </c>
      <c r="AC150" s="132">
        <v>86.000002060512045</v>
      </c>
      <c r="AD150" s="133">
        <v>0</v>
      </c>
      <c r="AE150" s="134">
        <v>0</v>
      </c>
      <c r="AF150" s="135">
        <v>459461</v>
      </c>
      <c r="AG150" s="136">
        <v>258.75408297353107</v>
      </c>
      <c r="AH150" s="137">
        <v>86.000002060512045</v>
      </c>
      <c r="AI150" s="5">
        <v>1158997.2022737223</v>
      </c>
      <c r="AJ150" s="130">
        <v>652.71102061595013</v>
      </c>
      <c r="AK150" s="132">
        <v>86.000002060512045</v>
      </c>
      <c r="AL150" s="4"/>
      <c r="AM150" s="7">
        <v>0</v>
      </c>
      <c r="AN150" s="4"/>
      <c r="AO150" s="5">
        <v>434630.72670983599</v>
      </c>
      <c r="AP150" s="130">
        <v>63.822521025603066</v>
      </c>
      <c r="AQ150" s="130">
        <v>0</v>
      </c>
      <c r="AR150" s="138">
        <v>0</v>
      </c>
      <c r="AS150" s="6">
        <v>434630.72670983599</v>
      </c>
      <c r="AU150" s="7">
        <v>12017.876564126493</v>
      </c>
      <c r="AV150" s="25"/>
      <c r="AW150" s="7">
        <v>181215.02702702707</v>
      </c>
      <c r="AY150" s="142"/>
      <c r="AZ150" s="20">
        <v>-1024820.3201238893</v>
      </c>
      <c r="BA150" s="20">
        <v>-390624.87783900002</v>
      </c>
      <c r="BB150" s="20">
        <v>-4151.6521050000001</v>
      </c>
      <c r="BC150" s="20">
        <v>-177169.5</v>
      </c>
      <c r="BD150" s="6">
        <v>-319352.12797799997</v>
      </c>
    </row>
    <row r="151" spans="1:56" x14ac:dyDescent="0.2">
      <c r="A151" s="107">
        <v>884</v>
      </c>
      <c r="B151" s="108">
        <v>2624</v>
      </c>
      <c r="C151" s="129">
        <v>351</v>
      </c>
      <c r="D151" s="110" t="s">
        <v>143</v>
      </c>
      <c r="E151" s="2">
        <v>2627</v>
      </c>
      <c r="F151" s="2">
        <v>5687411</v>
      </c>
      <c r="G151" s="1">
        <v>1.6000000000000003</v>
      </c>
      <c r="H151" s="2">
        <v>231114.66666666666</v>
      </c>
      <c r="I151" s="1">
        <v>1.6000000000000003</v>
      </c>
      <c r="J151" s="2">
        <v>3554631.875</v>
      </c>
      <c r="K151" s="2">
        <v>144446.66666666666</v>
      </c>
      <c r="L151" s="2">
        <v>523373</v>
      </c>
      <c r="M151" s="3">
        <v>0</v>
      </c>
      <c r="N151" s="62">
        <v>1.65</v>
      </c>
      <c r="O151" s="62">
        <v>1.65</v>
      </c>
      <c r="P151" s="2">
        <v>5865142.59375</v>
      </c>
      <c r="Q151" s="2">
        <v>238337</v>
      </c>
      <c r="R151" s="2">
        <v>626032.22666666668</v>
      </c>
      <c r="S151" s="2">
        <v>17877</v>
      </c>
      <c r="T151" s="2">
        <v>6747388.8204166666</v>
      </c>
      <c r="U151" s="4">
        <v>2568.4769015670599</v>
      </c>
      <c r="V151" s="4">
        <v>2943.125143872453</v>
      </c>
      <c r="W151" s="4">
        <v>87.270393748447773</v>
      </c>
      <c r="X151" s="5">
        <v>364154.34503841912</v>
      </c>
      <c r="Y151" s="130">
        <v>138.61984965299547</v>
      </c>
      <c r="Z151" s="131">
        <v>91.980348061522108</v>
      </c>
      <c r="AA151" s="5">
        <v>0</v>
      </c>
      <c r="AB151" s="130">
        <v>0</v>
      </c>
      <c r="AC151" s="132">
        <v>91.980348061522108</v>
      </c>
      <c r="AD151" s="133">
        <v>0</v>
      </c>
      <c r="AE151" s="134">
        <v>0</v>
      </c>
      <c r="AF151" s="135">
        <v>0</v>
      </c>
      <c r="AG151" s="136">
        <v>0</v>
      </c>
      <c r="AH151" s="137">
        <v>91.980348061522108</v>
      </c>
      <c r="AI151" s="5">
        <v>364154.34503841912</v>
      </c>
      <c r="AJ151" s="130">
        <v>138.61984965299547</v>
      </c>
      <c r="AK151" s="132">
        <v>91.980348061522108</v>
      </c>
      <c r="AL151" s="4"/>
      <c r="AM151" s="7">
        <v>0</v>
      </c>
      <c r="AN151" s="4"/>
      <c r="AO151" s="5">
        <v>0</v>
      </c>
      <c r="AP151" s="130">
        <v>87.270393748447773</v>
      </c>
      <c r="AQ151" s="130">
        <v>0</v>
      </c>
      <c r="AR151" s="138">
        <v>0</v>
      </c>
      <c r="AS151" s="6">
        <v>0</v>
      </c>
      <c r="AU151" s="7">
        <v>25641.81823846656</v>
      </c>
      <c r="AV151" s="25"/>
      <c r="AW151" s="7">
        <v>369907.85416666669</v>
      </c>
      <c r="AY151" s="142"/>
      <c r="AZ151" s="20">
        <v>-1534309.0995697451</v>
      </c>
      <c r="BA151" s="20">
        <v>-584823.79087999999</v>
      </c>
      <c r="BB151" s="20">
        <v>-6215.6433450000004</v>
      </c>
      <c r="BC151" s="20">
        <v>-219165</v>
      </c>
      <c r="BD151" s="6">
        <v>-478117.83812500001</v>
      </c>
    </row>
    <row r="152" spans="1:56" x14ac:dyDescent="0.2">
      <c r="A152" s="107">
        <v>888</v>
      </c>
      <c r="B152" s="108">
        <v>2628</v>
      </c>
      <c r="C152" s="129"/>
      <c r="D152" s="110" t="s">
        <v>144</v>
      </c>
      <c r="E152" s="2">
        <v>1190.6666666666667</v>
      </c>
      <c r="F152" s="2">
        <v>2746270.3333333335</v>
      </c>
      <c r="G152" s="1">
        <v>1.6900000000000002</v>
      </c>
      <c r="H152" s="2">
        <v>46933.666666666664</v>
      </c>
      <c r="I152" s="1">
        <v>1.6900000000000002</v>
      </c>
      <c r="J152" s="2">
        <v>1625012.0315581856</v>
      </c>
      <c r="K152" s="2">
        <v>27771.400394477318</v>
      </c>
      <c r="L152" s="2">
        <v>377735.66666666669</v>
      </c>
      <c r="M152" s="3">
        <v>0</v>
      </c>
      <c r="N152" s="62">
        <v>1.65</v>
      </c>
      <c r="O152" s="62">
        <v>1.65</v>
      </c>
      <c r="P152" s="2">
        <v>2681269.8520710059</v>
      </c>
      <c r="Q152" s="2">
        <v>45822.810650887572</v>
      </c>
      <c r="R152" s="2">
        <v>314954.78333333338</v>
      </c>
      <c r="S152" s="2">
        <v>1807.6666666666667</v>
      </c>
      <c r="T152" s="2">
        <v>3043855.1127218935</v>
      </c>
      <c r="U152" s="4">
        <v>2556.4292660038295</v>
      </c>
      <c r="V152" s="4">
        <v>2943.125143872453</v>
      </c>
      <c r="W152" s="4">
        <v>86.861045352634122</v>
      </c>
      <c r="X152" s="5">
        <v>170357.58000876245</v>
      </c>
      <c r="Y152" s="130">
        <v>143.07747481139063</v>
      </c>
      <c r="Z152" s="131">
        <v>91.722458572159496</v>
      </c>
      <c r="AA152" s="5">
        <v>0</v>
      </c>
      <c r="AB152" s="130">
        <v>0</v>
      </c>
      <c r="AC152" s="132">
        <v>91.722458572159496</v>
      </c>
      <c r="AD152" s="133">
        <v>0</v>
      </c>
      <c r="AE152" s="134">
        <v>0</v>
      </c>
      <c r="AF152" s="135">
        <v>0</v>
      </c>
      <c r="AG152" s="136">
        <v>0</v>
      </c>
      <c r="AH152" s="137">
        <v>91.722458572159496</v>
      </c>
      <c r="AI152" s="5">
        <v>170357.58000876245</v>
      </c>
      <c r="AJ152" s="130">
        <v>143.07747481139063</v>
      </c>
      <c r="AK152" s="132">
        <v>91.722458572159496</v>
      </c>
      <c r="AL152" s="4"/>
      <c r="AM152" s="7">
        <v>0</v>
      </c>
      <c r="AN152" s="4"/>
      <c r="AO152" s="5">
        <v>120617.31998530656</v>
      </c>
      <c r="AP152" s="130">
        <v>86.861045352634122</v>
      </c>
      <c r="AQ152" s="130">
        <v>0</v>
      </c>
      <c r="AR152" s="138">
        <v>0</v>
      </c>
      <c r="AS152" s="6">
        <v>120617.31998530656</v>
      </c>
      <c r="AU152" s="7">
        <v>7621.3695106902815</v>
      </c>
      <c r="AV152" s="25"/>
      <c r="AW152" s="7">
        <v>165278.34319526629</v>
      </c>
      <c r="AY152" s="142"/>
      <c r="AZ152" s="20">
        <v>-700547.07173805195</v>
      </c>
      <c r="BA152" s="20">
        <v>-267023.50543199998</v>
      </c>
      <c r="BB152" s="20">
        <v>-2837.9879550000001</v>
      </c>
      <c r="BC152" s="20">
        <v>-131605.1</v>
      </c>
      <c r="BD152" s="6">
        <v>-218302.851452</v>
      </c>
    </row>
    <row r="153" spans="1:56" x14ac:dyDescent="0.2">
      <c r="A153" s="107">
        <v>889</v>
      </c>
      <c r="B153" s="108">
        <v>2629</v>
      </c>
      <c r="C153" s="129"/>
      <c r="D153" s="110" t="s">
        <v>335</v>
      </c>
      <c r="E153" s="2">
        <v>2058.3333333333335</v>
      </c>
      <c r="F153" s="2">
        <v>4348950.333333333</v>
      </c>
      <c r="G153" s="1">
        <v>1.7833333333333332</v>
      </c>
      <c r="H153" s="2">
        <v>211960</v>
      </c>
      <c r="I153" s="1">
        <v>1.7833333333333332</v>
      </c>
      <c r="J153" s="2">
        <v>2437750.7284427285</v>
      </c>
      <c r="K153" s="2">
        <v>117810.99613899614</v>
      </c>
      <c r="L153" s="2">
        <v>451525.33333333331</v>
      </c>
      <c r="M153" s="3">
        <v>0</v>
      </c>
      <c r="N153" s="62">
        <v>1.65</v>
      </c>
      <c r="O153" s="62">
        <v>1.65</v>
      </c>
      <c r="P153" s="2">
        <v>4022288.701930502</v>
      </c>
      <c r="Q153" s="2">
        <v>194388.1436293436</v>
      </c>
      <c r="R153" s="2">
        <v>432669.13000000006</v>
      </c>
      <c r="S153" s="2">
        <v>5995.333333333333</v>
      </c>
      <c r="T153" s="2">
        <v>4655341.3088931786</v>
      </c>
      <c r="U153" s="4">
        <v>2261.7042796242163</v>
      </c>
      <c r="V153" s="4">
        <v>2943.125143872453</v>
      </c>
      <c r="W153" s="4">
        <v>76.847030590359168</v>
      </c>
      <c r="X153" s="5">
        <v>518958.773197053</v>
      </c>
      <c r="Y153" s="130">
        <v>252.1257197718476</v>
      </c>
      <c r="Z153" s="131">
        <v>85.413629271926268</v>
      </c>
      <c r="AA153" s="5">
        <v>35522</v>
      </c>
      <c r="AB153" s="130">
        <v>17.257651821862346</v>
      </c>
      <c r="AC153" s="132">
        <v>86.000000933960166</v>
      </c>
      <c r="AD153" s="133">
        <v>0</v>
      </c>
      <c r="AE153" s="134">
        <v>0</v>
      </c>
      <c r="AF153" s="135">
        <v>35522</v>
      </c>
      <c r="AG153" s="136">
        <v>17.257651821862346</v>
      </c>
      <c r="AH153" s="137">
        <v>86.000000933960166</v>
      </c>
      <c r="AI153" s="5">
        <v>554480.773197053</v>
      </c>
      <c r="AJ153" s="130">
        <v>269.38337159370997</v>
      </c>
      <c r="AK153" s="132">
        <v>86.000000933960166</v>
      </c>
      <c r="AL153" s="4"/>
      <c r="AM153" s="7">
        <v>0</v>
      </c>
      <c r="AN153" s="4"/>
      <c r="AO153" s="5">
        <v>0</v>
      </c>
      <c r="AP153" s="130">
        <v>76.847030590359168</v>
      </c>
      <c r="AQ153" s="130">
        <v>0</v>
      </c>
      <c r="AR153" s="138">
        <v>0</v>
      </c>
      <c r="AS153" s="6">
        <v>0</v>
      </c>
      <c r="AU153" s="7">
        <v>15760.366653350698</v>
      </c>
      <c r="AV153" s="25"/>
      <c r="AW153" s="7">
        <v>255556.17245817246</v>
      </c>
      <c r="AY153" s="142"/>
      <c r="AZ153" s="20">
        <v>-1208867.2989374725</v>
      </c>
      <c r="BA153" s="20">
        <v>-460777.00812299998</v>
      </c>
      <c r="BB153" s="20">
        <v>-4897.2452709999998</v>
      </c>
      <c r="BC153" s="20">
        <v>-209566.3</v>
      </c>
      <c r="BD153" s="6">
        <v>-376704.42006099998</v>
      </c>
    </row>
    <row r="154" spans="1:56" x14ac:dyDescent="0.2">
      <c r="A154" s="107">
        <v>351</v>
      </c>
      <c r="B154" s="108">
        <v>3101</v>
      </c>
      <c r="C154" s="109">
        <v>351</v>
      </c>
      <c r="D154" s="110" t="s">
        <v>145</v>
      </c>
      <c r="E154" s="111">
        <v>134806</v>
      </c>
      <c r="F154" s="111">
        <v>381394413.33333331</v>
      </c>
      <c r="G154" s="112">
        <v>1.54</v>
      </c>
      <c r="H154" s="111">
        <v>102844424.33333333</v>
      </c>
      <c r="I154" s="112">
        <v>1.54</v>
      </c>
      <c r="J154" s="111">
        <v>247658709.95670995</v>
      </c>
      <c r="K154" s="111">
        <v>66782093.722943723</v>
      </c>
      <c r="L154" s="111">
        <v>64965797.666666664</v>
      </c>
      <c r="M154" s="3">
        <v>32685333.333333332</v>
      </c>
      <c r="N154" s="62">
        <v>1.65</v>
      </c>
      <c r="O154" s="62">
        <v>1.65</v>
      </c>
      <c r="P154" s="111">
        <v>373616871.4285714</v>
      </c>
      <c r="Q154" s="111">
        <v>110190454.64285713</v>
      </c>
      <c r="R154" s="111">
        <v>50060535.600000001</v>
      </c>
      <c r="S154" s="111">
        <v>7435462</v>
      </c>
      <c r="T154" s="111">
        <v>541303323.67142856</v>
      </c>
      <c r="U154" s="113">
        <v>4015.4245632347861</v>
      </c>
      <c r="V154" s="113">
        <v>2943.125143872453</v>
      </c>
      <c r="W154" s="113">
        <v>136.43404092397654</v>
      </c>
      <c r="X154" s="114">
        <v>-53484386.344826706</v>
      </c>
      <c r="Y154" s="115">
        <v>-396.75078516406319</v>
      </c>
      <c r="Z154" s="116">
        <v>122.95344578210521</v>
      </c>
      <c r="AA154" s="114">
        <v>0</v>
      </c>
      <c r="AB154" s="115">
        <v>0</v>
      </c>
      <c r="AC154" s="117">
        <v>122.95344578210521</v>
      </c>
      <c r="AD154" s="118">
        <v>0</v>
      </c>
      <c r="AE154" s="119">
        <v>0</v>
      </c>
      <c r="AF154" s="120">
        <v>0</v>
      </c>
      <c r="AG154" s="121">
        <v>0</v>
      </c>
      <c r="AH154" s="122">
        <v>122.95344578210521</v>
      </c>
      <c r="AI154" s="114">
        <v>-53484386.344826706</v>
      </c>
      <c r="AJ154" s="115">
        <v>-396.75078516406319</v>
      </c>
      <c r="AK154" s="117">
        <v>122.95344578210521</v>
      </c>
      <c r="AL154" s="113"/>
      <c r="AM154" s="123">
        <v>60899000</v>
      </c>
      <c r="AN154" s="113"/>
      <c r="AO154" s="114">
        <v>0</v>
      </c>
      <c r="AP154" s="115">
        <v>136.43404092397654</v>
      </c>
      <c r="AQ154" s="115">
        <v>0</v>
      </c>
      <c r="AR154" s="124">
        <v>0</v>
      </c>
      <c r="AS154" s="125">
        <v>0</v>
      </c>
      <c r="AT154" s="9"/>
      <c r="AU154" s="123">
        <v>2848391.517881636</v>
      </c>
      <c r="AV154" s="126"/>
      <c r="AW154" s="123">
        <v>31444080.36796537</v>
      </c>
      <c r="AY154" s="142"/>
      <c r="AZ154" s="20">
        <v>-79214403.957489476</v>
      </c>
      <c r="BA154" s="20">
        <v>-30193699.579658002</v>
      </c>
      <c r="BB154" s="20">
        <v>-320905.66556200001</v>
      </c>
      <c r="BC154" s="20">
        <v>-36810827.5</v>
      </c>
      <c r="BD154" s="6">
        <v>-24684608.583202001</v>
      </c>
    </row>
    <row r="155" spans="1:56" x14ac:dyDescent="0.2">
      <c r="A155" s="107">
        <v>321</v>
      </c>
      <c r="B155" s="108">
        <v>4101</v>
      </c>
      <c r="C155" s="109"/>
      <c r="D155" s="110" t="s">
        <v>146</v>
      </c>
      <c r="E155" s="111">
        <v>4733</v>
      </c>
      <c r="F155" s="111">
        <v>8905939.333333334</v>
      </c>
      <c r="G155" s="112">
        <v>1.5600000000000003</v>
      </c>
      <c r="H155" s="111">
        <v>607268</v>
      </c>
      <c r="I155" s="112">
        <v>1.5600000000000003</v>
      </c>
      <c r="J155" s="111">
        <v>5708094.5129180802</v>
      </c>
      <c r="K155" s="111">
        <v>389388.6508396063</v>
      </c>
      <c r="L155" s="111">
        <v>858165.66666666663</v>
      </c>
      <c r="M155" s="3">
        <v>0</v>
      </c>
      <c r="N155" s="62">
        <v>1.65</v>
      </c>
      <c r="O155" s="62">
        <v>1.65</v>
      </c>
      <c r="P155" s="111">
        <v>9418355.9463148303</v>
      </c>
      <c r="Q155" s="111">
        <v>642491.27388535033</v>
      </c>
      <c r="R155" s="111">
        <v>1083576.0333333332</v>
      </c>
      <c r="S155" s="111">
        <v>33989.666666666664</v>
      </c>
      <c r="T155" s="111">
        <v>11178412.92020018</v>
      </c>
      <c r="U155" s="113">
        <v>2361.8028565814875</v>
      </c>
      <c r="V155" s="113">
        <v>2943.125143872453</v>
      </c>
      <c r="W155" s="113">
        <v>80.248128812963643</v>
      </c>
      <c r="X155" s="114">
        <v>1018017.4027268115</v>
      </c>
      <c r="Y155" s="115">
        <v>215.08924629765718</v>
      </c>
      <c r="Z155" s="116">
        <v>87.556321152167087</v>
      </c>
      <c r="AA155" s="114">
        <v>0</v>
      </c>
      <c r="AB155" s="115">
        <v>0</v>
      </c>
      <c r="AC155" s="117">
        <v>87.556321152167087</v>
      </c>
      <c r="AD155" s="118">
        <v>0</v>
      </c>
      <c r="AE155" s="119">
        <v>0</v>
      </c>
      <c r="AF155" s="120">
        <v>0</v>
      </c>
      <c r="AG155" s="121">
        <v>0</v>
      </c>
      <c r="AH155" s="122">
        <v>87.556321152167087</v>
      </c>
      <c r="AI155" s="114">
        <v>1018017.4027268115</v>
      </c>
      <c r="AJ155" s="115">
        <v>215.08924629765718</v>
      </c>
      <c r="AK155" s="117">
        <v>87.556321152167087</v>
      </c>
      <c r="AL155" s="113"/>
      <c r="AM155" s="123">
        <v>0</v>
      </c>
      <c r="AN155" s="113"/>
      <c r="AO155" s="114">
        <v>0</v>
      </c>
      <c r="AP155" s="115">
        <v>80.248128812963643</v>
      </c>
      <c r="AQ155" s="115">
        <v>0</v>
      </c>
      <c r="AR155" s="124">
        <v>0</v>
      </c>
      <c r="AS155" s="125">
        <v>0</v>
      </c>
      <c r="AT155" s="9"/>
      <c r="AU155" s="123">
        <v>68825.169750002809</v>
      </c>
      <c r="AV155" s="126"/>
      <c r="AW155" s="123">
        <v>609748.31637576863</v>
      </c>
      <c r="AY155" s="142"/>
      <c r="AZ155" s="20">
        <v>-2775311.5852841926</v>
      </c>
      <c r="BA155" s="20">
        <v>-1057849.583656</v>
      </c>
      <c r="BB155" s="20">
        <v>-11243.071549</v>
      </c>
      <c r="BC155" s="20">
        <v>-444144.6</v>
      </c>
      <c r="BD155" s="6">
        <v>-864836.150455</v>
      </c>
    </row>
    <row r="156" spans="1:56" x14ac:dyDescent="0.2">
      <c r="A156" s="107">
        <v>322</v>
      </c>
      <c r="B156" s="108">
        <v>4102</v>
      </c>
      <c r="C156" s="109"/>
      <c r="D156" s="128" t="s">
        <v>147</v>
      </c>
      <c r="E156" s="111">
        <v>460.33333333333331</v>
      </c>
      <c r="F156" s="111">
        <v>721365</v>
      </c>
      <c r="G156" s="112">
        <v>1.75</v>
      </c>
      <c r="H156" s="111">
        <v>10226</v>
      </c>
      <c r="I156" s="112">
        <v>1.75</v>
      </c>
      <c r="J156" s="111">
        <v>412208.57142857142</v>
      </c>
      <c r="K156" s="111">
        <v>5843.4285714285716</v>
      </c>
      <c r="L156" s="111">
        <v>89643</v>
      </c>
      <c r="M156" s="3">
        <v>0</v>
      </c>
      <c r="N156" s="62">
        <v>1.65</v>
      </c>
      <c r="O156" s="62">
        <v>1.65</v>
      </c>
      <c r="P156" s="111">
        <v>680144.14285714284</v>
      </c>
      <c r="Q156" s="111">
        <v>9641.6571428571424</v>
      </c>
      <c r="R156" s="111">
        <v>87672.783333333326</v>
      </c>
      <c r="S156" s="111">
        <v>682.33333333333337</v>
      </c>
      <c r="T156" s="111">
        <v>778140.91666666663</v>
      </c>
      <c r="U156" s="113">
        <v>1690.3857711803041</v>
      </c>
      <c r="V156" s="113">
        <v>2943.125143872453</v>
      </c>
      <c r="W156" s="113">
        <v>57.435062681573854</v>
      </c>
      <c r="X156" s="114">
        <v>213370.74575483578</v>
      </c>
      <c r="Y156" s="115">
        <v>463.51356789609514</v>
      </c>
      <c r="Z156" s="116">
        <v>73.184089489391539</v>
      </c>
      <c r="AA156" s="114">
        <v>173632</v>
      </c>
      <c r="AB156" s="115">
        <v>377.18754525706009</v>
      </c>
      <c r="AC156" s="117">
        <v>85.999974877152212</v>
      </c>
      <c r="AD156" s="118">
        <v>0</v>
      </c>
      <c r="AE156" s="119">
        <v>0</v>
      </c>
      <c r="AF156" s="120">
        <v>173632</v>
      </c>
      <c r="AG156" s="121">
        <v>377.18754525706009</v>
      </c>
      <c r="AH156" s="122">
        <v>85.999974877152212</v>
      </c>
      <c r="AI156" s="114">
        <v>387002.74575483578</v>
      </c>
      <c r="AJ156" s="115">
        <v>840.70111315315523</v>
      </c>
      <c r="AK156" s="117">
        <v>85.999974877152212</v>
      </c>
      <c r="AL156" s="113"/>
      <c r="AM156" s="123">
        <v>0</v>
      </c>
      <c r="AN156" s="113"/>
      <c r="AO156" s="114">
        <v>65694.404870620347</v>
      </c>
      <c r="AP156" s="115">
        <v>57.435062681573854</v>
      </c>
      <c r="AQ156" s="115">
        <v>0</v>
      </c>
      <c r="AR156" s="124">
        <v>0</v>
      </c>
      <c r="AS156" s="125">
        <v>65694.404870620347</v>
      </c>
      <c r="AT156" s="9"/>
      <c r="AU156" s="123">
        <v>1774.8778904203618</v>
      </c>
      <c r="AV156" s="126"/>
      <c r="AW156" s="123">
        <v>41805.200000000004</v>
      </c>
      <c r="AY156" s="142"/>
      <c r="AZ156" s="20">
        <v>-274025.50178911292</v>
      </c>
      <c r="BA156" s="20">
        <v>-104448.727313</v>
      </c>
      <c r="BB156" s="20">
        <v>-1110.10538</v>
      </c>
      <c r="BC156" s="20">
        <v>-22162.6</v>
      </c>
      <c r="BD156" s="6">
        <v>-85391.190434000004</v>
      </c>
    </row>
    <row r="157" spans="1:56" s="9" customFormat="1" x14ac:dyDescent="0.2">
      <c r="A157" s="107">
        <v>323</v>
      </c>
      <c r="B157" s="108">
        <v>4103</v>
      </c>
      <c r="C157" s="109"/>
      <c r="D157" s="110" t="s">
        <v>148</v>
      </c>
      <c r="E157" s="111">
        <v>680.33333333333337</v>
      </c>
      <c r="F157" s="111">
        <v>1420084</v>
      </c>
      <c r="G157" s="112">
        <v>1.8</v>
      </c>
      <c r="H157" s="111">
        <v>384149</v>
      </c>
      <c r="I157" s="112">
        <v>1.8</v>
      </c>
      <c r="J157" s="111">
        <v>788935.5555555555</v>
      </c>
      <c r="K157" s="111">
        <v>213416.11111111112</v>
      </c>
      <c r="L157" s="111">
        <v>225277</v>
      </c>
      <c r="M157" s="3">
        <v>0</v>
      </c>
      <c r="N157" s="62">
        <v>1.65</v>
      </c>
      <c r="O157" s="62">
        <v>1.65</v>
      </c>
      <c r="P157" s="111">
        <v>1301743.6666666665</v>
      </c>
      <c r="Q157" s="111">
        <v>352136.58333333331</v>
      </c>
      <c r="R157" s="111">
        <v>182058.34</v>
      </c>
      <c r="S157" s="111">
        <v>20579.666666666668</v>
      </c>
      <c r="T157" s="111">
        <v>1856518.2566666666</v>
      </c>
      <c r="U157" s="113">
        <v>2728.8362420382164</v>
      </c>
      <c r="V157" s="113">
        <v>2943.125143872453</v>
      </c>
      <c r="W157" s="113">
        <v>92.719001355399953</v>
      </c>
      <c r="X157" s="114">
        <v>53941.516666053452</v>
      </c>
      <c r="Y157" s="115">
        <v>79.286893678667496</v>
      </c>
      <c r="Z157" s="116">
        <v>95.412970853901982</v>
      </c>
      <c r="AA157" s="114">
        <v>0</v>
      </c>
      <c r="AB157" s="115">
        <v>0</v>
      </c>
      <c r="AC157" s="117">
        <v>95.412970853901982</v>
      </c>
      <c r="AD157" s="118">
        <v>0</v>
      </c>
      <c r="AE157" s="119">
        <v>0</v>
      </c>
      <c r="AF157" s="120">
        <v>0</v>
      </c>
      <c r="AG157" s="121">
        <v>0</v>
      </c>
      <c r="AH157" s="122">
        <v>95.412970853901982</v>
      </c>
      <c r="AI157" s="114">
        <v>53941.516666053452</v>
      </c>
      <c r="AJ157" s="115">
        <v>79.286893678667496</v>
      </c>
      <c r="AK157" s="117">
        <v>95.412970853901982</v>
      </c>
      <c r="AL157" s="113"/>
      <c r="AM157" s="123">
        <v>0</v>
      </c>
      <c r="AN157" s="113"/>
      <c r="AO157" s="114">
        <v>41341.771081779792</v>
      </c>
      <c r="AP157" s="115">
        <v>92.719001355399953</v>
      </c>
      <c r="AQ157" s="115">
        <v>0</v>
      </c>
      <c r="AR157" s="124">
        <v>0</v>
      </c>
      <c r="AS157" s="125">
        <v>41341.771081779792</v>
      </c>
      <c r="AU157" s="123">
        <v>5500.4384197988929</v>
      </c>
      <c r="AV157" s="126"/>
      <c r="AW157" s="123">
        <v>100235.16666666667</v>
      </c>
      <c r="AY157" s="142"/>
      <c r="AZ157" s="20">
        <v>-392049.27867909329</v>
      </c>
      <c r="BA157" s="20">
        <v>-149435.172765</v>
      </c>
      <c r="BB157" s="20">
        <v>-1588.2317909999999</v>
      </c>
      <c r="BC157" s="20">
        <v>-85821</v>
      </c>
      <c r="BD157" s="6">
        <v>-122169.485675</v>
      </c>
    </row>
    <row r="158" spans="1:56" s="9" customFormat="1" x14ac:dyDescent="0.2">
      <c r="A158" s="107">
        <v>324</v>
      </c>
      <c r="B158" s="108">
        <v>4104</v>
      </c>
      <c r="C158" s="109"/>
      <c r="D158" s="110" t="s">
        <v>149</v>
      </c>
      <c r="E158" s="111">
        <v>762.33333333333337</v>
      </c>
      <c r="F158" s="111">
        <v>1223269.3333333333</v>
      </c>
      <c r="G158" s="112">
        <v>1.45</v>
      </c>
      <c r="H158" s="111">
        <v>589887.33333333337</v>
      </c>
      <c r="I158" s="112">
        <v>1.45</v>
      </c>
      <c r="J158" s="111">
        <v>843634.02298850566</v>
      </c>
      <c r="K158" s="111">
        <v>406818.85057471268</v>
      </c>
      <c r="L158" s="111">
        <v>151903</v>
      </c>
      <c r="M158" s="3">
        <v>0</v>
      </c>
      <c r="N158" s="62">
        <v>1.65</v>
      </c>
      <c r="O158" s="62">
        <v>1.65</v>
      </c>
      <c r="P158" s="111">
        <v>1391996.1379310344</v>
      </c>
      <c r="Q158" s="111">
        <v>671251.10344827583</v>
      </c>
      <c r="R158" s="111">
        <v>184471.34666666668</v>
      </c>
      <c r="S158" s="111">
        <v>76451</v>
      </c>
      <c r="T158" s="111">
        <v>2324169.5880459771</v>
      </c>
      <c r="U158" s="113">
        <v>3048.757658127648</v>
      </c>
      <c r="V158" s="113">
        <v>2943.125143872453</v>
      </c>
      <c r="W158" s="113">
        <v>103.58912751213181</v>
      </c>
      <c r="X158" s="114">
        <v>-29795.05907920119</v>
      </c>
      <c r="Y158" s="115">
        <v>-39.084030274422197</v>
      </c>
      <c r="Z158" s="116">
        <v>102.26115033264304</v>
      </c>
      <c r="AA158" s="114">
        <v>0</v>
      </c>
      <c r="AB158" s="115">
        <v>0</v>
      </c>
      <c r="AC158" s="117">
        <v>102.26115033264304</v>
      </c>
      <c r="AD158" s="118">
        <v>0</v>
      </c>
      <c r="AE158" s="119">
        <v>0</v>
      </c>
      <c r="AF158" s="120">
        <v>0</v>
      </c>
      <c r="AG158" s="121">
        <v>0</v>
      </c>
      <c r="AH158" s="122">
        <v>102.26115033264304</v>
      </c>
      <c r="AI158" s="114">
        <v>-29795.05907920119</v>
      </c>
      <c r="AJ158" s="115">
        <v>-39.084030274422197</v>
      </c>
      <c r="AK158" s="117">
        <v>102.26115033264304</v>
      </c>
      <c r="AL158" s="113"/>
      <c r="AM158" s="123">
        <v>0</v>
      </c>
      <c r="AN158" s="113"/>
      <c r="AO158" s="114">
        <v>8905.3652359666521</v>
      </c>
      <c r="AP158" s="115">
        <v>103.58912751213181</v>
      </c>
      <c r="AQ158" s="115">
        <v>0</v>
      </c>
      <c r="AR158" s="124">
        <v>0</v>
      </c>
      <c r="AS158" s="125">
        <v>8905.3652359666521</v>
      </c>
      <c r="AU158" s="123">
        <v>5040.2331655535436</v>
      </c>
      <c r="AV158" s="126"/>
      <c r="AW158" s="123">
        <v>125045.28735632183</v>
      </c>
      <c r="AY158" s="142"/>
      <c r="AZ158" s="20">
        <v>-455151.09998660762</v>
      </c>
      <c r="BA158" s="20">
        <v>-173487.33171999999</v>
      </c>
      <c r="BB158" s="20">
        <v>-1843.863734</v>
      </c>
      <c r="BC158" s="20">
        <v>-60861.8</v>
      </c>
      <c r="BD158" s="6">
        <v>-141833.12867500001</v>
      </c>
    </row>
    <row r="159" spans="1:56" x14ac:dyDescent="0.2">
      <c r="A159" s="107">
        <v>325</v>
      </c>
      <c r="B159" s="108">
        <v>4105</v>
      </c>
      <c r="C159" s="109"/>
      <c r="D159" s="110" t="s">
        <v>150</v>
      </c>
      <c r="E159" s="111">
        <v>173</v>
      </c>
      <c r="F159" s="111">
        <v>380156.33333333331</v>
      </c>
      <c r="G159" s="112">
        <v>1.6000000000000003</v>
      </c>
      <c r="H159" s="111">
        <v>2007.3333333333333</v>
      </c>
      <c r="I159" s="112">
        <v>1.6000000000000003</v>
      </c>
      <c r="J159" s="111">
        <v>237597.70833333334</v>
      </c>
      <c r="K159" s="111">
        <v>1254.5833333333333</v>
      </c>
      <c r="L159" s="111">
        <v>36185.666666666664</v>
      </c>
      <c r="M159" s="3">
        <v>0</v>
      </c>
      <c r="N159" s="62">
        <v>1.65</v>
      </c>
      <c r="O159" s="62">
        <v>1.65</v>
      </c>
      <c r="P159" s="111">
        <v>392036.21875</v>
      </c>
      <c r="Q159" s="111">
        <v>2070.0625</v>
      </c>
      <c r="R159" s="111">
        <v>36961.263333333329</v>
      </c>
      <c r="S159" s="111">
        <v>102.66666666666667</v>
      </c>
      <c r="T159" s="111">
        <v>431170.21124999999</v>
      </c>
      <c r="U159" s="113">
        <v>2492.3133598265895</v>
      </c>
      <c r="V159" s="113">
        <v>2943.125143872453</v>
      </c>
      <c r="W159" s="113">
        <v>84.682547903732626</v>
      </c>
      <c r="X159" s="114">
        <v>28856.462296775702</v>
      </c>
      <c r="Y159" s="115">
        <v>166.80036009696937</v>
      </c>
      <c r="Z159" s="116">
        <v>90.350005179351555</v>
      </c>
      <c r="AA159" s="114">
        <v>0</v>
      </c>
      <c r="AB159" s="115">
        <v>0</v>
      </c>
      <c r="AC159" s="117">
        <v>90.350005179351555</v>
      </c>
      <c r="AD159" s="118">
        <v>0</v>
      </c>
      <c r="AE159" s="119">
        <v>0</v>
      </c>
      <c r="AF159" s="120">
        <v>0</v>
      </c>
      <c r="AG159" s="121">
        <v>0</v>
      </c>
      <c r="AH159" s="122">
        <v>90.350005179351555</v>
      </c>
      <c r="AI159" s="114">
        <v>28856.462296775702</v>
      </c>
      <c r="AJ159" s="115">
        <v>166.80036009696937</v>
      </c>
      <c r="AK159" s="117">
        <v>90.350005179351555</v>
      </c>
      <c r="AL159" s="113"/>
      <c r="AM159" s="123">
        <v>0</v>
      </c>
      <c r="AN159" s="113"/>
      <c r="AO159" s="114">
        <v>36811.953083108005</v>
      </c>
      <c r="AP159" s="115">
        <v>84.682547903732626</v>
      </c>
      <c r="AQ159" s="115">
        <v>0</v>
      </c>
      <c r="AR159" s="124">
        <v>0</v>
      </c>
      <c r="AS159" s="125">
        <v>36811.953083108005</v>
      </c>
      <c r="AT159" s="9"/>
      <c r="AU159" s="123">
        <v>664.9630326294274</v>
      </c>
      <c r="AV159" s="126"/>
      <c r="AW159" s="123">
        <v>23885.229166666668</v>
      </c>
      <c r="AY159" s="142"/>
      <c r="AZ159" s="20">
        <v>-100495.49319344865</v>
      </c>
      <c r="BA159" s="20">
        <v>-38305.290186999999</v>
      </c>
      <c r="BB159" s="20">
        <v>-407.11753800000002</v>
      </c>
      <c r="BC159" s="20">
        <v>-8127.9</v>
      </c>
      <c r="BD159" s="6">
        <v>-31316.172184999999</v>
      </c>
    </row>
    <row r="160" spans="1:56" x14ac:dyDescent="0.2">
      <c r="A160" s="107">
        <v>326</v>
      </c>
      <c r="B160" s="108">
        <v>4106</v>
      </c>
      <c r="C160" s="109"/>
      <c r="D160" s="110" t="s">
        <v>151</v>
      </c>
      <c r="E160" s="111">
        <v>729.66666666666663</v>
      </c>
      <c r="F160" s="111">
        <v>1253542.6666666667</v>
      </c>
      <c r="G160" s="112">
        <v>1.84</v>
      </c>
      <c r="H160" s="111">
        <v>96748.333333333328</v>
      </c>
      <c r="I160" s="112">
        <v>1.84</v>
      </c>
      <c r="J160" s="111">
        <v>681273.188405797</v>
      </c>
      <c r="K160" s="111">
        <v>52580.615942028984</v>
      </c>
      <c r="L160" s="111">
        <v>129269.66666666667</v>
      </c>
      <c r="M160" s="3">
        <v>0</v>
      </c>
      <c r="N160" s="62">
        <v>1.65</v>
      </c>
      <c r="O160" s="62">
        <v>1.65</v>
      </c>
      <c r="P160" s="111">
        <v>1124100.7608695652</v>
      </c>
      <c r="Q160" s="111">
        <v>86758.016304347824</v>
      </c>
      <c r="R160" s="111">
        <v>132337.17000000001</v>
      </c>
      <c r="S160" s="111">
        <v>3313</v>
      </c>
      <c r="T160" s="111">
        <v>1346508.947173913</v>
      </c>
      <c r="U160" s="113">
        <v>1845.3754415357421</v>
      </c>
      <c r="V160" s="113">
        <v>2943.125143872453</v>
      </c>
      <c r="W160" s="113">
        <v>62.701222385252258</v>
      </c>
      <c r="X160" s="114">
        <v>296366.80547119072</v>
      </c>
      <c r="Y160" s="115">
        <v>406.16738986458301</v>
      </c>
      <c r="Z160" s="116">
        <v>76.501770102708917</v>
      </c>
      <c r="AA160" s="114">
        <v>203975</v>
      </c>
      <c r="AB160" s="115">
        <v>279.54545454545456</v>
      </c>
      <c r="AC160" s="117">
        <v>86.000022500418353</v>
      </c>
      <c r="AD160" s="118">
        <v>0</v>
      </c>
      <c r="AE160" s="119">
        <v>0</v>
      </c>
      <c r="AF160" s="120">
        <v>203975</v>
      </c>
      <c r="AG160" s="121">
        <v>279.54545454545456</v>
      </c>
      <c r="AH160" s="122">
        <v>86.000022500418353</v>
      </c>
      <c r="AI160" s="114">
        <v>500341.80547119072</v>
      </c>
      <c r="AJ160" s="115">
        <v>685.71284441003763</v>
      </c>
      <c r="AK160" s="117">
        <v>86.000022500418353</v>
      </c>
      <c r="AL160" s="113"/>
      <c r="AM160" s="123">
        <v>0</v>
      </c>
      <c r="AN160" s="113"/>
      <c r="AO160" s="114">
        <v>103573.05887022652</v>
      </c>
      <c r="AP160" s="115">
        <v>62.701222385252258</v>
      </c>
      <c r="AQ160" s="115">
        <v>0</v>
      </c>
      <c r="AR160" s="124">
        <v>0</v>
      </c>
      <c r="AS160" s="125">
        <v>103573.05887022652</v>
      </c>
      <c r="AT160" s="9"/>
      <c r="AU160" s="123">
        <v>4648.4215780101504</v>
      </c>
      <c r="AV160" s="126"/>
      <c r="AW160" s="123">
        <v>73385.380434782594</v>
      </c>
      <c r="AY160" s="142"/>
      <c r="AZ160" s="20">
        <v>-424768.74157928588</v>
      </c>
      <c r="BA160" s="20">
        <v>-161906.66259299999</v>
      </c>
      <c r="BB160" s="20">
        <v>-1720.781688</v>
      </c>
      <c r="BC160" s="20">
        <v>-34354.400000000001</v>
      </c>
      <c r="BD160" s="6">
        <v>-132365.44871200001</v>
      </c>
    </row>
    <row r="161" spans="1:56" x14ac:dyDescent="0.2">
      <c r="A161" s="107">
        <v>329</v>
      </c>
      <c r="B161" s="108">
        <v>4109</v>
      </c>
      <c r="C161" s="109"/>
      <c r="D161" s="110" t="s">
        <v>152</v>
      </c>
      <c r="E161" s="111">
        <v>15528.333333333334</v>
      </c>
      <c r="F161" s="111">
        <v>28927176.666666668</v>
      </c>
      <c r="G161" s="112">
        <v>1.3999999999999997</v>
      </c>
      <c r="H161" s="111">
        <v>7496006.666666667</v>
      </c>
      <c r="I161" s="112">
        <v>1.3999999999999997</v>
      </c>
      <c r="J161" s="111">
        <v>20655254.659822866</v>
      </c>
      <c r="K161" s="111">
        <v>5380140.8615136882</v>
      </c>
      <c r="L161" s="111">
        <v>3916650.6666666665</v>
      </c>
      <c r="M161" s="3">
        <v>7882333.333333333</v>
      </c>
      <c r="N161" s="62">
        <v>1.65</v>
      </c>
      <c r="O161" s="62">
        <v>1.65</v>
      </c>
      <c r="P161" s="111">
        <v>24787050.321557969</v>
      </c>
      <c r="Q161" s="111">
        <v>8877232.4214975853</v>
      </c>
      <c r="R161" s="111">
        <v>4639429.8433333328</v>
      </c>
      <c r="S161" s="111">
        <v>386614.33333333331</v>
      </c>
      <c r="T161" s="111">
        <v>38690326.919722222</v>
      </c>
      <c r="U161" s="113">
        <v>2491.5955942721189</v>
      </c>
      <c r="V161" s="113">
        <v>2943.125143872453</v>
      </c>
      <c r="W161" s="113">
        <v>84.658160033037916</v>
      </c>
      <c r="X161" s="114">
        <v>2594255.5017362279</v>
      </c>
      <c r="Y161" s="115">
        <v>167.06593335212372</v>
      </c>
      <c r="Z161" s="116">
        <v>90.334640820813888</v>
      </c>
      <c r="AA161" s="114">
        <v>0</v>
      </c>
      <c r="AB161" s="115">
        <v>0</v>
      </c>
      <c r="AC161" s="117">
        <v>90.334640820813888</v>
      </c>
      <c r="AD161" s="118">
        <v>0</v>
      </c>
      <c r="AE161" s="119">
        <v>0</v>
      </c>
      <c r="AF161" s="120">
        <v>0</v>
      </c>
      <c r="AG161" s="121">
        <v>0</v>
      </c>
      <c r="AH161" s="122">
        <v>90.334640820813888</v>
      </c>
      <c r="AI161" s="114">
        <v>2594255.5017362279</v>
      </c>
      <c r="AJ161" s="115">
        <v>167.06593335212372</v>
      </c>
      <c r="AK161" s="117">
        <v>90.334640820813888</v>
      </c>
      <c r="AL161" s="113"/>
      <c r="AM161" s="123">
        <v>0</v>
      </c>
      <c r="AN161" s="113"/>
      <c r="AO161" s="114">
        <v>0</v>
      </c>
      <c r="AP161" s="115">
        <v>84.658160033037916</v>
      </c>
      <c r="AQ161" s="115">
        <v>0</v>
      </c>
      <c r="AR161" s="124">
        <v>0</v>
      </c>
      <c r="AS161" s="125">
        <v>0</v>
      </c>
      <c r="AT161" s="9"/>
      <c r="AU161" s="123">
        <v>389056.79460225912</v>
      </c>
      <c r="AV161" s="126"/>
      <c r="AW161" s="123">
        <v>2603539.5521336552</v>
      </c>
      <c r="AY161" s="142"/>
      <c r="AZ161" s="20">
        <v>-9165539.5449164491</v>
      </c>
      <c r="BA161" s="20">
        <v>-3493576.0881719999</v>
      </c>
      <c r="BB161" s="20">
        <v>-37130.539661000003</v>
      </c>
      <c r="BC161" s="20">
        <v>-2199294</v>
      </c>
      <c r="BD161" s="6">
        <v>-2856144.1457230002</v>
      </c>
    </row>
    <row r="162" spans="1:56" x14ac:dyDescent="0.2">
      <c r="A162" s="107">
        <v>331</v>
      </c>
      <c r="B162" s="108">
        <v>4111</v>
      </c>
      <c r="C162" s="109"/>
      <c r="D162" s="110" t="s">
        <v>153</v>
      </c>
      <c r="E162" s="111">
        <v>2679.6666666666665</v>
      </c>
      <c r="F162" s="111">
        <v>5132721.333333333</v>
      </c>
      <c r="G162" s="112">
        <v>1.7</v>
      </c>
      <c r="H162" s="111">
        <v>324693.33333333331</v>
      </c>
      <c r="I162" s="112">
        <v>1.7</v>
      </c>
      <c r="J162" s="111">
        <v>3019247.8431372549</v>
      </c>
      <c r="K162" s="111">
        <v>190996.07843137253</v>
      </c>
      <c r="L162" s="111">
        <v>541048.33333333337</v>
      </c>
      <c r="M162" s="3">
        <v>0</v>
      </c>
      <c r="N162" s="62">
        <v>1.65</v>
      </c>
      <c r="O162" s="62">
        <v>1.65</v>
      </c>
      <c r="P162" s="111">
        <v>4981758.9411764704</v>
      </c>
      <c r="Q162" s="111">
        <v>315143.5294117647</v>
      </c>
      <c r="R162" s="111">
        <v>536002.91</v>
      </c>
      <c r="S162" s="111">
        <v>16304.666666666666</v>
      </c>
      <c r="T162" s="111">
        <v>5849210.0472549023</v>
      </c>
      <c r="U162" s="113">
        <v>2182.8125565076139</v>
      </c>
      <c r="V162" s="113">
        <v>2943.125143872453</v>
      </c>
      <c r="W162" s="113">
        <v>74.16648799498725</v>
      </c>
      <c r="X162" s="114">
        <v>753832.18974519928</v>
      </c>
      <c r="Y162" s="115">
        <v>281.31565732499041</v>
      </c>
      <c r="Z162" s="116">
        <v>83.724887436841954</v>
      </c>
      <c r="AA162" s="114">
        <v>179429</v>
      </c>
      <c r="AB162" s="115">
        <v>66.959447692499069</v>
      </c>
      <c r="AC162" s="117">
        <v>86.000001284172157</v>
      </c>
      <c r="AD162" s="118">
        <v>0</v>
      </c>
      <c r="AE162" s="119">
        <v>0</v>
      </c>
      <c r="AF162" s="120">
        <v>179429</v>
      </c>
      <c r="AG162" s="121">
        <v>66.959447692499069</v>
      </c>
      <c r="AH162" s="122">
        <v>86.000001284172157</v>
      </c>
      <c r="AI162" s="114">
        <v>933261.18974519928</v>
      </c>
      <c r="AJ162" s="115">
        <v>348.27510501748947</v>
      </c>
      <c r="AK162" s="117">
        <v>86.000001284172157</v>
      </c>
      <c r="AL162" s="113"/>
      <c r="AM162" s="123">
        <v>0</v>
      </c>
      <c r="AN162" s="113"/>
      <c r="AO162" s="114">
        <v>0</v>
      </c>
      <c r="AP162" s="115">
        <v>74.16648799498725</v>
      </c>
      <c r="AQ162" s="115">
        <v>0</v>
      </c>
      <c r="AR162" s="124">
        <v>0</v>
      </c>
      <c r="AS162" s="125">
        <v>0</v>
      </c>
      <c r="AT162" s="9"/>
      <c r="AU162" s="123">
        <v>41505.725913308612</v>
      </c>
      <c r="AV162" s="126"/>
      <c r="AW162" s="123">
        <v>321024.39215686283</v>
      </c>
      <c r="AY162" s="142"/>
      <c r="AZ162" s="20">
        <v>-1583972.5700432518</v>
      </c>
      <c r="BA162" s="20">
        <v>-603753.730798</v>
      </c>
      <c r="BB162" s="20">
        <v>-6416.8351519999997</v>
      </c>
      <c r="BC162" s="20">
        <v>-237461.4</v>
      </c>
      <c r="BD162" s="6">
        <v>-493593.85344899999</v>
      </c>
    </row>
    <row r="163" spans="1:56" x14ac:dyDescent="0.2">
      <c r="A163" s="107">
        <v>332</v>
      </c>
      <c r="B163" s="108">
        <v>4112</v>
      </c>
      <c r="C163" s="129"/>
      <c r="D163" s="110" t="s">
        <v>154</v>
      </c>
      <c r="E163" s="2">
        <v>3318.3333333333335</v>
      </c>
      <c r="F163" s="2">
        <v>5912515.333333333</v>
      </c>
      <c r="G163" s="1">
        <v>1.5833333333333333</v>
      </c>
      <c r="H163" s="2">
        <v>348380</v>
      </c>
      <c r="I163" s="1">
        <v>1.5833333333333333</v>
      </c>
      <c r="J163" s="2">
        <v>3731597.6930596284</v>
      </c>
      <c r="K163" s="2">
        <v>218917.91463017269</v>
      </c>
      <c r="L163" s="2">
        <v>542301</v>
      </c>
      <c r="M163" s="3">
        <v>0</v>
      </c>
      <c r="N163" s="62">
        <v>1.65</v>
      </c>
      <c r="O163" s="62">
        <v>1.65</v>
      </c>
      <c r="P163" s="2">
        <v>6157136.193548386</v>
      </c>
      <c r="Q163" s="2">
        <v>361214.55913978495</v>
      </c>
      <c r="R163" s="2">
        <v>667413.62999999989</v>
      </c>
      <c r="S163" s="2">
        <v>18079.666666666668</v>
      </c>
      <c r="T163" s="2">
        <v>7203844.0493548391</v>
      </c>
      <c r="U163" s="4">
        <v>2170.922365450981</v>
      </c>
      <c r="V163" s="4">
        <v>2943.125143872453</v>
      </c>
      <c r="W163" s="4">
        <v>73.762489168046841</v>
      </c>
      <c r="X163" s="5">
        <v>948097.70129957621</v>
      </c>
      <c r="Y163" s="130">
        <v>285.7150280159446</v>
      </c>
      <c r="Z163" s="131">
        <v>83.470368175869496</v>
      </c>
      <c r="AA163" s="5">
        <v>247051</v>
      </c>
      <c r="AB163" s="130">
        <v>74.450326469110991</v>
      </c>
      <c r="AC163" s="132">
        <v>86.000003268828948</v>
      </c>
      <c r="AD163" s="133">
        <v>0</v>
      </c>
      <c r="AE163" s="134">
        <v>0</v>
      </c>
      <c r="AF163" s="135">
        <v>247051</v>
      </c>
      <c r="AG163" s="136">
        <v>74.450326469110991</v>
      </c>
      <c r="AH163" s="137">
        <v>86.000003268828948</v>
      </c>
      <c r="AI163" s="5">
        <v>1195148.7012995761</v>
      </c>
      <c r="AJ163" s="130">
        <v>360.16535448505556</v>
      </c>
      <c r="AK163" s="132">
        <v>86.000003268828948</v>
      </c>
      <c r="AL163" s="4"/>
      <c r="AM163" s="7">
        <v>0</v>
      </c>
      <c r="AN163" s="4"/>
      <c r="AO163" s="5">
        <v>125481.27006132332</v>
      </c>
      <c r="AP163" s="130">
        <v>73.762489168046841</v>
      </c>
      <c r="AQ163" s="130">
        <v>0</v>
      </c>
      <c r="AR163" s="138">
        <v>0</v>
      </c>
      <c r="AS163" s="6">
        <v>125481.27006132332</v>
      </c>
      <c r="AU163" s="7">
        <v>31442.302548194279</v>
      </c>
      <c r="AV163" s="25"/>
      <c r="AW163" s="7">
        <v>395051.56076898013</v>
      </c>
      <c r="AY163" s="142"/>
      <c r="AZ163" s="20">
        <v>-1921684.1692630968</v>
      </c>
      <c r="BA163" s="20">
        <v>-732477.32224100002</v>
      </c>
      <c r="BB163" s="20">
        <v>-7784.939437</v>
      </c>
      <c r="BC163" s="20">
        <v>-332134.09999999998</v>
      </c>
      <c r="BD163" s="6">
        <v>-598830.75765199994</v>
      </c>
    </row>
    <row r="164" spans="1:56" x14ac:dyDescent="0.2">
      <c r="A164" s="107">
        <v>333</v>
      </c>
      <c r="B164" s="108">
        <v>4113</v>
      </c>
      <c r="C164" s="109"/>
      <c r="D164" s="110" t="s">
        <v>155</v>
      </c>
      <c r="E164" s="111">
        <v>1473</v>
      </c>
      <c r="F164" s="111">
        <v>2913035</v>
      </c>
      <c r="G164" s="112">
        <v>1.74</v>
      </c>
      <c r="H164" s="111">
        <v>65364.666666666664</v>
      </c>
      <c r="I164" s="112">
        <v>1.74</v>
      </c>
      <c r="J164" s="111">
        <v>1674158.0459770113</v>
      </c>
      <c r="K164" s="111">
        <v>37565.900383141765</v>
      </c>
      <c r="L164" s="111">
        <v>393259.33333333331</v>
      </c>
      <c r="M164" s="3">
        <v>0</v>
      </c>
      <c r="N164" s="62">
        <v>1.65</v>
      </c>
      <c r="O164" s="62">
        <v>1.65</v>
      </c>
      <c r="P164" s="111">
        <v>2762360.7758620684</v>
      </c>
      <c r="Q164" s="111">
        <v>61983.735632183903</v>
      </c>
      <c r="R164" s="111">
        <v>312568.75666666665</v>
      </c>
      <c r="S164" s="111">
        <v>10069.333333333334</v>
      </c>
      <c r="T164" s="111">
        <v>3146982.6014942527</v>
      </c>
      <c r="U164" s="113">
        <v>2136.444400199764</v>
      </c>
      <c r="V164" s="113">
        <v>2943.125143872453</v>
      </c>
      <c r="W164" s="113">
        <v>72.591014508771821</v>
      </c>
      <c r="X164" s="114">
        <v>439649.07210905221</v>
      </c>
      <c r="Y164" s="115">
        <v>298.47187515889493</v>
      </c>
      <c r="Z164" s="116">
        <v>82.73233914052625</v>
      </c>
      <c r="AA164" s="114">
        <v>141660</v>
      </c>
      <c r="AB164" s="115">
        <v>96.171079429735229</v>
      </c>
      <c r="AC164" s="117">
        <v>85.999990862029236</v>
      </c>
      <c r="AD164" s="118">
        <v>0</v>
      </c>
      <c r="AE164" s="119">
        <v>0</v>
      </c>
      <c r="AF164" s="120">
        <v>141660</v>
      </c>
      <c r="AG164" s="121">
        <v>96.171079429735229</v>
      </c>
      <c r="AH164" s="122">
        <v>85.999990862029236</v>
      </c>
      <c r="AI164" s="114">
        <v>581309.07210905221</v>
      </c>
      <c r="AJ164" s="115">
        <v>394.64295458863018</v>
      </c>
      <c r="AK164" s="117">
        <v>85.999990862029236</v>
      </c>
      <c r="AL164" s="113"/>
      <c r="AM164" s="123">
        <v>0</v>
      </c>
      <c r="AN164" s="113"/>
      <c r="AO164" s="114">
        <v>38759.191181908871</v>
      </c>
      <c r="AP164" s="115">
        <v>72.591014508771821</v>
      </c>
      <c r="AQ164" s="115">
        <v>0</v>
      </c>
      <c r="AR164" s="124">
        <v>0</v>
      </c>
      <c r="AS164" s="125">
        <v>38759.191181908871</v>
      </c>
      <c r="AT164" s="9"/>
      <c r="AU164" s="123">
        <v>25603.64951244252</v>
      </c>
      <c r="AV164" s="126"/>
      <c r="AW164" s="123">
        <v>171172.39463601532</v>
      </c>
      <c r="AY164" s="142"/>
      <c r="AZ164" s="20">
        <v>-851874.58765144274</v>
      </c>
      <c r="BA164" s="20">
        <v>-324704.14588899998</v>
      </c>
      <c r="BB164" s="20">
        <v>-3451.0312250000002</v>
      </c>
      <c r="BC164" s="20">
        <v>-153073.4</v>
      </c>
      <c r="BD164" s="6">
        <v>-265459.18049699999</v>
      </c>
    </row>
    <row r="165" spans="1:56" x14ac:dyDescent="0.2">
      <c r="A165" s="107">
        <v>335</v>
      </c>
      <c r="B165" s="108">
        <v>4115</v>
      </c>
      <c r="C165" s="109"/>
      <c r="D165" s="110" t="s">
        <v>156</v>
      </c>
      <c r="E165" s="111">
        <v>224.33333333333334</v>
      </c>
      <c r="F165" s="111">
        <v>455965.33333333331</v>
      </c>
      <c r="G165" s="112">
        <v>2</v>
      </c>
      <c r="H165" s="111">
        <v>3020.6666666666665</v>
      </c>
      <c r="I165" s="112">
        <v>2</v>
      </c>
      <c r="J165" s="111">
        <v>227982.66666666666</v>
      </c>
      <c r="K165" s="111">
        <v>1510.3333333333333</v>
      </c>
      <c r="L165" s="111">
        <v>32264.666666666668</v>
      </c>
      <c r="M165" s="3">
        <v>0</v>
      </c>
      <c r="N165" s="62">
        <v>1.65</v>
      </c>
      <c r="O165" s="62">
        <v>1.65</v>
      </c>
      <c r="P165" s="111">
        <v>376171.39999999997</v>
      </c>
      <c r="Q165" s="111">
        <v>2492.0500000000002</v>
      </c>
      <c r="R165" s="111">
        <v>39351.246666666673</v>
      </c>
      <c r="S165" s="111">
        <v>1377.6666666666667</v>
      </c>
      <c r="T165" s="111">
        <v>419392.36333333328</v>
      </c>
      <c r="U165" s="113">
        <v>1869.5053343239224</v>
      </c>
      <c r="V165" s="113">
        <v>2943.125143872453</v>
      </c>
      <c r="W165" s="113">
        <v>63.52109553398391</v>
      </c>
      <c r="X165" s="114">
        <v>89114.022925226556</v>
      </c>
      <c r="Y165" s="115">
        <v>397.23932953295639</v>
      </c>
      <c r="Z165" s="116">
        <v>77.018290186409857</v>
      </c>
      <c r="AA165" s="114">
        <v>59301</v>
      </c>
      <c r="AB165" s="115">
        <v>264.34323922734023</v>
      </c>
      <c r="AC165" s="117">
        <v>86.000009491744166</v>
      </c>
      <c r="AD165" s="118">
        <v>0</v>
      </c>
      <c r="AE165" s="119">
        <v>0</v>
      </c>
      <c r="AF165" s="120">
        <v>59301</v>
      </c>
      <c r="AG165" s="121">
        <v>264.34323922734023</v>
      </c>
      <c r="AH165" s="122">
        <v>86.000009491744166</v>
      </c>
      <c r="AI165" s="114">
        <v>148415.02292522654</v>
      </c>
      <c r="AJ165" s="115">
        <v>661.58256876029668</v>
      </c>
      <c r="AK165" s="117">
        <v>86.000009491744166</v>
      </c>
      <c r="AL165" s="113"/>
      <c r="AM165" s="123">
        <v>0</v>
      </c>
      <c r="AN165" s="113"/>
      <c r="AO165" s="114">
        <v>39985.391690119475</v>
      </c>
      <c r="AP165" s="115">
        <v>63.52109553398391</v>
      </c>
      <c r="AQ165" s="115">
        <v>0</v>
      </c>
      <c r="AR165" s="124">
        <v>0</v>
      </c>
      <c r="AS165" s="125">
        <v>39985.391690119475</v>
      </c>
      <c r="AT165" s="9"/>
      <c r="AU165" s="123">
        <v>1751.751673593503</v>
      </c>
      <c r="AV165" s="126"/>
      <c r="AW165" s="123">
        <v>22949.3</v>
      </c>
      <c r="AY165" s="142"/>
      <c r="AZ165" s="20">
        <v>-132046.4038472058</v>
      </c>
      <c r="BA165" s="20">
        <v>-50331.369663999998</v>
      </c>
      <c r="BB165" s="20">
        <v>-534.93350899999996</v>
      </c>
      <c r="BC165" s="20">
        <v>-10679.6</v>
      </c>
      <c r="BD165" s="6">
        <v>-41147.993685000001</v>
      </c>
    </row>
    <row r="166" spans="1:56" x14ac:dyDescent="0.2">
      <c r="A166" s="107">
        <v>336</v>
      </c>
      <c r="B166" s="108">
        <v>4116</v>
      </c>
      <c r="C166" s="109"/>
      <c r="D166" s="110" t="s">
        <v>157</v>
      </c>
      <c r="E166" s="111">
        <v>171.66666666666666</v>
      </c>
      <c r="F166" s="111">
        <v>361795.66666666669</v>
      </c>
      <c r="G166" s="112">
        <v>1.79</v>
      </c>
      <c r="H166" s="111">
        <v>7987.666666666667</v>
      </c>
      <c r="I166" s="112">
        <v>1.79</v>
      </c>
      <c r="J166" s="111">
        <v>202120.48417132217</v>
      </c>
      <c r="K166" s="111">
        <v>4462.3836126629421</v>
      </c>
      <c r="L166" s="111">
        <v>26038</v>
      </c>
      <c r="M166" s="3">
        <v>0</v>
      </c>
      <c r="N166" s="62">
        <v>1.65</v>
      </c>
      <c r="O166" s="62">
        <v>1.65</v>
      </c>
      <c r="P166" s="111">
        <v>333498.79888268159</v>
      </c>
      <c r="Q166" s="111">
        <v>7362.9329608938533</v>
      </c>
      <c r="R166" s="111">
        <v>31440.899999999998</v>
      </c>
      <c r="S166" s="111">
        <v>475</v>
      </c>
      <c r="T166" s="111">
        <v>372777.63184357545</v>
      </c>
      <c r="U166" s="113">
        <v>2171.5201854965562</v>
      </c>
      <c r="V166" s="113">
        <v>2943.125143872453</v>
      </c>
      <c r="W166" s="113">
        <v>73.78280159162216</v>
      </c>
      <c r="X166" s="114">
        <v>49009.774939509036</v>
      </c>
      <c r="Y166" s="115">
        <v>285.49383459908177</v>
      </c>
      <c r="Z166" s="116">
        <v>83.483165002721961</v>
      </c>
      <c r="AA166" s="114">
        <v>12716</v>
      </c>
      <c r="AB166" s="115">
        <v>74.073786407766988</v>
      </c>
      <c r="AC166" s="117">
        <v>86.000006210170696</v>
      </c>
      <c r="AD166" s="118">
        <v>100</v>
      </c>
      <c r="AE166" s="119">
        <v>-12716</v>
      </c>
      <c r="AF166" s="120">
        <v>0</v>
      </c>
      <c r="AG166" s="121">
        <v>0</v>
      </c>
      <c r="AH166" s="122">
        <v>83.483165002721961</v>
      </c>
      <c r="AI166" s="114">
        <v>49009.774939509036</v>
      </c>
      <c r="AJ166" s="115">
        <v>285.49383459908177</v>
      </c>
      <c r="AK166" s="117">
        <v>83.483165002721961</v>
      </c>
      <c r="AL166" s="113"/>
      <c r="AM166" s="123">
        <v>0</v>
      </c>
      <c r="AN166" s="113"/>
      <c r="AO166" s="114">
        <v>35460.690483286031</v>
      </c>
      <c r="AP166" s="115">
        <v>73.78280159162216</v>
      </c>
      <c r="AQ166" s="115">
        <v>0</v>
      </c>
      <c r="AR166" s="124">
        <v>0</v>
      </c>
      <c r="AS166" s="125">
        <v>35460.690483286031</v>
      </c>
      <c r="AT166" s="9"/>
      <c r="AU166" s="123">
        <v>1134.2774002760875</v>
      </c>
      <c r="AV166" s="126"/>
      <c r="AW166" s="123">
        <v>20658.286778398509</v>
      </c>
      <c r="AY166" s="142"/>
      <c r="AZ166" s="20">
        <v>-100495.49319344865</v>
      </c>
      <c r="BA166" s="20">
        <v>-38305.290186999999</v>
      </c>
      <c r="BB166" s="20">
        <v>-407.11753800000002</v>
      </c>
      <c r="BC166" s="20">
        <v>-8127.9</v>
      </c>
      <c r="BD166" s="6">
        <v>-31316.172184999999</v>
      </c>
    </row>
    <row r="167" spans="1:56" x14ac:dyDescent="0.2">
      <c r="A167" s="107">
        <v>337</v>
      </c>
      <c r="B167" s="108">
        <v>4117</v>
      </c>
      <c r="C167" s="109"/>
      <c r="D167" s="110" t="s">
        <v>158</v>
      </c>
      <c r="E167" s="111">
        <v>4330.666666666667</v>
      </c>
      <c r="F167" s="111">
        <v>7264941</v>
      </c>
      <c r="G167" s="112">
        <v>1.61</v>
      </c>
      <c r="H167" s="111">
        <v>428092</v>
      </c>
      <c r="I167" s="112">
        <v>1.61</v>
      </c>
      <c r="J167" s="111">
        <v>4512385.7142857136</v>
      </c>
      <c r="K167" s="111">
        <v>265895.65217391303</v>
      </c>
      <c r="L167" s="111">
        <v>973571</v>
      </c>
      <c r="M167" s="3">
        <v>0</v>
      </c>
      <c r="N167" s="62">
        <v>1.65</v>
      </c>
      <c r="O167" s="62">
        <v>1.65</v>
      </c>
      <c r="P167" s="111">
        <v>7445436.4285714282</v>
      </c>
      <c r="Q167" s="111">
        <v>438727.82608695637</v>
      </c>
      <c r="R167" s="111">
        <v>962664.89333333343</v>
      </c>
      <c r="S167" s="111">
        <v>17909.666666666668</v>
      </c>
      <c r="T167" s="111">
        <v>8864738.8146583848</v>
      </c>
      <c r="U167" s="113">
        <v>2046.9686302320777</v>
      </c>
      <c r="V167" s="113">
        <v>2943.125143872453</v>
      </c>
      <c r="W167" s="113">
        <v>69.550852585858905</v>
      </c>
      <c r="X167" s="114">
        <v>1435953.402443277</v>
      </c>
      <c r="Y167" s="115">
        <v>331.57791004693894</v>
      </c>
      <c r="Z167" s="116">
        <v>80.817037129091105</v>
      </c>
      <c r="AA167" s="114">
        <v>660605</v>
      </c>
      <c r="AB167" s="115">
        <v>152.54117918719211</v>
      </c>
      <c r="AC167" s="117">
        <v>86.000003252865369</v>
      </c>
      <c r="AD167" s="118">
        <v>0</v>
      </c>
      <c r="AE167" s="119">
        <v>0</v>
      </c>
      <c r="AF167" s="120">
        <v>660605</v>
      </c>
      <c r="AG167" s="121">
        <v>152.54117918719211</v>
      </c>
      <c r="AH167" s="122">
        <v>86.000003252865369</v>
      </c>
      <c r="AI167" s="114">
        <v>2096558.402443277</v>
      </c>
      <c r="AJ167" s="115">
        <v>484.11908923413102</v>
      </c>
      <c r="AK167" s="117">
        <v>86.000003252865369</v>
      </c>
      <c r="AL167" s="113"/>
      <c r="AM167" s="123">
        <v>0</v>
      </c>
      <c r="AN167" s="113"/>
      <c r="AO167" s="114">
        <v>0</v>
      </c>
      <c r="AP167" s="115">
        <v>69.550852585858905</v>
      </c>
      <c r="AQ167" s="115">
        <v>0</v>
      </c>
      <c r="AR167" s="124">
        <v>0</v>
      </c>
      <c r="AS167" s="125">
        <v>0</v>
      </c>
      <c r="AT167" s="9"/>
      <c r="AU167" s="123">
        <v>65027.016330724407</v>
      </c>
      <c r="AV167" s="126"/>
      <c r="AW167" s="123">
        <v>477828.13664596266</v>
      </c>
      <c r="AY167" s="142"/>
      <c r="AZ167" s="20">
        <v>-2564387.9048025939</v>
      </c>
      <c r="BA167" s="20">
        <v>-977453.01529799995</v>
      </c>
      <c r="BB167" s="20">
        <v>-10388.598110999999</v>
      </c>
      <c r="BC167" s="20">
        <v>-473288.2</v>
      </c>
      <c r="BD167" s="6">
        <v>-799108.60302000004</v>
      </c>
    </row>
    <row r="168" spans="1:56" x14ac:dyDescent="0.2">
      <c r="A168" s="107">
        <v>338</v>
      </c>
      <c r="B168" s="108">
        <v>4118</v>
      </c>
      <c r="C168" s="109"/>
      <c r="D168" s="110" t="s">
        <v>159</v>
      </c>
      <c r="E168" s="111">
        <v>1566</v>
      </c>
      <c r="F168" s="111">
        <v>2059980.6666666667</v>
      </c>
      <c r="G168" s="112">
        <v>1.3500000000000003</v>
      </c>
      <c r="H168" s="111">
        <v>208365.33333333334</v>
      </c>
      <c r="I168" s="112">
        <v>1.3500000000000003</v>
      </c>
      <c r="J168" s="111">
        <v>1525911.6049382715</v>
      </c>
      <c r="K168" s="111">
        <v>154344.69135802469</v>
      </c>
      <c r="L168" s="111">
        <v>286496.33333333331</v>
      </c>
      <c r="M168" s="3">
        <v>0</v>
      </c>
      <c r="N168" s="62">
        <v>1.65</v>
      </c>
      <c r="O168" s="62">
        <v>1.65</v>
      </c>
      <c r="P168" s="111">
        <v>2517754.1481481479</v>
      </c>
      <c r="Q168" s="111">
        <v>254668.7407407407</v>
      </c>
      <c r="R168" s="111">
        <v>317787.3833333333</v>
      </c>
      <c r="S168" s="111">
        <v>14291.333333333334</v>
      </c>
      <c r="T168" s="111">
        <v>3104501.6055555553</v>
      </c>
      <c r="U168" s="113">
        <v>1982.4403611465871</v>
      </c>
      <c r="V168" s="113">
        <v>2943.125143872453</v>
      </c>
      <c r="W168" s="113">
        <v>67.35834408108677</v>
      </c>
      <c r="X168" s="114">
        <v>556639.9768070213</v>
      </c>
      <c r="Y168" s="115">
        <v>355.45336960857043</v>
      </c>
      <c r="Z168" s="116">
        <v>79.435756771084669</v>
      </c>
      <c r="AA168" s="114">
        <v>302542</v>
      </c>
      <c r="AB168" s="115">
        <v>193.1941251596424</v>
      </c>
      <c r="AC168" s="117">
        <v>86.000007889045776</v>
      </c>
      <c r="AD168" s="118">
        <v>0</v>
      </c>
      <c r="AE168" s="119">
        <v>0</v>
      </c>
      <c r="AF168" s="120">
        <v>302542</v>
      </c>
      <c r="AG168" s="121">
        <v>193.1941251596424</v>
      </c>
      <c r="AH168" s="122">
        <v>86.000007889045776</v>
      </c>
      <c r="AI168" s="114">
        <v>859181.9768070213</v>
      </c>
      <c r="AJ168" s="115">
        <v>548.64749476821282</v>
      </c>
      <c r="AK168" s="117">
        <v>86.000007889045776</v>
      </c>
      <c r="AL168" s="113"/>
      <c r="AM168" s="123">
        <v>0</v>
      </c>
      <c r="AN168" s="113"/>
      <c r="AO168" s="114">
        <v>0</v>
      </c>
      <c r="AP168" s="115">
        <v>67.35834408108677</v>
      </c>
      <c r="AQ168" s="115">
        <v>0</v>
      </c>
      <c r="AR168" s="124">
        <v>0</v>
      </c>
      <c r="AS168" s="125">
        <v>0</v>
      </c>
      <c r="AT168" s="9"/>
      <c r="AU168" s="123">
        <v>15785.038579551654</v>
      </c>
      <c r="AV168" s="126"/>
      <c r="AW168" s="123">
        <v>168025.62962962961</v>
      </c>
      <c r="AY168" s="142"/>
      <c r="AZ168" s="20">
        <v>-916729.23732861015</v>
      </c>
      <c r="BA168" s="20">
        <v>-349424.42037000001</v>
      </c>
      <c r="BB168" s="20">
        <v>-3713.7640550000001</v>
      </c>
      <c r="BC168" s="20">
        <v>-136147.4</v>
      </c>
      <c r="BD168" s="6">
        <v>-285669.03580299998</v>
      </c>
    </row>
    <row r="169" spans="1:56" x14ac:dyDescent="0.2">
      <c r="A169" s="107">
        <v>339</v>
      </c>
      <c r="B169" s="108">
        <v>4119</v>
      </c>
      <c r="C169" s="109"/>
      <c r="D169" s="110" t="s">
        <v>160</v>
      </c>
      <c r="E169" s="111">
        <v>379.66666666666669</v>
      </c>
      <c r="F169" s="111">
        <v>649972.33333333337</v>
      </c>
      <c r="G169" s="112">
        <v>1.9400000000000002</v>
      </c>
      <c r="H169" s="111">
        <v>20446.333333333332</v>
      </c>
      <c r="I169" s="112">
        <v>1.9400000000000002</v>
      </c>
      <c r="J169" s="111">
        <v>335037.28522336768</v>
      </c>
      <c r="K169" s="111">
        <v>10539.347079037801</v>
      </c>
      <c r="L169" s="111">
        <v>62638.333333333336</v>
      </c>
      <c r="M169" s="3">
        <v>0</v>
      </c>
      <c r="N169" s="62">
        <v>1.65</v>
      </c>
      <c r="O169" s="62">
        <v>1.65</v>
      </c>
      <c r="P169" s="111">
        <v>552811.52061855665</v>
      </c>
      <c r="Q169" s="111">
        <v>17389.922680412372</v>
      </c>
      <c r="R169" s="111">
        <v>62436.316666666673</v>
      </c>
      <c r="S169" s="111">
        <v>882.33333333333337</v>
      </c>
      <c r="T169" s="111">
        <v>633520.09329896898</v>
      </c>
      <c r="U169" s="113">
        <v>1668.6218436320517</v>
      </c>
      <c r="V169" s="113">
        <v>2943.125143872453</v>
      </c>
      <c r="W169" s="113">
        <v>56.695579088986406</v>
      </c>
      <c r="X169" s="114">
        <v>179037.97527343745</v>
      </c>
      <c r="Y169" s="115">
        <v>471.56622108894845</v>
      </c>
      <c r="Z169" s="116">
        <v>72.718214826061427</v>
      </c>
      <c r="AA169" s="114">
        <v>148412</v>
      </c>
      <c r="AB169" s="115">
        <v>390.90079016681295</v>
      </c>
      <c r="AC169" s="117">
        <v>86.000041831639606</v>
      </c>
      <c r="AD169" s="118">
        <v>0</v>
      </c>
      <c r="AE169" s="119">
        <v>0</v>
      </c>
      <c r="AF169" s="120">
        <v>148412</v>
      </c>
      <c r="AG169" s="121">
        <v>390.90079016681295</v>
      </c>
      <c r="AH169" s="122">
        <v>86.000041831639606</v>
      </c>
      <c r="AI169" s="114">
        <v>327449.97527343745</v>
      </c>
      <c r="AJ169" s="115">
        <v>862.46701125576146</v>
      </c>
      <c r="AK169" s="117">
        <v>86.000041831639606</v>
      </c>
      <c r="AL169" s="113"/>
      <c r="AM169" s="123">
        <v>0</v>
      </c>
      <c r="AN169" s="113"/>
      <c r="AO169" s="114">
        <v>101761.14163153562</v>
      </c>
      <c r="AP169" s="115">
        <v>56.695579088986406</v>
      </c>
      <c r="AQ169" s="115">
        <v>0</v>
      </c>
      <c r="AR169" s="124">
        <v>0</v>
      </c>
      <c r="AS169" s="125">
        <v>101761.14163153562</v>
      </c>
      <c r="AT169" s="9"/>
      <c r="AU169" s="123">
        <v>2989.2974196516202</v>
      </c>
      <c r="AV169" s="126"/>
      <c r="AW169" s="123">
        <v>34557.663230240549</v>
      </c>
      <c r="AY169" s="142"/>
      <c r="AZ169" s="20">
        <v>-220272.09845308223</v>
      </c>
      <c r="BA169" s="20">
        <v>-83959.851165999993</v>
      </c>
      <c r="BB169" s="20">
        <v>-892.34483699999998</v>
      </c>
      <c r="BC169" s="20">
        <v>-17815.099999999999</v>
      </c>
      <c r="BD169" s="6">
        <v>-68640.679730999997</v>
      </c>
    </row>
    <row r="170" spans="1:56" x14ac:dyDescent="0.2">
      <c r="A170" s="107">
        <v>340</v>
      </c>
      <c r="B170" s="108">
        <v>4120</v>
      </c>
      <c r="C170" s="109"/>
      <c r="D170" s="110" t="s">
        <v>161</v>
      </c>
      <c r="E170" s="111">
        <v>574.33333333333337</v>
      </c>
      <c r="F170" s="111">
        <v>925163</v>
      </c>
      <c r="G170" s="112">
        <v>1.6000000000000003</v>
      </c>
      <c r="H170" s="111">
        <v>9451.6666666666661</v>
      </c>
      <c r="I170" s="112">
        <v>1.6000000000000003</v>
      </c>
      <c r="J170" s="111">
        <v>578226.875</v>
      </c>
      <c r="K170" s="111">
        <v>5907.291666666667</v>
      </c>
      <c r="L170" s="111">
        <v>95570.666666666672</v>
      </c>
      <c r="M170" s="3">
        <v>0</v>
      </c>
      <c r="N170" s="62">
        <v>1.65</v>
      </c>
      <c r="O170" s="62">
        <v>1.65</v>
      </c>
      <c r="P170" s="111">
        <v>954074.34375</v>
      </c>
      <c r="Q170" s="111">
        <v>9747.03125</v>
      </c>
      <c r="R170" s="111">
        <v>113683.37666666666</v>
      </c>
      <c r="S170" s="111">
        <v>549</v>
      </c>
      <c r="T170" s="111">
        <v>1078053.7516666667</v>
      </c>
      <c r="U170" s="113">
        <v>1877.0523824724316</v>
      </c>
      <c r="V170" s="113">
        <v>2943.125143872453</v>
      </c>
      <c r="W170" s="113">
        <v>63.777525273786928</v>
      </c>
      <c r="X170" s="114">
        <v>226544.01537337591</v>
      </c>
      <c r="Y170" s="115">
        <v>394.44692171800796</v>
      </c>
      <c r="Z170" s="116">
        <v>77.179840922485781</v>
      </c>
      <c r="AA170" s="114">
        <v>149090</v>
      </c>
      <c r="AB170" s="115">
        <v>259.58792803250145</v>
      </c>
      <c r="AC170" s="117">
        <v>85.999986697562989</v>
      </c>
      <c r="AD170" s="118">
        <v>0</v>
      </c>
      <c r="AE170" s="119">
        <v>0</v>
      </c>
      <c r="AF170" s="120">
        <v>149090</v>
      </c>
      <c r="AG170" s="121">
        <v>259.58792803250145</v>
      </c>
      <c r="AH170" s="122">
        <v>85.999986697562989</v>
      </c>
      <c r="AI170" s="114">
        <v>375634.01537337591</v>
      </c>
      <c r="AJ170" s="115">
        <v>654.03484975050947</v>
      </c>
      <c r="AK170" s="117">
        <v>85.999986697562989</v>
      </c>
      <c r="AL170" s="113"/>
      <c r="AM170" s="123">
        <v>0</v>
      </c>
      <c r="AN170" s="113"/>
      <c r="AO170" s="114">
        <v>15173.786851301671</v>
      </c>
      <c r="AP170" s="115">
        <v>63.777525273786928</v>
      </c>
      <c r="AQ170" s="115">
        <v>0</v>
      </c>
      <c r="AR170" s="124">
        <v>0</v>
      </c>
      <c r="AS170" s="125">
        <v>15173.786851301671</v>
      </c>
      <c r="AT170" s="9"/>
      <c r="AU170" s="123">
        <v>1711.1159967903436</v>
      </c>
      <c r="AV170" s="126"/>
      <c r="AW170" s="123">
        <v>58413.416666666664</v>
      </c>
      <c r="AY170" s="142"/>
      <c r="AZ170" s="20">
        <v>-339464.42758949811</v>
      </c>
      <c r="BA170" s="20">
        <v>-129391.70696900001</v>
      </c>
      <c r="BB170" s="20">
        <v>-1375.2051730000001</v>
      </c>
      <c r="BC170" s="20">
        <v>-27455.1</v>
      </c>
      <c r="BD170" s="6">
        <v>-105783.11650800001</v>
      </c>
    </row>
    <row r="171" spans="1:56" x14ac:dyDescent="0.2">
      <c r="A171" s="107">
        <v>341</v>
      </c>
      <c r="B171" s="108">
        <v>4121</v>
      </c>
      <c r="C171" s="109"/>
      <c r="D171" s="110" t="s">
        <v>162</v>
      </c>
      <c r="E171" s="111">
        <v>528.66666666666663</v>
      </c>
      <c r="F171" s="111">
        <v>1092847</v>
      </c>
      <c r="G171" s="112">
        <v>1.6000000000000003</v>
      </c>
      <c r="H171" s="111">
        <v>130137</v>
      </c>
      <c r="I171" s="112">
        <v>1.6000000000000003</v>
      </c>
      <c r="J171" s="111">
        <v>683029.375</v>
      </c>
      <c r="K171" s="111">
        <v>81335.625</v>
      </c>
      <c r="L171" s="111">
        <v>89778.666666666672</v>
      </c>
      <c r="M171" s="3">
        <v>0</v>
      </c>
      <c r="N171" s="62">
        <v>1.65</v>
      </c>
      <c r="O171" s="62">
        <v>1.65</v>
      </c>
      <c r="P171" s="111">
        <v>1126998.46875</v>
      </c>
      <c r="Q171" s="111">
        <v>134203.78125</v>
      </c>
      <c r="R171" s="111">
        <v>110776.24666666666</v>
      </c>
      <c r="S171" s="111">
        <v>6952</v>
      </c>
      <c r="T171" s="111">
        <v>1378930.4966666668</v>
      </c>
      <c r="U171" s="113">
        <v>2608.317459016394</v>
      </c>
      <c r="V171" s="113">
        <v>2943.125143872453</v>
      </c>
      <c r="W171" s="113">
        <v>88.624075821134412</v>
      </c>
      <c r="X171" s="114">
        <v>65490.615209077514</v>
      </c>
      <c r="Y171" s="115">
        <v>123.87884339674184</v>
      </c>
      <c r="Z171" s="116">
        <v>92.833167767314663</v>
      </c>
      <c r="AA171" s="114">
        <v>0</v>
      </c>
      <c r="AB171" s="115">
        <v>0</v>
      </c>
      <c r="AC171" s="117">
        <v>92.833167767314663</v>
      </c>
      <c r="AD171" s="118">
        <v>0</v>
      </c>
      <c r="AE171" s="119">
        <v>0</v>
      </c>
      <c r="AF171" s="120">
        <v>0</v>
      </c>
      <c r="AG171" s="121">
        <v>0</v>
      </c>
      <c r="AH171" s="122">
        <v>92.833167767314663</v>
      </c>
      <c r="AI171" s="114">
        <v>65490.615209077514</v>
      </c>
      <c r="AJ171" s="115">
        <v>123.87884339674184</v>
      </c>
      <c r="AK171" s="117">
        <v>92.833167767314663</v>
      </c>
      <c r="AL171" s="113"/>
      <c r="AM171" s="123">
        <v>0</v>
      </c>
      <c r="AN171" s="113"/>
      <c r="AO171" s="114">
        <v>33045.390171177212</v>
      </c>
      <c r="AP171" s="115">
        <v>88.624075821134412</v>
      </c>
      <c r="AQ171" s="115">
        <v>0</v>
      </c>
      <c r="AR171" s="124">
        <v>0</v>
      </c>
      <c r="AS171" s="125">
        <v>33045.390171177212</v>
      </c>
      <c r="AT171" s="9"/>
      <c r="AU171" s="123">
        <v>2790.5345337707477</v>
      </c>
      <c r="AV171" s="126"/>
      <c r="AW171" s="123">
        <v>76436.5</v>
      </c>
      <c r="AY171" s="142"/>
      <c r="AZ171" s="20">
        <v>-303823.58407321689</v>
      </c>
      <c r="BA171" s="20">
        <v>-115806.691263</v>
      </c>
      <c r="BB171" s="20">
        <v>-1230.8204639999999</v>
      </c>
      <c r="BC171" s="20">
        <v>-27353.4</v>
      </c>
      <c r="BD171" s="6">
        <v>-94676.799629000001</v>
      </c>
    </row>
    <row r="172" spans="1:56" x14ac:dyDescent="0.2">
      <c r="A172" s="107">
        <v>342</v>
      </c>
      <c r="B172" s="108">
        <v>4122</v>
      </c>
      <c r="C172" s="109"/>
      <c r="D172" s="110" t="s">
        <v>163</v>
      </c>
      <c r="E172" s="111">
        <v>3502</v>
      </c>
      <c r="F172" s="111">
        <v>7340992.666666667</v>
      </c>
      <c r="G172" s="112">
        <v>1.7533333333333332</v>
      </c>
      <c r="H172" s="111">
        <v>1381698.6666666667</v>
      </c>
      <c r="I172" s="112">
        <v>1.7533333333333332</v>
      </c>
      <c r="J172" s="111">
        <v>4185965.5739149596</v>
      </c>
      <c r="K172" s="111">
        <v>786836.51905706094</v>
      </c>
      <c r="L172" s="111">
        <v>708990.66666666663</v>
      </c>
      <c r="M172" s="3">
        <v>0</v>
      </c>
      <c r="N172" s="62">
        <v>1.65</v>
      </c>
      <c r="O172" s="62">
        <v>1.65</v>
      </c>
      <c r="P172" s="111">
        <v>6906843.1969596818</v>
      </c>
      <c r="Q172" s="111">
        <v>1298280.2564441506</v>
      </c>
      <c r="R172" s="111">
        <v>848536.41999999993</v>
      </c>
      <c r="S172" s="111">
        <v>28130</v>
      </c>
      <c r="T172" s="111">
        <v>9081789.8734038323</v>
      </c>
      <c r="U172" s="113">
        <v>2593.3152122797924</v>
      </c>
      <c r="V172" s="113">
        <v>2943.125143872453</v>
      </c>
      <c r="W172" s="113">
        <v>88.114337158888404</v>
      </c>
      <c r="X172" s="114">
        <v>453262.7207618737</v>
      </c>
      <c r="Y172" s="115">
        <v>129.42967468928433</v>
      </c>
      <c r="Z172" s="116">
        <v>92.512032410099664</v>
      </c>
      <c r="AA172" s="114">
        <v>0</v>
      </c>
      <c r="AB172" s="115">
        <v>0</v>
      </c>
      <c r="AC172" s="117">
        <v>92.512032410099664</v>
      </c>
      <c r="AD172" s="118">
        <v>0</v>
      </c>
      <c r="AE172" s="119">
        <v>0</v>
      </c>
      <c r="AF172" s="120">
        <v>0</v>
      </c>
      <c r="AG172" s="121">
        <v>0</v>
      </c>
      <c r="AH172" s="122">
        <v>92.512032410099664</v>
      </c>
      <c r="AI172" s="114">
        <v>453262.7207618737</v>
      </c>
      <c r="AJ172" s="115">
        <v>129.42967468928433</v>
      </c>
      <c r="AK172" s="117">
        <v>92.512032410099664</v>
      </c>
      <c r="AL172" s="113"/>
      <c r="AM172" s="123">
        <v>0</v>
      </c>
      <c r="AN172" s="113"/>
      <c r="AO172" s="114">
        <v>10877.380626013422</v>
      </c>
      <c r="AP172" s="115">
        <v>88.114337158888404</v>
      </c>
      <c r="AQ172" s="115">
        <v>0</v>
      </c>
      <c r="AR172" s="124">
        <v>0</v>
      </c>
      <c r="AS172" s="125">
        <v>10877.380626013422</v>
      </c>
      <c r="AT172" s="9"/>
      <c r="AU172" s="123">
        <v>56546.904380483735</v>
      </c>
      <c r="AV172" s="126"/>
      <c r="AW172" s="123">
        <v>497280.20929720206</v>
      </c>
      <c r="AY172" s="142"/>
      <c r="AZ172" s="20">
        <v>-2077101.6180390115</v>
      </c>
      <c r="BA172" s="20">
        <v>-791716.89892599999</v>
      </c>
      <c r="BB172" s="20">
        <v>-8414.5514440000006</v>
      </c>
      <c r="BC172" s="20">
        <v>-328451.3</v>
      </c>
      <c r="BD172" s="6">
        <v>-647261.58207700006</v>
      </c>
    </row>
    <row r="173" spans="1:56" x14ac:dyDescent="0.2">
      <c r="A173" s="107">
        <v>344</v>
      </c>
      <c r="B173" s="108">
        <v>4124</v>
      </c>
      <c r="C173" s="109"/>
      <c r="D173" s="110" t="s">
        <v>164</v>
      </c>
      <c r="E173" s="111">
        <v>893.66666666666663</v>
      </c>
      <c r="F173" s="111">
        <v>1475622</v>
      </c>
      <c r="G173" s="112">
        <v>1.75</v>
      </c>
      <c r="H173" s="111">
        <v>185441.33333333334</v>
      </c>
      <c r="I173" s="112">
        <v>1.75</v>
      </c>
      <c r="J173" s="111">
        <v>843212.57142857136</v>
      </c>
      <c r="K173" s="111">
        <v>105966.4761904762</v>
      </c>
      <c r="L173" s="111">
        <v>202837.66666666666</v>
      </c>
      <c r="M173" s="3">
        <v>0</v>
      </c>
      <c r="N173" s="62">
        <v>1.65</v>
      </c>
      <c r="O173" s="62">
        <v>1.65</v>
      </c>
      <c r="P173" s="111">
        <v>1391300.7428571426</v>
      </c>
      <c r="Q173" s="111">
        <v>174844.6857142857</v>
      </c>
      <c r="R173" s="111">
        <v>162069.80333333334</v>
      </c>
      <c r="S173" s="111">
        <v>4295.333333333333</v>
      </c>
      <c r="T173" s="111">
        <v>1732510.5652380951</v>
      </c>
      <c r="U173" s="113">
        <v>1938.6541199978685</v>
      </c>
      <c r="V173" s="113">
        <v>2943.125143872453</v>
      </c>
      <c r="W173" s="113">
        <v>65.870597586858324</v>
      </c>
      <c r="X173" s="114">
        <v>332135.04051762377</v>
      </c>
      <c r="Y173" s="115">
        <v>371.65427883359615</v>
      </c>
      <c r="Z173" s="116">
        <v>78.498476479720736</v>
      </c>
      <c r="AA173" s="114">
        <v>197303</v>
      </c>
      <c r="AB173" s="115">
        <v>220.7791868705707</v>
      </c>
      <c r="AC173" s="117">
        <v>85.999998707894761</v>
      </c>
      <c r="AD173" s="118">
        <v>0</v>
      </c>
      <c r="AE173" s="119">
        <v>0</v>
      </c>
      <c r="AF173" s="120">
        <v>197303</v>
      </c>
      <c r="AG173" s="121">
        <v>220.7791868705707</v>
      </c>
      <c r="AH173" s="122">
        <v>85.999998707894761</v>
      </c>
      <c r="AI173" s="114">
        <v>529438.04051762377</v>
      </c>
      <c r="AJ173" s="115">
        <v>592.43346570416679</v>
      </c>
      <c r="AK173" s="117">
        <v>85.999998707894761</v>
      </c>
      <c r="AL173" s="113"/>
      <c r="AM173" s="123">
        <v>0</v>
      </c>
      <c r="AN173" s="113"/>
      <c r="AO173" s="114">
        <v>84993.067097676801</v>
      </c>
      <c r="AP173" s="115">
        <v>65.870597586858324</v>
      </c>
      <c r="AQ173" s="115">
        <v>0</v>
      </c>
      <c r="AR173" s="124">
        <v>0</v>
      </c>
      <c r="AS173" s="125">
        <v>84993.067097676801</v>
      </c>
      <c r="AT173" s="9"/>
      <c r="AU173" s="123">
        <v>5294.6820972667401</v>
      </c>
      <c r="AV173" s="126"/>
      <c r="AW173" s="123">
        <v>94917.904761904749</v>
      </c>
      <c r="AY173" s="142"/>
      <c r="AZ173" s="20">
        <v>-525264.23477273458</v>
      </c>
      <c r="BA173" s="20">
        <v>-200211.95277999999</v>
      </c>
      <c r="BB173" s="20">
        <v>-2127.899226</v>
      </c>
      <c r="BC173" s="20">
        <v>-45582.400000000001</v>
      </c>
      <c r="BD173" s="6">
        <v>-163681.62089699999</v>
      </c>
    </row>
    <row r="174" spans="1:56" x14ac:dyDescent="0.2">
      <c r="A174" s="107">
        <v>345</v>
      </c>
      <c r="B174" s="108">
        <v>4125</v>
      </c>
      <c r="C174" s="109"/>
      <c r="D174" s="110" t="s">
        <v>165</v>
      </c>
      <c r="E174" s="111">
        <v>1691</v>
      </c>
      <c r="F174" s="111">
        <v>3345516</v>
      </c>
      <c r="G174" s="112">
        <v>1.8</v>
      </c>
      <c r="H174" s="111">
        <v>758206</v>
      </c>
      <c r="I174" s="112">
        <v>1.8</v>
      </c>
      <c r="J174" s="111">
        <v>1858620</v>
      </c>
      <c r="K174" s="111">
        <v>421225.5555555555</v>
      </c>
      <c r="L174" s="111">
        <v>323440</v>
      </c>
      <c r="M174" s="3">
        <v>0</v>
      </c>
      <c r="N174" s="62">
        <v>1.65</v>
      </c>
      <c r="O174" s="62">
        <v>1.65</v>
      </c>
      <c r="P174" s="111">
        <v>3066722.9999999995</v>
      </c>
      <c r="Q174" s="111">
        <v>695022.16666666663</v>
      </c>
      <c r="R174" s="111">
        <v>333571.24</v>
      </c>
      <c r="S174" s="111">
        <v>38463.666666666664</v>
      </c>
      <c r="T174" s="111">
        <v>4133780.0733333328</v>
      </c>
      <c r="U174" s="113">
        <v>2444.577216637098</v>
      </c>
      <c r="V174" s="113">
        <v>2943.125143872453</v>
      </c>
      <c r="W174" s="113">
        <v>83.060593659317362</v>
      </c>
      <c r="X174" s="114">
        <v>311926.48163334478</v>
      </c>
      <c r="Y174" s="115">
        <v>184.46273307708148</v>
      </c>
      <c r="Z174" s="116">
        <v>89.328174005369959</v>
      </c>
      <c r="AA174" s="114">
        <v>0</v>
      </c>
      <c r="AB174" s="115">
        <v>0</v>
      </c>
      <c r="AC174" s="117">
        <v>89.328174005369959</v>
      </c>
      <c r="AD174" s="118">
        <v>0</v>
      </c>
      <c r="AE174" s="119">
        <v>0</v>
      </c>
      <c r="AF174" s="120">
        <v>0</v>
      </c>
      <c r="AG174" s="121">
        <v>0</v>
      </c>
      <c r="AH174" s="122">
        <v>89.328174005369959</v>
      </c>
      <c r="AI174" s="114">
        <v>311926.48163334478</v>
      </c>
      <c r="AJ174" s="115">
        <v>184.46273307708148</v>
      </c>
      <c r="AK174" s="117">
        <v>89.328174005369959</v>
      </c>
      <c r="AL174" s="113"/>
      <c r="AM174" s="123">
        <v>0</v>
      </c>
      <c r="AN174" s="113"/>
      <c r="AO174" s="114">
        <v>0</v>
      </c>
      <c r="AP174" s="115">
        <v>83.060593659317362</v>
      </c>
      <c r="AQ174" s="115">
        <v>0</v>
      </c>
      <c r="AR174" s="124">
        <v>0</v>
      </c>
      <c r="AS174" s="125">
        <v>0</v>
      </c>
      <c r="AT174" s="9"/>
      <c r="AU174" s="123">
        <v>27908.858509857208</v>
      </c>
      <c r="AV174" s="126"/>
      <c r="AW174" s="123">
        <v>227984.55555555559</v>
      </c>
      <c r="AY174" s="142"/>
      <c r="AZ174" s="20">
        <v>-994437.96171656752</v>
      </c>
      <c r="BA174" s="20">
        <v>-379044.20871199999</v>
      </c>
      <c r="BB174" s="20">
        <v>-4028.5700579999998</v>
      </c>
      <c r="BC174" s="20">
        <v>-111899.9</v>
      </c>
      <c r="BD174" s="6">
        <v>-309884.44801599998</v>
      </c>
    </row>
    <row r="175" spans="1:56" x14ac:dyDescent="0.2">
      <c r="A175" s="107">
        <v>401</v>
      </c>
      <c r="B175" s="108">
        <v>4201</v>
      </c>
      <c r="C175" s="109"/>
      <c r="D175" s="110" t="s">
        <v>166</v>
      </c>
      <c r="E175" s="111">
        <v>1136</v>
      </c>
      <c r="F175" s="111">
        <v>2300317.6666666665</v>
      </c>
      <c r="G175" s="112">
        <v>1.8333333333333333</v>
      </c>
      <c r="H175" s="111">
        <v>138835.33333333334</v>
      </c>
      <c r="I175" s="112">
        <v>1.8333333333333333</v>
      </c>
      <c r="J175" s="111">
        <v>1254781.9005847955</v>
      </c>
      <c r="K175" s="111">
        <v>75480.20467836257</v>
      </c>
      <c r="L175" s="111">
        <v>209605</v>
      </c>
      <c r="M175" s="3">
        <v>0</v>
      </c>
      <c r="N175" s="62">
        <v>1.65</v>
      </c>
      <c r="O175" s="62">
        <v>1.65</v>
      </c>
      <c r="P175" s="111">
        <v>2070390.1359649121</v>
      </c>
      <c r="Q175" s="111">
        <v>124542.33771929824</v>
      </c>
      <c r="R175" s="111">
        <v>248739.89666666664</v>
      </c>
      <c r="S175" s="111">
        <v>3033.3333333333335</v>
      </c>
      <c r="T175" s="111">
        <v>2446705.7036842108</v>
      </c>
      <c r="U175" s="113">
        <v>2153.7902321163829</v>
      </c>
      <c r="V175" s="113">
        <v>2943.125143872453</v>
      </c>
      <c r="W175" s="113">
        <v>73.180382308939372</v>
      </c>
      <c r="X175" s="114">
        <v>331773.25010931137</v>
      </c>
      <c r="Y175" s="115">
        <v>292.05391734974592</v>
      </c>
      <c r="Z175" s="116">
        <v>83.103640854631792</v>
      </c>
      <c r="AA175" s="114">
        <v>96837</v>
      </c>
      <c r="AB175" s="115">
        <v>85.243838028169009</v>
      </c>
      <c r="AC175" s="117">
        <v>86.000012359786624</v>
      </c>
      <c r="AD175" s="118">
        <v>0</v>
      </c>
      <c r="AE175" s="119">
        <v>0</v>
      </c>
      <c r="AF175" s="120">
        <v>96837</v>
      </c>
      <c r="AG175" s="121">
        <v>85.243838028169009</v>
      </c>
      <c r="AH175" s="122">
        <v>86.000012359786624</v>
      </c>
      <c r="AI175" s="114">
        <v>428610.25010931137</v>
      </c>
      <c r="AJ175" s="115">
        <v>377.29775537791494</v>
      </c>
      <c r="AK175" s="117">
        <v>86.000012359786624</v>
      </c>
      <c r="AL175" s="113"/>
      <c r="AM175" s="123">
        <v>0</v>
      </c>
      <c r="AN175" s="113"/>
      <c r="AO175" s="114">
        <v>0</v>
      </c>
      <c r="AP175" s="115">
        <v>73.180382308939372</v>
      </c>
      <c r="AQ175" s="115">
        <v>0</v>
      </c>
      <c r="AR175" s="124">
        <v>0</v>
      </c>
      <c r="AS175" s="125">
        <v>0</v>
      </c>
      <c r="AT175" s="9"/>
      <c r="AU175" s="123">
        <v>11536.067827534915</v>
      </c>
      <c r="AV175" s="126"/>
      <c r="AW175" s="123">
        <v>133026.21052631582</v>
      </c>
      <c r="AY175" s="142"/>
      <c r="AZ175" s="20">
        <v>-668411.88496107713</v>
      </c>
      <c r="BA175" s="20">
        <v>-254774.72078</v>
      </c>
      <c r="BB175" s="20">
        <v>-2707.805022</v>
      </c>
      <c r="BC175" s="20">
        <v>-109461.6</v>
      </c>
      <c r="BD175" s="6">
        <v>-208288.959183</v>
      </c>
    </row>
    <row r="176" spans="1:56" x14ac:dyDescent="0.2">
      <c r="A176" s="107">
        <v>402</v>
      </c>
      <c r="B176" s="108">
        <v>4202</v>
      </c>
      <c r="C176" s="109"/>
      <c r="D176" s="110" t="s">
        <v>167</v>
      </c>
      <c r="E176" s="111">
        <v>621</v>
      </c>
      <c r="F176" s="111">
        <v>1423148</v>
      </c>
      <c r="G176" s="112">
        <v>1.8166666666666667</v>
      </c>
      <c r="H176" s="111">
        <v>33785</v>
      </c>
      <c r="I176" s="112">
        <v>1.8166666666666667</v>
      </c>
      <c r="J176" s="111">
        <v>785423.73230373219</v>
      </c>
      <c r="K176" s="111">
        <v>18699.464607464604</v>
      </c>
      <c r="L176" s="111">
        <v>97333</v>
      </c>
      <c r="M176" s="3">
        <v>0</v>
      </c>
      <c r="N176" s="62">
        <v>1.65</v>
      </c>
      <c r="O176" s="62">
        <v>1.65</v>
      </c>
      <c r="P176" s="111">
        <v>1295949.1583011581</v>
      </c>
      <c r="Q176" s="111">
        <v>30854.116602316601</v>
      </c>
      <c r="R176" s="111">
        <v>118204.41333333333</v>
      </c>
      <c r="S176" s="111">
        <v>2427.6666666666665</v>
      </c>
      <c r="T176" s="111">
        <v>1447435.3549034751</v>
      </c>
      <c r="U176" s="113">
        <v>2330.8137760120371</v>
      </c>
      <c r="V176" s="113">
        <v>2943.125143872453</v>
      </c>
      <c r="W176" s="113">
        <v>79.195197691975821</v>
      </c>
      <c r="X176" s="114">
        <v>140690.78299328778</v>
      </c>
      <c r="Y176" s="115">
        <v>226.5552061083539</v>
      </c>
      <c r="Z176" s="116">
        <v>86.892974545944782</v>
      </c>
      <c r="AA176" s="114">
        <v>0</v>
      </c>
      <c r="AB176" s="115">
        <v>0</v>
      </c>
      <c r="AC176" s="117">
        <v>86.892974545944782</v>
      </c>
      <c r="AD176" s="118">
        <v>0</v>
      </c>
      <c r="AE176" s="119">
        <v>0</v>
      </c>
      <c r="AF176" s="120">
        <v>0</v>
      </c>
      <c r="AG176" s="121">
        <v>0</v>
      </c>
      <c r="AH176" s="122">
        <v>86.892974545944782</v>
      </c>
      <c r="AI176" s="114">
        <v>140690.78299328778</v>
      </c>
      <c r="AJ176" s="115">
        <v>226.5552061083539</v>
      </c>
      <c r="AK176" s="117">
        <v>86.892974545944782</v>
      </c>
      <c r="AL176" s="113"/>
      <c r="AM176" s="123">
        <v>0</v>
      </c>
      <c r="AN176" s="113"/>
      <c r="AO176" s="114">
        <v>40804.549940068566</v>
      </c>
      <c r="AP176" s="115">
        <v>79.195197691975821</v>
      </c>
      <c r="AQ176" s="115">
        <v>0</v>
      </c>
      <c r="AR176" s="124">
        <v>0</v>
      </c>
      <c r="AS176" s="125">
        <v>40804.549940068566</v>
      </c>
      <c r="AT176" s="9"/>
      <c r="AU176" s="123">
        <v>2679.4837451275371</v>
      </c>
      <c r="AV176" s="126"/>
      <c r="AW176" s="123">
        <v>80412.319691119701</v>
      </c>
      <c r="AY176" s="142"/>
      <c r="AZ176" s="20">
        <v>-371599.61436647293</v>
      </c>
      <c r="BA176" s="20">
        <v>-141640.491622</v>
      </c>
      <c r="BB176" s="20">
        <v>-1505.3881060000001</v>
      </c>
      <c r="BC176" s="20">
        <v>-54716.9</v>
      </c>
      <c r="BD176" s="6">
        <v>-115797.008777</v>
      </c>
    </row>
    <row r="177" spans="1:56" x14ac:dyDescent="0.2">
      <c r="A177" s="107">
        <v>404</v>
      </c>
      <c r="B177" s="108">
        <v>4204</v>
      </c>
      <c r="C177" s="109"/>
      <c r="D177" s="110" t="s">
        <v>168</v>
      </c>
      <c r="E177" s="111">
        <v>17029</v>
      </c>
      <c r="F177" s="111">
        <v>33840387</v>
      </c>
      <c r="G177" s="112">
        <v>1.63</v>
      </c>
      <c r="H177" s="111">
        <v>6252836</v>
      </c>
      <c r="I177" s="112">
        <v>1.63</v>
      </c>
      <c r="J177" s="111">
        <v>20760973.619631901</v>
      </c>
      <c r="K177" s="111">
        <v>3836095.7055214723</v>
      </c>
      <c r="L177" s="111">
        <v>3720735.6666666665</v>
      </c>
      <c r="M177" s="3">
        <v>6060333.333333333</v>
      </c>
      <c r="N177" s="62">
        <v>1.65</v>
      </c>
      <c r="O177" s="62">
        <v>1.65</v>
      </c>
      <c r="P177" s="111">
        <v>28120913.220858898</v>
      </c>
      <c r="Q177" s="111">
        <v>6329557.9141104296</v>
      </c>
      <c r="R177" s="111">
        <v>4464610.7133333329</v>
      </c>
      <c r="S177" s="111">
        <v>376531.66666666669</v>
      </c>
      <c r="T177" s="111">
        <v>39291613.514969327</v>
      </c>
      <c r="U177" s="113">
        <v>2307.3353405936537</v>
      </c>
      <c r="V177" s="113">
        <v>2943.125143872453</v>
      </c>
      <c r="W177" s="113">
        <v>78.397459428373097</v>
      </c>
      <c r="X177" s="114">
        <v>4005939.8872128292</v>
      </c>
      <c r="Y177" s="115">
        <v>235.24222721315576</v>
      </c>
      <c r="Z177" s="116">
        <v>86.390399439875054</v>
      </c>
      <c r="AA177" s="114">
        <v>0</v>
      </c>
      <c r="AB177" s="115">
        <v>0</v>
      </c>
      <c r="AC177" s="117">
        <v>86.390399439875054</v>
      </c>
      <c r="AD177" s="118">
        <v>0</v>
      </c>
      <c r="AE177" s="119">
        <v>0</v>
      </c>
      <c r="AF177" s="120">
        <v>0</v>
      </c>
      <c r="AG177" s="121">
        <v>0</v>
      </c>
      <c r="AH177" s="122">
        <v>86.390399439875054</v>
      </c>
      <c r="AI177" s="114">
        <v>4005939.8872128292</v>
      </c>
      <c r="AJ177" s="115">
        <v>235.24222721315576</v>
      </c>
      <c r="AK177" s="117">
        <v>86.390399439875054</v>
      </c>
      <c r="AL177" s="113"/>
      <c r="AM177" s="123">
        <v>0</v>
      </c>
      <c r="AN177" s="113"/>
      <c r="AO177" s="114">
        <v>0</v>
      </c>
      <c r="AP177" s="115">
        <v>78.397459428373097</v>
      </c>
      <c r="AQ177" s="115">
        <v>0</v>
      </c>
      <c r="AR177" s="124">
        <v>0</v>
      </c>
      <c r="AS177" s="125">
        <v>0</v>
      </c>
      <c r="AT177" s="9"/>
      <c r="AU177" s="123">
        <v>407262.62886826484</v>
      </c>
      <c r="AV177" s="126"/>
      <c r="AW177" s="123">
        <v>2459706.9325153376</v>
      </c>
      <c r="AY177" s="142"/>
      <c r="AZ177" s="20">
        <v>-10066493.326918179</v>
      </c>
      <c r="BA177" s="20">
        <v>-3836987.4688030002</v>
      </c>
      <c r="BB177" s="20">
        <v>-40780.395730999997</v>
      </c>
      <c r="BC177" s="20">
        <v>-2827288.4</v>
      </c>
      <c r="BD177" s="6">
        <v>-3136897.2707759999</v>
      </c>
    </row>
    <row r="178" spans="1:56" x14ac:dyDescent="0.2">
      <c r="A178" s="107">
        <v>405</v>
      </c>
      <c r="B178" s="108">
        <v>4205</v>
      </c>
      <c r="C178" s="109"/>
      <c r="D178" s="110" t="s">
        <v>169</v>
      </c>
      <c r="E178" s="111">
        <v>2049.3333333333335</v>
      </c>
      <c r="F178" s="111">
        <v>4482103.666666667</v>
      </c>
      <c r="G178" s="112">
        <v>1.7</v>
      </c>
      <c r="H178" s="111">
        <v>259784.66666666666</v>
      </c>
      <c r="I178" s="112">
        <v>1.7</v>
      </c>
      <c r="J178" s="111">
        <v>2636531.5686274511</v>
      </c>
      <c r="K178" s="111">
        <v>152814.50980392157</v>
      </c>
      <c r="L178" s="111">
        <v>456498.33333333331</v>
      </c>
      <c r="M178" s="3">
        <v>0</v>
      </c>
      <c r="N178" s="62">
        <v>1.65</v>
      </c>
      <c r="O178" s="62">
        <v>1.65</v>
      </c>
      <c r="P178" s="111">
        <v>4350277.0882352944</v>
      </c>
      <c r="Q178" s="111">
        <v>252143.9411764706</v>
      </c>
      <c r="R178" s="111">
        <v>464368.91333333333</v>
      </c>
      <c r="S178" s="111">
        <v>9381.6666666666661</v>
      </c>
      <c r="T178" s="111">
        <v>5076171.6094117649</v>
      </c>
      <c r="U178" s="113">
        <v>2476.9867970454284</v>
      </c>
      <c r="V178" s="113">
        <v>2943.125143872453</v>
      </c>
      <c r="W178" s="113">
        <v>84.161789796892648</v>
      </c>
      <c r="X178" s="114">
        <v>353450.95527608099</v>
      </c>
      <c r="Y178" s="115">
        <v>172.47118832599918</v>
      </c>
      <c r="Z178" s="116">
        <v>90.021927572042372</v>
      </c>
      <c r="AA178" s="114">
        <v>0</v>
      </c>
      <c r="AB178" s="115">
        <v>0</v>
      </c>
      <c r="AC178" s="117">
        <v>90.021927572042372</v>
      </c>
      <c r="AD178" s="118">
        <v>0</v>
      </c>
      <c r="AE178" s="119">
        <v>0</v>
      </c>
      <c r="AF178" s="120">
        <v>0</v>
      </c>
      <c r="AG178" s="121">
        <v>0</v>
      </c>
      <c r="AH178" s="122">
        <v>90.021927572042372</v>
      </c>
      <c r="AI178" s="114">
        <v>353450.95527608099</v>
      </c>
      <c r="AJ178" s="115">
        <v>172.47118832599918</v>
      </c>
      <c r="AK178" s="117">
        <v>90.021927572042372</v>
      </c>
      <c r="AL178" s="113"/>
      <c r="AM178" s="123">
        <v>0</v>
      </c>
      <c r="AN178" s="113"/>
      <c r="AO178" s="114">
        <v>90507.034732659551</v>
      </c>
      <c r="AP178" s="115">
        <v>84.161789796892648</v>
      </c>
      <c r="AQ178" s="115">
        <v>0</v>
      </c>
      <c r="AR178" s="124">
        <v>0</v>
      </c>
      <c r="AS178" s="125">
        <v>90507.034732659551</v>
      </c>
      <c r="AT178" s="9"/>
      <c r="AU178" s="123">
        <v>10814.094065083973</v>
      </c>
      <c r="AV178" s="126"/>
      <c r="AW178" s="123">
        <v>278934.60784313729</v>
      </c>
      <c r="AY178" s="142"/>
      <c r="AZ178" s="20">
        <v>-1196597.5003499002</v>
      </c>
      <c r="BA178" s="20">
        <v>-456100.19943799998</v>
      </c>
      <c r="BB178" s="20">
        <v>-4847.5390600000001</v>
      </c>
      <c r="BC178" s="20">
        <v>-182832.8</v>
      </c>
      <c r="BD178" s="6">
        <v>-372880.933922</v>
      </c>
    </row>
    <row r="179" spans="1:56" x14ac:dyDescent="0.2">
      <c r="A179" s="107">
        <v>406</v>
      </c>
      <c r="B179" s="108">
        <v>4206</v>
      </c>
      <c r="C179" s="109"/>
      <c r="D179" s="128" t="s">
        <v>170</v>
      </c>
      <c r="E179" s="111">
        <v>3340</v>
      </c>
      <c r="F179" s="111">
        <v>6284320.666666667</v>
      </c>
      <c r="G179" s="112">
        <v>1.79</v>
      </c>
      <c r="H179" s="111">
        <v>390163</v>
      </c>
      <c r="I179" s="112">
        <v>1.79</v>
      </c>
      <c r="J179" s="111">
        <v>3510793.6685288637</v>
      </c>
      <c r="K179" s="111">
        <v>217968.15642458099</v>
      </c>
      <c r="L179" s="111">
        <v>709476</v>
      </c>
      <c r="M179" s="3">
        <v>0</v>
      </c>
      <c r="N179" s="62">
        <v>1.65</v>
      </c>
      <c r="O179" s="62">
        <v>1.65</v>
      </c>
      <c r="P179" s="111">
        <v>5792809.5530726248</v>
      </c>
      <c r="Q179" s="111">
        <v>359647.45810055855</v>
      </c>
      <c r="R179" s="111">
        <v>651467.40666666662</v>
      </c>
      <c r="S179" s="111">
        <v>28956.333333333332</v>
      </c>
      <c r="T179" s="111">
        <v>6832880.7511731843</v>
      </c>
      <c r="U179" s="113">
        <v>2045.7726799919712</v>
      </c>
      <c r="V179" s="113">
        <v>2943.125143872453</v>
      </c>
      <c r="W179" s="113">
        <v>69.510217200625746</v>
      </c>
      <c r="X179" s="114">
        <v>1108948.1748634996</v>
      </c>
      <c r="Y179" s="115">
        <v>332.02041163577832</v>
      </c>
      <c r="Z179" s="116">
        <v>80.791436836394226</v>
      </c>
      <c r="AA179" s="114">
        <v>512004</v>
      </c>
      <c r="AB179" s="115">
        <v>153.29461077844311</v>
      </c>
      <c r="AC179" s="117">
        <v>86.000002673208897</v>
      </c>
      <c r="AD179" s="118">
        <v>0</v>
      </c>
      <c r="AE179" s="119">
        <v>0</v>
      </c>
      <c r="AF179" s="120">
        <v>512004</v>
      </c>
      <c r="AG179" s="121">
        <v>153.29461077844311</v>
      </c>
      <c r="AH179" s="122">
        <v>86.000002673208897</v>
      </c>
      <c r="AI179" s="114">
        <v>1620952.1748634996</v>
      </c>
      <c r="AJ179" s="115">
        <v>485.3150224142214</v>
      </c>
      <c r="AK179" s="117">
        <v>86.000002673208897</v>
      </c>
      <c r="AL179" s="113"/>
      <c r="AM179" s="123">
        <v>0</v>
      </c>
      <c r="AN179" s="113"/>
      <c r="AO179" s="114">
        <v>111908.15128475956</v>
      </c>
      <c r="AP179" s="115">
        <v>69.510217200625746</v>
      </c>
      <c r="AQ179" s="115">
        <v>0</v>
      </c>
      <c r="AR179" s="124">
        <v>0</v>
      </c>
      <c r="AS179" s="125">
        <v>111908.15128475956</v>
      </c>
      <c r="AT179" s="9"/>
      <c r="AU179" s="123">
        <v>50812.020646837744</v>
      </c>
      <c r="AV179" s="126"/>
      <c r="AW179" s="123">
        <v>372876.18249534449</v>
      </c>
      <c r="AY179" s="142"/>
      <c r="AZ179" s="20">
        <v>-1952650.8037936362</v>
      </c>
      <c r="BA179" s="20">
        <v>-744280.69654300006</v>
      </c>
      <c r="BB179" s="20">
        <v>-7910.3884459999999</v>
      </c>
      <c r="BC179" s="20">
        <v>-330910.90000000002</v>
      </c>
      <c r="BD179" s="6">
        <v>-608480.50838300004</v>
      </c>
    </row>
    <row r="180" spans="1:56" x14ac:dyDescent="0.2">
      <c r="A180" s="107">
        <v>407</v>
      </c>
      <c r="B180" s="108">
        <v>4207</v>
      </c>
      <c r="C180" s="109"/>
      <c r="D180" s="128" t="s">
        <v>171</v>
      </c>
      <c r="E180" s="111">
        <v>1632.3333333333333</v>
      </c>
      <c r="F180" s="111">
        <v>3052188</v>
      </c>
      <c r="G180" s="112">
        <v>1.84</v>
      </c>
      <c r="H180" s="111">
        <v>58521</v>
      </c>
      <c r="I180" s="112">
        <v>1.84</v>
      </c>
      <c r="J180" s="111">
        <v>1658797.8260869563</v>
      </c>
      <c r="K180" s="111">
        <v>31804.891304347824</v>
      </c>
      <c r="L180" s="111">
        <v>262423</v>
      </c>
      <c r="M180" s="3">
        <v>0</v>
      </c>
      <c r="N180" s="62">
        <v>1.65</v>
      </c>
      <c r="O180" s="62">
        <v>1.65</v>
      </c>
      <c r="P180" s="111">
        <v>2737016.413043478</v>
      </c>
      <c r="Q180" s="111">
        <v>52478.070652173912</v>
      </c>
      <c r="R180" s="111">
        <v>254300.01</v>
      </c>
      <c r="S180" s="111">
        <v>2189</v>
      </c>
      <c r="T180" s="111">
        <v>3045983.4936956521</v>
      </c>
      <c r="U180" s="113">
        <v>1866.0303208264156</v>
      </c>
      <c r="V180" s="113">
        <v>2943.125143872453</v>
      </c>
      <c r="W180" s="113">
        <v>63.403023303696941</v>
      </c>
      <c r="X180" s="114">
        <v>650525.77964296157</v>
      </c>
      <c r="Y180" s="115">
        <v>398.52508452703387</v>
      </c>
      <c r="Z180" s="116">
        <v>76.943904681329059</v>
      </c>
      <c r="AA180" s="114">
        <v>435069</v>
      </c>
      <c r="AB180" s="115">
        <v>266.53195834184197</v>
      </c>
      <c r="AC180" s="117">
        <v>85.999991164663214</v>
      </c>
      <c r="AD180" s="118">
        <v>0</v>
      </c>
      <c r="AE180" s="119">
        <v>0</v>
      </c>
      <c r="AF180" s="120">
        <v>435069</v>
      </c>
      <c r="AG180" s="121">
        <v>266.53195834184197</v>
      </c>
      <c r="AH180" s="122">
        <v>85.999991164663214</v>
      </c>
      <c r="AI180" s="114">
        <v>1085594.7796429615</v>
      </c>
      <c r="AJ180" s="115">
        <v>665.0570428688759</v>
      </c>
      <c r="AK180" s="117">
        <v>85.999991164663214</v>
      </c>
      <c r="AL180" s="113"/>
      <c r="AM180" s="123">
        <v>0</v>
      </c>
      <c r="AN180" s="113"/>
      <c r="AO180" s="114">
        <v>286428.54181633529</v>
      </c>
      <c r="AP180" s="115">
        <v>63.403023303696941</v>
      </c>
      <c r="AQ180" s="115">
        <v>0</v>
      </c>
      <c r="AR180" s="124">
        <v>0</v>
      </c>
      <c r="AS180" s="125">
        <v>286428.54181633529</v>
      </c>
      <c r="AT180" s="9"/>
      <c r="AU180" s="123">
        <v>10847.72196752038</v>
      </c>
      <c r="AV180" s="126"/>
      <c r="AW180" s="123">
        <v>169060.2717391304</v>
      </c>
      <c r="AY180" s="142"/>
      <c r="AZ180" s="20">
        <v>-959381.39432350406</v>
      </c>
      <c r="BA180" s="20">
        <v>-365681.89818199998</v>
      </c>
      <c r="BB180" s="20">
        <v>-3886.5523119999998</v>
      </c>
      <c r="BC180" s="20">
        <v>-110849.60000000001</v>
      </c>
      <c r="BD180" s="6">
        <v>-298960.20190500002</v>
      </c>
    </row>
    <row r="181" spans="1:56" x14ac:dyDescent="0.2">
      <c r="A181" s="107">
        <v>408</v>
      </c>
      <c r="B181" s="108">
        <v>4208</v>
      </c>
      <c r="C181" s="109"/>
      <c r="D181" s="128" t="s">
        <v>172</v>
      </c>
      <c r="E181" s="111">
        <v>209.33333333333334</v>
      </c>
      <c r="F181" s="111">
        <v>346874.66666666669</v>
      </c>
      <c r="G181" s="112">
        <v>1.8</v>
      </c>
      <c r="H181" s="111">
        <v>140648.33333333334</v>
      </c>
      <c r="I181" s="112">
        <v>1.8</v>
      </c>
      <c r="J181" s="111">
        <v>192708.14814814812</v>
      </c>
      <c r="K181" s="111">
        <v>78137.962962962964</v>
      </c>
      <c r="L181" s="111">
        <v>36069.333333333336</v>
      </c>
      <c r="M181" s="3">
        <v>0</v>
      </c>
      <c r="N181" s="62">
        <v>1.65</v>
      </c>
      <c r="O181" s="62">
        <v>1.65</v>
      </c>
      <c r="P181" s="111">
        <v>317968.44444444444</v>
      </c>
      <c r="Q181" s="111">
        <v>128927.63888888889</v>
      </c>
      <c r="R181" s="111">
        <v>41552.186666666668</v>
      </c>
      <c r="S181" s="111">
        <v>3306</v>
      </c>
      <c r="T181" s="111">
        <v>491754.26999999996</v>
      </c>
      <c r="U181" s="113">
        <v>2349.1446019108275</v>
      </c>
      <c r="V181" s="113">
        <v>2943.125143872453</v>
      </c>
      <c r="W181" s="113">
        <v>79.818033113600862</v>
      </c>
      <c r="X181" s="114">
        <v>46005.772910067768</v>
      </c>
      <c r="Y181" s="115">
        <v>219.77280052580144</v>
      </c>
      <c r="Z181" s="116">
        <v>87.285360861568535</v>
      </c>
      <c r="AA181" s="114">
        <v>0</v>
      </c>
      <c r="AB181" s="115">
        <v>0</v>
      </c>
      <c r="AC181" s="117">
        <v>87.285360861568535</v>
      </c>
      <c r="AD181" s="118">
        <v>0</v>
      </c>
      <c r="AE181" s="119">
        <v>0</v>
      </c>
      <c r="AF181" s="120">
        <v>0</v>
      </c>
      <c r="AG181" s="121">
        <v>0</v>
      </c>
      <c r="AH181" s="122">
        <v>87.285360861568535</v>
      </c>
      <c r="AI181" s="114">
        <v>46005.772910067768</v>
      </c>
      <c r="AJ181" s="115">
        <v>219.77280052580144</v>
      </c>
      <c r="AK181" s="117">
        <v>87.285360861568535</v>
      </c>
      <c r="AL181" s="113"/>
      <c r="AM181" s="123">
        <v>0</v>
      </c>
      <c r="AN181" s="113"/>
      <c r="AO181" s="114">
        <v>6998.4248567740296</v>
      </c>
      <c r="AP181" s="115">
        <v>79.818033113600862</v>
      </c>
      <c r="AQ181" s="115">
        <v>0</v>
      </c>
      <c r="AR181" s="124">
        <v>0</v>
      </c>
      <c r="AS181" s="125">
        <v>6998.4248567740296</v>
      </c>
      <c r="AT181" s="9"/>
      <c r="AU181" s="123">
        <v>258.78609064370153</v>
      </c>
      <c r="AV181" s="126"/>
      <c r="AW181" s="123">
        <v>27084.611111111109</v>
      </c>
      <c r="AY181" s="142"/>
      <c r="AZ181" s="20">
        <v>-122697.9858757222</v>
      </c>
      <c r="BA181" s="20">
        <v>-46768.086856000002</v>
      </c>
      <c r="BB181" s="20">
        <v>-497.06211100000002</v>
      </c>
      <c r="BC181" s="20">
        <v>-10224.200000000001</v>
      </c>
      <c r="BD181" s="6">
        <v>-38234.861388999998</v>
      </c>
    </row>
    <row r="182" spans="1:56" x14ac:dyDescent="0.2">
      <c r="A182" s="107">
        <v>409</v>
      </c>
      <c r="B182" s="108">
        <v>4209</v>
      </c>
      <c r="C182" s="109"/>
      <c r="D182" s="128" t="s">
        <v>173</v>
      </c>
      <c r="E182" s="111">
        <v>2805</v>
      </c>
      <c r="F182" s="111">
        <v>5773491</v>
      </c>
      <c r="G182" s="112">
        <v>1.59</v>
      </c>
      <c r="H182" s="111">
        <v>407123</v>
      </c>
      <c r="I182" s="112">
        <v>1.59</v>
      </c>
      <c r="J182" s="111">
        <v>3631126.4150943398</v>
      </c>
      <c r="K182" s="111">
        <v>256052.2012578616</v>
      </c>
      <c r="L182" s="111">
        <v>494990.66666666669</v>
      </c>
      <c r="M182" s="3">
        <v>0</v>
      </c>
      <c r="N182" s="62">
        <v>1.65</v>
      </c>
      <c r="O182" s="62">
        <v>1.65</v>
      </c>
      <c r="P182" s="111">
        <v>5991358.5849056607</v>
      </c>
      <c r="Q182" s="111">
        <v>422486.13207547163</v>
      </c>
      <c r="R182" s="111">
        <v>589547.93333333335</v>
      </c>
      <c r="S182" s="111">
        <v>25195.333333333332</v>
      </c>
      <c r="T182" s="111">
        <v>7028587.9836477982</v>
      </c>
      <c r="U182" s="113">
        <v>2505.7354665411044</v>
      </c>
      <c r="V182" s="113">
        <v>2943.125143872453</v>
      </c>
      <c r="W182" s="113">
        <v>85.138597376941718</v>
      </c>
      <c r="X182" s="114">
        <v>453944.87661834009</v>
      </c>
      <c r="Y182" s="115">
        <v>161.83418061259897</v>
      </c>
      <c r="Z182" s="116">
        <v>90.637316347473273</v>
      </c>
      <c r="AA182" s="114">
        <v>0</v>
      </c>
      <c r="AB182" s="115">
        <v>0</v>
      </c>
      <c r="AC182" s="117">
        <v>90.637316347473273</v>
      </c>
      <c r="AD182" s="118">
        <v>0</v>
      </c>
      <c r="AE182" s="119">
        <v>0</v>
      </c>
      <c r="AF182" s="120">
        <v>0</v>
      </c>
      <c r="AG182" s="121">
        <v>0</v>
      </c>
      <c r="AH182" s="122">
        <v>90.637316347473273</v>
      </c>
      <c r="AI182" s="114">
        <v>453944.87661834009</v>
      </c>
      <c r="AJ182" s="115">
        <v>161.83418061259897</v>
      </c>
      <c r="AK182" s="117">
        <v>90.637316347473273</v>
      </c>
      <c r="AL182" s="113"/>
      <c r="AM182" s="123">
        <v>0</v>
      </c>
      <c r="AN182" s="113"/>
      <c r="AO182" s="114">
        <v>0</v>
      </c>
      <c r="AP182" s="115">
        <v>85.138597376941718</v>
      </c>
      <c r="AQ182" s="115">
        <v>0</v>
      </c>
      <c r="AR182" s="124">
        <v>0</v>
      </c>
      <c r="AS182" s="125">
        <v>0</v>
      </c>
      <c r="AT182" s="9"/>
      <c r="AU182" s="123">
        <v>36086.539931696228</v>
      </c>
      <c r="AV182" s="126"/>
      <c r="AW182" s="123">
        <v>388717.86163522006</v>
      </c>
      <c r="AY182" s="142"/>
      <c r="AZ182" s="20">
        <v>-1634220.3166399761</v>
      </c>
      <c r="BA182" s="20">
        <v>-622906.37589200004</v>
      </c>
      <c r="BB182" s="20">
        <v>-6620.3939209999999</v>
      </c>
      <c r="BC182" s="20">
        <v>-256519.1</v>
      </c>
      <c r="BD182" s="6">
        <v>-509251.939541</v>
      </c>
    </row>
    <row r="183" spans="1:56" x14ac:dyDescent="0.2">
      <c r="A183" s="107">
        <v>410</v>
      </c>
      <c r="B183" s="108">
        <v>4210</v>
      </c>
      <c r="C183" s="109"/>
      <c r="D183" s="128" t="s">
        <v>174</v>
      </c>
      <c r="E183" s="111">
        <v>261.66666666666669</v>
      </c>
      <c r="F183" s="111">
        <v>544515.33333333337</v>
      </c>
      <c r="G183" s="112">
        <v>1.7833333333333332</v>
      </c>
      <c r="H183" s="111">
        <v>29126</v>
      </c>
      <c r="I183" s="112">
        <v>1.7833333333333332</v>
      </c>
      <c r="J183" s="111">
        <v>305010.42985842988</v>
      </c>
      <c r="K183" s="111">
        <v>16147.181467181466</v>
      </c>
      <c r="L183" s="111">
        <v>45968</v>
      </c>
      <c r="M183" s="3">
        <v>0</v>
      </c>
      <c r="N183" s="62">
        <v>1.65</v>
      </c>
      <c r="O183" s="62">
        <v>1.65</v>
      </c>
      <c r="P183" s="111">
        <v>503267.20926640928</v>
      </c>
      <c r="Q183" s="111">
        <v>26642.849420849423</v>
      </c>
      <c r="R183" s="111">
        <v>56177.596666666672</v>
      </c>
      <c r="S183" s="111">
        <v>1354.3333333333333</v>
      </c>
      <c r="T183" s="111">
        <v>587441.98868725868</v>
      </c>
      <c r="U183" s="113">
        <v>2245.0012306519438</v>
      </c>
      <c r="V183" s="113">
        <v>2943.125143872453</v>
      </c>
      <c r="W183" s="113">
        <v>76.279502940131721</v>
      </c>
      <c r="X183" s="114">
        <v>67590.030198298977</v>
      </c>
      <c r="Y183" s="115">
        <v>258.30584789158843</v>
      </c>
      <c r="Z183" s="116">
        <v>85.056086852282988</v>
      </c>
      <c r="AA183" s="114">
        <v>7269</v>
      </c>
      <c r="AB183" s="115">
        <v>27.779617834394902</v>
      </c>
      <c r="AC183" s="117">
        <v>85.999968490895327</v>
      </c>
      <c r="AD183" s="118">
        <v>0</v>
      </c>
      <c r="AE183" s="119">
        <v>0</v>
      </c>
      <c r="AF183" s="120">
        <v>7269</v>
      </c>
      <c r="AG183" s="121">
        <v>27.779617834394902</v>
      </c>
      <c r="AH183" s="122">
        <v>85.999968490895327</v>
      </c>
      <c r="AI183" s="114">
        <v>74859.030198298977</v>
      </c>
      <c r="AJ183" s="115">
        <v>286.08546572598334</v>
      </c>
      <c r="AK183" s="117">
        <v>85.999968490895327</v>
      </c>
      <c r="AL183" s="113"/>
      <c r="AM183" s="123">
        <v>0</v>
      </c>
      <c r="AN183" s="113"/>
      <c r="AO183" s="114">
        <v>13648.012598660338</v>
      </c>
      <c r="AP183" s="115">
        <v>76.279502940131721</v>
      </c>
      <c r="AQ183" s="115">
        <v>0</v>
      </c>
      <c r="AR183" s="124">
        <v>0</v>
      </c>
      <c r="AS183" s="125">
        <v>13648.012598660338</v>
      </c>
      <c r="AT183" s="9"/>
      <c r="AU183" s="123">
        <v>4174.0851232179311</v>
      </c>
      <c r="AV183" s="126"/>
      <c r="AW183" s="123">
        <v>32115.761132561136</v>
      </c>
      <c r="AY183" s="142"/>
      <c r="AZ183" s="20">
        <v>-150743.23979017299</v>
      </c>
      <c r="BA183" s="20">
        <v>-57457.935280999998</v>
      </c>
      <c r="BB183" s="20">
        <v>-610.67630699999995</v>
      </c>
      <c r="BC183" s="20">
        <v>-12492.4</v>
      </c>
      <c r="BD183" s="6">
        <v>-46974.258277000001</v>
      </c>
    </row>
    <row r="184" spans="1:56" x14ac:dyDescent="0.2">
      <c r="A184" s="107">
        <v>411</v>
      </c>
      <c r="B184" s="108">
        <v>4211</v>
      </c>
      <c r="C184" s="129"/>
      <c r="D184" s="128" t="s">
        <v>175</v>
      </c>
      <c r="E184" s="2">
        <v>540.66666666666663</v>
      </c>
      <c r="F184" s="2">
        <v>931617</v>
      </c>
      <c r="G184" s="1">
        <v>1.4133333333333333</v>
      </c>
      <c r="H184" s="2">
        <v>23869.666666666668</v>
      </c>
      <c r="I184" s="1">
        <v>1.4133333333333333</v>
      </c>
      <c r="J184" s="2">
        <v>658387.85239253845</v>
      </c>
      <c r="K184" s="2">
        <v>17214.207623682076</v>
      </c>
      <c r="L184" s="2">
        <v>91628.666666666672</v>
      </c>
      <c r="M184" s="3">
        <v>0</v>
      </c>
      <c r="N184" s="62">
        <v>1.65</v>
      </c>
      <c r="O184" s="62">
        <v>1.65</v>
      </c>
      <c r="P184" s="2">
        <v>1086339.9564476884</v>
      </c>
      <c r="Q184" s="2">
        <v>28403.442579075421</v>
      </c>
      <c r="R184" s="2">
        <v>113253.75666666667</v>
      </c>
      <c r="S184" s="2">
        <v>1100.6666666666667</v>
      </c>
      <c r="T184" s="2">
        <v>1229097.8223600972</v>
      </c>
      <c r="U184" s="4">
        <v>2273.3005345747792</v>
      </c>
      <c r="V184" s="4">
        <v>2943.125143872453</v>
      </c>
      <c r="W184" s="4">
        <v>77.241042206708755</v>
      </c>
      <c r="X184" s="5">
        <v>133996.18034130195</v>
      </c>
      <c r="Y184" s="130">
        <v>247.83510544013927</v>
      </c>
      <c r="Z184" s="131">
        <v>85.66185659022652</v>
      </c>
      <c r="AA184" s="5">
        <v>5381</v>
      </c>
      <c r="AB184" s="130">
        <v>9.9525277435265114</v>
      </c>
      <c r="AC184" s="132">
        <v>86.000018484709571</v>
      </c>
      <c r="AD184" s="133">
        <v>0</v>
      </c>
      <c r="AE184" s="134">
        <v>0</v>
      </c>
      <c r="AF184" s="135">
        <v>5381</v>
      </c>
      <c r="AG184" s="136">
        <v>9.9525277435265114</v>
      </c>
      <c r="AH184" s="137">
        <v>86.000018484709571</v>
      </c>
      <c r="AI184" s="5">
        <v>139377.18034130195</v>
      </c>
      <c r="AJ184" s="130">
        <v>257.78763318366578</v>
      </c>
      <c r="AK184" s="132">
        <v>86.000018484709571</v>
      </c>
      <c r="AL184" s="4"/>
      <c r="AM184" s="7">
        <v>0</v>
      </c>
      <c r="AN184" s="4"/>
      <c r="AO184" s="5">
        <v>21379.942706331723</v>
      </c>
      <c r="AP184" s="130">
        <v>77.241042206708755</v>
      </c>
      <c r="AQ184" s="130">
        <v>0</v>
      </c>
      <c r="AR184" s="138">
        <v>0</v>
      </c>
      <c r="AS184" s="6">
        <v>21379.942706331723</v>
      </c>
      <c r="AU184" s="7">
        <v>2675.8150174021125</v>
      </c>
      <c r="AV184" s="25"/>
      <c r="AW184" s="7">
        <v>67560.206001622064</v>
      </c>
      <c r="AY184" s="142"/>
      <c r="AZ184" s="20">
        <v>-314924.83041435364</v>
      </c>
      <c r="BA184" s="20">
        <v>-120038.08959800001</v>
      </c>
      <c r="BB184" s="20">
        <v>-1275.792751</v>
      </c>
      <c r="BC184" s="20">
        <v>-33437.1</v>
      </c>
      <c r="BD184" s="6">
        <v>-98136.144230999998</v>
      </c>
    </row>
    <row r="185" spans="1:56" x14ac:dyDescent="0.2">
      <c r="A185" s="107">
        <v>412</v>
      </c>
      <c r="B185" s="108">
        <v>4212</v>
      </c>
      <c r="C185" s="109"/>
      <c r="D185" s="128" t="s">
        <v>176</v>
      </c>
      <c r="E185" s="111">
        <v>5960.333333333333</v>
      </c>
      <c r="F185" s="111">
        <v>12399032</v>
      </c>
      <c r="G185" s="112">
        <v>1.5233333333333334</v>
      </c>
      <c r="H185" s="111">
        <v>1924883.3333333333</v>
      </c>
      <c r="I185" s="112">
        <v>1.5233333333333334</v>
      </c>
      <c r="J185" s="111">
        <v>8128957.1904942812</v>
      </c>
      <c r="K185" s="111">
        <v>1261526.8386025634</v>
      </c>
      <c r="L185" s="111">
        <v>1448584</v>
      </c>
      <c r="M185" s="3">
        <v>0</v>
      </c>
      <c r="N185" s="62">
        <v>1.65</v>
      </c>
      <c r="O185" s="62">
        <v>1.65</v>
      </c>
      <c r="P185" s="111">
        <v>13412779.364315562</v>
      </c>
      <c r="Q185" s="111">
        <v>2081519.28369423</v>
      </c>
      <c r="R185" s="111">
        <v>1606198.4233333331</v>
      </c>
      <c r="S185" s="111">
        <v>102595.66666666667</v>
      </c>
      <c r="T185" s="111">
        <v>17203092.738009792</v>
      </c>
      <c r="U185" s="113">
        <v>2886.2635319070173</v>
      </c>
      <c r="V185" s="113">
        <v>2943.125143872453</v>
      </c>
      <c r="W185" s="113">
        <v>98.067985247456406</v>
      </c>
      <c r="X185" s="114">
        <v>125398.23963832116</v>
      </c>
      <c r="Y185" s="115">
        <v>21.038796427211203</v>
      </c>
      <c r="Z185" s="116">
        <v>98.782830705897524</v>
      </c>
      <c r="AA185" s="114">
        <v>0</v>
      </c>
      <c r="AB185" s="115">
        <v>0</v>
      </c>
      <c r="AC185" s="117">
        <v>98.782830705897524</v>
      </c>
      <c r="AD185" s="118">
        <v>0</v>
      </c>
      <c r="AE185" s="119">
        <v>0</v>
      </c>
      <c r="AF185" s="120">
        <v>0</v>
      </c>
      <c r="AG185" s="121">
        <v>0</v>
      </c>
      <c r="AH185" s="122">
        <v>98.782830705897524</v>
      </c>
      <c r="AI185" s="114">
        <v>125398.23963832116</v>
      </c>
      <c r="AJ185" s="115">
        <v>21.038796427211203</v>
      </c>
      <c r="AK185" s="117">
        <v>98.782830705897524</v>
      </c>
      <c r="AL185" s="113"/>
      <c r="AM185" s="123">
        <v>0</v>
      </c>
      <c r="AN185" s="113"/>
      <c r="AO185" s="114">
        <v>0</v>
      </c>
      <c r="AP185" s="115">
        <v>98.067985247456406</v>
      </c>
      <c r="AQ185" s="115">
        <v>0</v>
      </c>
      <c r="AR185" s="124">
        <v>0</v>
      </c>
      <c r="AS185" s="125">
        <v>0</v>
      </c>
      <c r="AT185" s="9"/>
      <c r="AU185" s="123">
        <v>77677.836353958468</v>
      </c>
      <c r="AV185" s="126"/>
      <c r="AW185" s="123">
        <v>939048.40290968434</v>
      </c>
      <c r="AY185" s="142"/>
      <c r="AZ185" s="20">
        <v>-3474105.8286525914</v>
      </c>
      <c r="BA185" s="20">
        <v>-1324204.9735620001</v>
      </c>
      <c r="BB185" s="20">
        <v>-14073.958617</v>
      </c>
      <c r="BC185" s="20">
        <v>-628803.9</v>
      </c>
      <c r="BD185" s="6">
        <v>-1082592.789601</v>
      </c>
    </row>
    <row r="186" spans="1:56" x14ac:dyDescent="0.2">
      <c r="A186" s="107">
        <v>413</v>
      </c>
      <c r="B186" s="108">
        <v>4213</v>
      </c>
      <c r="C186" s="109"/>
      <c r="D186" s="128" t="s">
        <v>177</v>
      </c>
      <c r="E186" s="111">
        <v>2219.3333333333335</v>
      </c>
      <c r="F186" s="111">
        <v>4504628.333333333</v>
      </c>
      <c r="G186" s="112">
        <v>1.6499999999999997</v>
      </c>
      <c r="H186" s="111">
        <v>433739.66666666669</v>
      </c>
      <c r="I186" s="112">
        <v>1.6499999999999997</v>
      </c>
      <c r="J186" s="111">
        <v>2730077.777777778</v>
      </c>
      <c r="K186" s="111">
        <v>262872.52525252529</v>
      </c>
      <c r="L186" s="111">
        <v>475282</v>
      </c>
      <c r="M186" s="3">
        <v>0</v>
      </c>
      <c r="N186" s="62">
        <v>1.65</v>
      </c>
      <c r="O186" s="62">
        <v>1.65</v>
      </c>
      <c r="P186" s="111">
        <v>4504628.333333333</v>
      </c>
      <c r="Q186" s="111">
        <v>433739.66666666669</v>
      </c>
      <c r="R186" s="111">
        <v>570019.16333333333</v>
      </c>
      <c r="S186" s="111">
        <v>18545.333333333332</v>
      </c>
      <c r="T186" s="111">
        <v>5526932.4966666671</v>
      </c>
      <c r="U186" s="113">
        <v>2490.3570877140282</v>
      </c>
      <c r="V186" s="113">
        <v>2943.125143872453</v>
      </c>
      <c r="W186" s="113">
        <v>84.616078691010415</v>
      </c>
      <c r="X186" s="114">
        <v>371791.99854134425</v>
      </c>
      <c r="Y186" s="115">
        <v>167.52418077861711</v>
      </c>
      <c r="Z186" s="116">
        <v>90.308129575336537</v>
      </c>
      <c r="AA186" s="114">
        <v>0</v>
      </c>
      <c r="AB186" s="115">
        <v>0</v>
      </c>
      <c r="AC186" s="117">
        <v>90.308129575336537</v>
      </c>
      <c r="AD186" s="118">
        <v>0</v>
      </c>
      <c r="AE186" s="119">
        <v>0</v>
      </c>
      <c r="AF186" s="120">
        <v>0</v>
      </c>
      <c r="AG186" s="121">
        <v>0</v>
      </c>
      <c r="AH186" s="122">
        <v>90.308129575336537</v>
      </c>
      <c r="AI186" s="114">
        <v>371791.99854134425</v>
      </c>
      <c r="AJ186" s="115">
        <v>167.52418077861711</v>
      </c>
      <c r="AK186" s="117">
        <v>90.308129575336537</v>
      </c>
      <c r="AL186" s="113"/>
      <c r="AM186" s="123">
        <v>0</v>
      </c>
      <c r="AN186" s="113"/>
      <c r="AO186" s="114">
        <v>0</v>
      </c>
      <c r="AP186" s="115">
        <v>84.616078691010415</v>
      </c>
      <c r="AQ186" s="115">
        <v>0</v>
      </c>
      <c r="AR186" s="124">
        <v>0</v>
      </c>
      <c r="AS186" s="125">
        <v>0</v>
      </c>
      <c r="AT186" s="9"/>
      <c r="AU186" s="123">
        <v>23951.961964338225</v>
      </c>
      <c r="AV186" s="126"/>
      <c r="AW186" s="123">
        <v>299295.03030303033</v>
      </c>
      <c r="AY186" s="142"/>
      <c r="AZ186" s="20">
        <v>-1312284.1727470099</v>
      </c>
      <c r="BA186" s="20">
        <v>-500195.824188</v>
      </c>
      <c r="BB186" s="20">
        <v>-5316.1976210000003</v>
      </c>
      <c r="BC186" s="20">
        <v>-206619.4</v>
      </c>
      <c r="BD186" s="6">
        <v>-408930.94608899998</v>
      </c>
    </row>
    <row r="187" spans="1:56" x14ac:dyDescent="0.2">
      <c r="A187" s="107">
        <v>414</v>
      </c>
      <c r="B187" s="108">
        <v>4214</v>
      </c>
      <c r="C187" s="109"/>
      <c r="D187" s="128" t="s">
        <v>178</v>
      </c>
      <c r="E187" s="111">
        <v>2394.3333333333335</v>
      </c>
      <c r="F187" s="111">
        <v>5446073.333333333</v>
      </c>
      <c r="G187" s="112">
        <v>1.79</v>
      </c>
      <c r="H187" s="111">
        <v>71398</v>
      </c>
      <c r="I187" s="112">
        <v>1.79</v>
      </c>
      <c r="J187" s="111">
        <v>3042499.0689013037</v>
      </c>
      <c r="K187" s="111">
        <v>39887.150837988826</v>
      </c>
      <c r="L187" s="111">
        <v>523555.33333333331</v>
      </c>
      <c r="M187" s="3">
        <v>0</v>
      </c>
      <c r="N187" s="62">
        <v>1.65</v>
      </c>
      <c r="O187" s="62">
        <v>1.65</v>
      </c>
      <c r="P187" s="111">
        <v>5020123.4636871507</v>
      </c>
      <c r="Q187" s="111">
        <v>65813.798882681542</v>
      </c>
      <c r="R187" s="111">
        <v>526760.0033333333</v>
      </c>
      <c r="S187" s="111">
        <v>3095</v>
      </c>
      <c r="T187" s="111">
        <v>5615792.2659031646</v>
      </c>
      <c r="U187" s="113">
        <v>2345.4513152874138</v>
      </c>
      <c r="V187" s="113">
        <v>2943.125143872453</v>
      </c>
      <c r="W187" s="113">
        <v>79.692544510742664</v>
      </c>
      <c r="X187" s="114">
        <v>529481.23698958161</v>
      </c>
      <c r="Y187" s="115">
        <v>221.13931657646452</v>
      </c>
      <c r="Z187" s="116">
        <v>87.206303041767882</v>
      </c>
      <c r="AA187" s="114">
        <v>0</v>
      </c>
      <c r="AB187" s="115">
        <v>0</v>
      </c>
      <c r="AC187" s="117">
        <v>87.206303041767882</v>
      </c>
      <c r="AD187" s="118">
        <v>0</v>
      </c>
      <c r="AE187" s="119">
        <v>0</v>
      </c>
      <c r="AF187" s="120">
        <v>0</v>
      </c>
      <c r="AG187" s="121">
        <v>0</v>
      </c>
      <c r="AH187" s="122">
        <v>87.206303041767882</v>
      </c>
      <c r="AI187" s="114">
        <v>529481.23698958161</v>
      </c>
      <c r="AJ187" s="115">
        <v>221.13931657646452</v>
      </c>
      <c r="AK187" s="117">
        <v>87.206303041767882</v>
      </c>
      <c r="AL187" s="113"/>
      <c r="AM187" s="123">
        <v>0</v>
      </c>
      <c r="AN187" s="113"/>
      <c r="AO187" s="114">
        <v>130356.21314212217</v>
      </c>
      <c r="AP187" s="115">
        <v>79.692544510742664</v>
      </c>
      <c r="AQ187" s="115">
        <v>0</v>
      </c>
      <c r="AR187" s="124">
        <v>0</v>
      </c>
      <c r="AS187" s="125">
        <v>130356.21314212217</v>
      </c>
      <c r="AT187" s="9"/>
      <c r="AU187" s="123">
        <v>15508.351160165994</v>
      </c>
      <c r="AV187" s="126"/>
      <c r="AW187" s="123">
        <v>308238.62197392923</v>
      </c>
      <c r="AY187" s="142"/>
      <c r="AZ187" s="20">
        <v>-1402262.6957225394</v>
      </c>
      <c r="BA187" s="20">
        <v>-534492.42121599999</v>
      </c>
      <c r="BB187" s="20">
        <v>-5680.7098349999997</v>
      </c>
      <c r="BC187" s="20">
        <v>-194205.5</v>
      </c>
      <c r="BD187" s="6">
        <v>-436969.84444000002</v>
      </c>
    </row>
    <row r="188" spans="1:56" x14ac:dyDescent="0.2">
      <c r="A188" s="107">
        <v>415</v>
      </c>
      <c r="B188" s="108">
        <v>4215</v>
      </c>
      <c r="C188" s="109"/>
      <c r="D188" s="128" t="s">
        <v>179</v>
      </c>
      <c r="E188" s="111">
        <v>1463.3333333333333</v>
      </c>
      <c r="F188" s="111">
        <v>2702563</v>
      </c>
      <c r="G188" s="112">
        <v>1.4566666666666668</v>
      </c>
      <c r="H188" s="111">
        <v>1141596</v>
      </c>
      <c r="I188" s="112">
        <v>1.4566666666666668</v>
      </c>
      <c r="J188" s="111">
        <v>1857248.4847021711</v>
      </c>
      <c r="K188" s="111">
        <v>781004.76719295699</v>
      </c>
      <c r="L188" s="111">
        <v>732957.66666666663</v>
      </c>
      <c r="M188" s="3">
        <v>0</v>
      </c>
      <c r="N188" s="62">
        <v>1.65</v>
      </c>
      <c r="O188" s="62">
        <v>1.65</v>
      </c>
      <c r="P188" s="111">
        <v>3064459.9997585826</v>
      </c>
      <c r="Q188" s="111">
        <v>1288657.8658683791</v>
      </c>
      <c r="R188" s="111">
        <v>668049.73</v>
      </c>
      <c r="S188" s="111">
        <v>122614</v>
      </c>
      <c r="T188" s="111">
        <v>5143781.5956269614</v>
      </c>
      <c r="U188" s="113">
        <v>3515.1127077177416</v>
      </c>
      <c r="V188" s="113">
        <v>2943.125143872453</v>
      </c>
      <c r="W188" s="113">
        <v>119.4347007308255</v>
      </c>
      <c r="X188" s="114">
        <v>-309693.13331796741</v>
      </c>
      <c r="Y188" s="115">
        <v>-211.63539862275678</v>
      </c>
      <c r="Z188" s="116">
        <v>112.24386146042004</v>
      </c>
      <c r="AA188" s="114">
        <v>0</v>
      </c>
      <c r="AB188" s="115">
        <v>0</v>
      </c>
      <c r="AC188" s="117">
        <v>112.24386146042004</v>
      </c>
      <c r="AD188" s="118">
        <v>0</v>
      </c>
      <c r="AE188" s="119">
        <v>0</v>
      </c>
      <c r="AF188" s="120">
        <v>0</v>
      </c>
      <c r="AG188" s="121">
        <v>0</v>
      </c>
      <c r="AH188" s="122">
        <v>112.24386146042004</v>
      </c>
      <c r="AI188" s="114">
        <v>-309693.13331796741</v>
      </c>
      <c r="AJ188" s="115">
        <v>-211.63539862275678</v>
      </c>
      <c r="AK188" s="117">
        <v>112.24386146042004</v>
      </c>
      <c r="AL188" s="113"/>
      <c r="AM188" s="123">
        <v>0</v>
      </c>
      <c r="AN188" s="113"/>
      <c r="AO188" s="114">
        <v>0</v>
      </c>
      <c r="AP188" s="115">
        <v>119.4347007308255</v>
      </c>
      <c r="AQ188" s="115">
        <v>0</v>
      </c>
      <c r="AR188" s="124">
        <v>0</v>
      </c>
      <c r="AS188" s="125">
        <v>0</v>
      </c>
      <c r="AT188" s="9"/>
      <c r="AU188" s="123">
        <v>21144.912109778466</v>
      </c>
      <c r="AV188" s="126"/>
      <c r="AW188" s="123">
        <v>263825.32518951286</v>
      </c>
      <c r="AY188" s="142"/>
      <c r="AZ188" s="20">
        <v>-853627.41602109582</v>
      </c>
      <c r="BA188" s="20">
        <v>-325372.26141500002</v>
      </c>
      <c r="BB188" s="20">
        <v>-3458.1321119999998</v>
      </c>
      <c r="BC188" s="20">
        <v>-300297.09999999998</v>
      </c>
      <c r="BD188" s="6">
        <v>-266005.392803</v>
      </c>
    </row>
    <row r="189" spans="1:56" x14ac:dyDescent="0.2">
      <c r="A189" s="107">
        <v>418</v>
      </c>
      <c r="B189" s="108">
        <v>4218</v>
      </c>
      <c r="C189" s="109"/>
      <c r="D189" s="128" t="s">
        <v>180</v>
      </c>
      <c r="E189" s="111">
        <v>2897</v>
      </c>
      <c r="F189" s="111">
        <v>5577650</v>
      </c>
      <c r="G189" s="112">
        <v>1.88</v>
      </c>
      <c r="H189" s="111">
        <v>388756.33333333331</v>
      </c>
      <c r="I189" s="112">
        <v>1.88</v>
      </c>
      <c r="J189" s="111">
        <v>2966835.1063829791</v>
      </c>
      <c r="K189" s="111">
        <v>206785.28368794327</v>
      </c>
      <c r="L189" s="111">
        <v>500190.33333333331</v>
      </c>
      <c r="M189" s="3">
        <v>0</v>
      </c>
      <c r="N189" s="62">
        <v>1.65</v>
      </c>
      <c r="O189" s="62">
        <v>1.65</v>
      </c>
      <c r="P189" s="111">
        <v>4895277.9255319154</v>
      </c>
      <c r="Q189" s="111">
        <v>341195.7180851064</v>
      </c>
      <c r="R189" s="111">
        <v>540982.66333333345</v>
      </c>
      <c r="S189" s="111">
        <v>9910.6666666666661</v>
      </c>
      <c r="T189" s="111">
        <v>5787366.973617021</v>
      </c>
      <c r="U189" s="113">
        <v>1997.7103809516814</v>
      </c>
      <c r="V189" s="113">
        <v>2943.125143872453</v>
      </c>
      <c r="W189" s="113">
        <v>67.877180999621686</v>
      </c>
      <c r="X189" s="114">
        <v>1013380.6302271463</v>
      </c>
      <c r="Y189" s="115">
        <v>349.80346228068566</v>
      </c>
      <c r="Z189" s="116">
        <v>79.762624029761682</v>
      </c>
      <c r="AA189" s="114">
        <v>531813</v>
      </c>
      <c r="AB189" s="115">
        <v>183.57369692785639</v>
      </c>
      <c r="AC189" s="117">
        <v>85.999997160498381</v>
      </c>
      <c r="AD189" s="118">
        <v>0</v>
      </c>
      <c r="AE189" s="119">
        <v>0</v>
      </c>
      <c r="AF189" s="120">
        <v>531813</v>
      </c>
      <c r="AG189" s="121">
        <v>183.57369692785639</v>
      </c>
      <c r="AH189" s="122">
        <v>85.999997160498381</v>
      </c>
      <c r="AI189" s="114">
        <v>1545193.6302271462</v>
      </c>
      <c r="AJ189" s="115">
        <v>533.37715920854203</v>
      </c>
      <c r="AK189" s="117">
        <v>85.999997160498381</v>
      </c>
      <c r="AL189" s="113"/>
      <c r="AM189" s="123">
        <v>0</v>
      </c>
      <c r="AN189" s="113"/>
      <c r="AO189" s="114">
        <v>4582.5843173297862</v>
      </c>
      <c r="AP189" s="115">
        <v>67.877180999621686</v>
      </c>
      <c r="AQ189" s="115">
        <v>0</v>
      </c>
      <c r="AR189" s="124">
        <v>0</v>
      </c>
      <c r="AS189" s="125">
        <v>4582.5843173297862</v>
      </c>
      <c r="AT189" s="9"/>
      <c r="AU189" s="123">
        <v>80908.078477527117</v>
      </c>
      <c r="AV189" s="126"/>
      <c r="AW189" s="123">
        <v>317362.03900709219</v>
      </c>
      <c r="AY189" s="142"/>
      <c r="AZ189" s="20">
        <v>-1700243.5185635791</v>
      </c>
      <c r="BA189" s="20">
        <v>-648072.06072399998</v>
      </c>
      <c r="BB189" s="20">
        <v>-6887.8606749999999</v>
      </c>
      <c r="BC189" s="20">
        <v>-306070</v>
      </c>
      <c r="BD189" s="6">
        <v>-529825.936384</v>
      </c>
    </row>
    <row r="190" spans="1:56" x14ac:dyDescent="0.2">
      <c r="A190" s="107">
        <v>420</v>
      </c>
      <c r="B190" s="108">
        <v>4220</v>
      </c>
      <c r="C190" s="109"/>
      <c r="D190" s="128" t="s">
        <v>181</v>
      </c>
      <c r="E190" s="111">
        <v>2445.6666666666665</v>
      </c>
      <c r="F190" s="111">
        <v>3978999</v>
      </c>
      <c r="G190" s="112">
        <v>1.45</v>
      </c>
      <c r="H190" s="111">
        <v>697583.33333333337</v>
      </c>
      <c r="I190" s="112">
        <v>1.45</v>
      </c>
      <c r="J190" s="111">
        <v>2744137.2413793104</v>
      </c>
      <c r="K190" s="111">
        <v>481091.9540229885</v>
      </c>
      <c r="L190" s="111">
        <v>593592</v>
      </c>
      <c r="M190" s="3">
        <v>0</v>
      </c>
      <c r="N190" s="62">
        <v>1.65</v>
      </c>
      <c r="O190" s="62">
        <v>1.65</v>
      </c>
      <c r="P190" s="111">
        <v>4527826.4482758613</v>
      </c>
      <c r="Q190" s="111">
        <v>793801.72413793113</v>
      </c>
      <c r="R190" s="111">
        <v>607265.48</v>
      </c>
      <c r="S190" s="111">
        <v>13481</v>
      </c>
      <c r="T190" s="111">
        <v>5942374.6524137929</v>
      </c>
      <c r="U190" s="113">
        <v>2429.7565704295189</v>
      </c>
      <c r="V190" s="113">
        <v>2943.125143872453</v>
      </c>
      <c r="W190" s="113">
        <v>82.557025326912765</v>
      </c>
      <c r="X190" s="114">
        <v>464545.51087993296</v>
      </c>
      <c r="Y190" s="115">
        <v>189.94637217388563</v>
      </c>
      <c r="Z190" s="116">
        <v>89.010925955955045</v>
      </c>
      <c r="AA190" s="114">
        <v>0</v>
      </c>
      <c r="AB190" s="115">
        <v>0</v>
      </c>
      <c r="AC190" s="117">
        <v>89.010925955955045</v>
      </c>
      <c r="AD190" s="118">
        <v>0</v>
      </c>
      <c r="AE190" s="119">
        <v>0</v>
      </c>
      <c r="AF190" s="120">
        <v>0</v>
      </c>
      <c r="AG190" s="121">
        <v>0</v>
      </c>
      <c r="AH190" s="122">
        <v>89.010925955955045</v>
      </c>
      <c r="AI190" s="114">
        <v>464545.51087993296</v>
      </c>
      <c r="AJ190" s="115">
        <v>189.94637217388563</v>
      </c>
      <c r="AK190" s="117">
        <v>89.010925955955045</v>
      </c>
      <c r="AL190" s="113"/>
      <c r="AM190" s="123">
        <v>0</v>
      </c>
      <c r="AN190" s="113"/>
      <c r="AO190" s="114">
        <v>0</v>
      </c>
      <c r="AP190" s="115">
        <v>82.557025326912765</v>
      </c>
      <c r="AQ190" s="115">
        <v>0</v>
      </c>
      <c r="AR190" s="124">
        <v>0</v>
      </c>
      <c r="AS190" s="125">
        <v>0</v>
      </c>
      <c r="AT190" s="9"/>
      <c r="AU190" s="123">
        <v>54286.745694289326</v>
      </c>
      <c r="AV190" s="126"/>
      <c r="AW190" s="123">
        <v>322522.91954022989</v>
      </c>
      <c r="AY190" s="142"/>
      <c r="AZ190" s="20">
        <v>-1426802.2928976838</v>
      </c>
      <c r="BA190" s="20">
        <v>-543846.03858699999</v>
      </c>
      <c r="BB190" s="20">
        <v>-5780.122257</v>
      </c>
      <c r="BC190" s="20">
        <v>-257548.3</v>
      </c>
      <c r="BD190" s="6">
        <v>-444616.81671799999</v>
      </c>
    </row>
    <row r="191" spans="1:56" x14ac:dyDescent="0.2">
      <c r="A191" s="107">
        <v>421</v>
      </c>
      <c r="B191" s="108">
        <v>4221</v>
      </c>
      <c r="C191" s="109"/>
      <c r="D191" s="128" t="s">
        <v>182</v>
      </c>
      <c r="E191" s="111">
        <v>82.666666666666671</v>
      </c>
      <c r="F191" s="111">
        <v>94482</v>
      </c>
      <c r="G191" s="112">
        <v>1</v>
      </c>
      <c r="H191" s="111">
        <v>16768.666666666668</v>
      </c>
      <c r="I191" s="112">
        <v>1</v>
      </c>
      <c r="J191" s="111">
        <v>94482</v>
      </c>
      <c r="K191" s="111">
        <v>16768.666666666668</v>
      </c>
      <c r="L191" s="111">
        <v>23357</v>
      </c>
      <c r="M191" s="3">
        <v>0</v>
      </c>
      <c r="N191" s="62">
        <v>1.65</v>
      </c>
      <c r="O191" s="62">
        <v>1.65</v>
      </c>
      <c r="P191" s="111">
        <v>155895.30000000002</v>
      </c>
      <c r="Q191" s="111">
        <v>27668.3</v>
      </c>
      <c r="R191" s="111">
        <v>28191.173333333336</v>
      </c>
      <c r="S191" s="111">
        <v>927</v>
      </c>
      <c r="T191" s="111">
        <v>212681.77333333335</v>
      </c>
      <c r="U191" s="113">
        <v>2572.7633870967743</v>
      </c>
      <c r="V191" s="113">
        <v>2943.125143872453</v>
      </c>
      <c r="W191" s="113">
        <v>87.416037760175882</v>
      </c>
      <c r="X191" s="114">
        <v>11328.131600578759</v>
      </c>
      <c r="Y191" s="115">
        <v>137.03385000700112</v>
      </c>
      <c r="Z191" s="116">
        <v>92.072103788910795</v>
      </c>
      <c r="AA191" s="114">
        <v>0</v>
      </c>
      <c r="AB191" s="115">
        <v>0</v>
      </c>
      <c r="AC191" s="117">
        <v>92.072103788910795</v>
      </c>
      <c r="AD191" s="118">
        <v>0</v>
      </c>
      <c r="AE191" s="119">
        <v>0</v>
      </c>
      <c r="AF191" s="120">
        <v>0</v>
      </c>
      <c r="AG191" s="121">
        <v>0</v>
      </c>
      <c r="AH191" s="122">
        <v>92.072103788910795</v>
      </c>
      <c r="AI191" s="114">
        <v>11328.131600578759</v>
      </c>
      <c r="AJ191" s="115">
        <v>137.03385000700112</v>
      </c>
      <c r="AK191" s="117">
        <v>92.072103788910795</v>
      </c>
      <c r="AL191" s="113"/>
      <c r="AM191" s="123">
        <v>0</v>
      </c>
      <c r="AN191" s="113"/>
      <c r="AO191" s="114">
        <v>64583.418665526719</v>
      </c>
      <c r="AP191" s="115">
        <v>87.416037760175882</v>
      </c>
      <c r="AQ191" s="115">
        <v>0</v>
      </c>
      <c r="AR191" s="124">
        <v>0</v>
      </c>
      <c r="AS191" s="125">
        <v>64583.418665526719</v>
      </c>
      <c r="AT191" s="9"/>
      <c r="AU191" s="123">
        <v>0</v>
      </c>
      <c r="AV191" s="126"/>
      <c r="AW191" s="123">
        <v>11125.066666666666</v>
      </c>
      <c r="AY191" s="142"/>
      <c r="AZ191" s="20">
        <v>-50247.746596724326</v>
      </c>
      <c r="BA191" s="20">
        <v>-19152.645094</v>
      </c>
      <c r="BB191" s="20">
        <v>-203.55876900000001</v>
      </c>
      <c r="BC191" s="20">
        <v>-4063.9</v>
      </c>
      <c r="BD191" s="6">
        <v>-15658.086092</v>
      </c>
    </row>
    <row r="192" spans="1:56" x14ac:dyDescent="0.2">
      <c r="A192" s="107">
        <v>422</v>
      </c>
      <c r="B192" s="108">
        <v>4222</v>
      </c>
      <c r="C192" s="109"/>
      <c r="D192" s="128" t="s">
        <v>183</v>
      </c>
      <c r="E192" s="111">
        <v>162.66666666666666</v>
      </c>
      <c r="F192" s="111">
        <v>366025.66666666669</v>
      </c>
      <c r="G192" s="112">
        <v>1.79</v>
      </c>
      <c r="H192" s="111">
        <v>716</v>
      </c>
      <c r="I192" s="112">
        <v>1.79</v>
      </c>
      <c r="J192" s="111">
        <v>204483.61266294229</v>
      </c>
      <c r="K192" s="111">
        <v>400</v>
      </c>
      <c r="L192" s="111">
        <v>29608</v>
      </c>
      <c r="M192" s="3">
        <v>0</v>
      </c>
      <c r="N192" s="62">
        <v>1.65</v>
      </c>
      <c r="O192" s="62">
        <v>1.65</v>
      </c>
      <c r="P192" s="111">
        <v>337397.96089385473</v>
      </c>
      <c r="Q192" s="111">
        <v>660</v>
      </c>
      <c r="R192" s="111">
        <v>29022.396666666667</v>
      </c>
      <c r="S192" s="111">
        <v>33</v>
      </c>
      <c r="T192" s="111">
        <v>367113.3575605214</v>
      </c>
      <c r="U192" s="113">
        <v>2256.8444112327138</v>
      </c>
      <c r="V192" s="113">
        <v>2943.125143872453</v>
      </c>
      <c r="W192" s="113">
        <v>76.681904469180779</v>
      </c>
      <c r="X192" s="114">
        <v>41304.949695143769</v>
      </c>
      <c r="Y192" s="115">
        <v>253.92387107670351</v>
      </c>
      <c r="Z192" s="116">
        <v>85.309599815583894</v>
      </c>
      <c r="AA192" s="114">
        <v>3305</v>
      </c>
      <c r="AB192" s="115">
        <v>20.317622950819672</v>
      </c>
      <c r="AC192" s="117">
        <v>85.999941610703289</v>
      </c>
      <c r="AD192" s="118">
        <v>0</v>
      </c>
      <c r="AE192" s="119">
        <v>0</v>
      </c>
      <c r="AF192" s="120">
        <v>3305</v>
      </c>
      <c r="AG192" s="121">
        <v>20.317622950819672</v>
      </c>
      <c r="AH192" s="122">
        <v>85.999941610703289</v>
      </c>
      <c r="AI192" s="114">
        <v>44609.949695143769</v>
      </c>
      <c r="AJ192" s="115">
        <v>274.24149402752317</v>
      </c>
      <c r="AK192" s="117">
        <v>85.999941610703289</v>
      </c>
      <c r="AL192" s="113"/>
      <c r="AM192" s="123">
        <v>0</v>
      </c>
      <c r="AN192" s="113"/>
      <c r="AO192" s="114">
        <v>7077.782216549218</v>
      </c>
      <c r="AP192" s="115">
        <v>76.681904469180779</v>
      </c>
      <c r="AQ192" s="115">
        <v>0</v>
      </c>
      <c r="AR192" s="124">
        <v>0</v>
      </c>
      <c r="AS192" s="125">
        <v>7077.782216549218</v>
      </c>
      <c r="AT192" s="9"/>
      <c r="AU192" s="123">
        <v>747.68871426665044</v>
      </c>
      <c r="AV192" s="126"/>
      <c r="AW192" s="123">
        <v>20488.361266294229</v>
      </c>
      <c r="AY192" s="142"/>
      <c r="AZ192" s="20">
        <v>-95821.284207706864</v>
      </c>
      <c r="BA192" s="20">
        <v>-36523.648782999997</v>
      </c>
      <c r="BB192" s="20">
        <v>-388.18183900000002</v>
      </c>
      <c r="BC192" s="20">
        <v>-7749.8</v>
      </c>
      <c r="BD192" s="6">
        <v>-29859.606037000001</v>
      </c>
    </row>
    <row r="193" spans="1:56" x14ac:dyDescent="0.2">
      <c r="A193" s="107">
        <v>423</v>
      </c>
      <c r="B193" s="108">
        <v>4223</v>
      </c>
      <c r="C193" s="109"/>
      <c r="D193" s="128" t="s">
        <v>184</v>
      </c>
      <c r="E193" s="111">
        <v>191.33333333333334</v>
      </c>
      <c r="F193" s="111">
        <v>434941</v>
      </c>
      <c r="G193" s="112">
        <v>1.6900000000000002</v>
      </c>
      <c r="H193" s="111">
        <v>21323</v>
      </c>
      <c r="I193" s="112">
        <v>1.6900000000000002</v>
      </c>
      <c r="J193" s="111">
        <v>257361.5384615385</v>
      </c>
      <c r="K193" s="111">
        <v>12617.159763313612</v>
      </c>
      <c r="L193" s="111">
        <v>33937</v>
      </c>
      <c r="M193" s="3">
        <v>0</v>
      </c>
      <c r="N193" s="62">
        <v>1.65</v>
      </c>
      <c r="O193" s="62">
        <v>1.65</v>
      </c>
      <c r="P193" s="111">
        <v>424646.5384615385</v>
      </c>
      <c r="Q193" s="111">
        <v>20818.313609467456</v>
      </c>
      <c r="R193" s="111">
        <v>41793.113333333335</v>
      </c>
      <c r="S193" s="111">
        <v>676.33333333333337</v>
      </c>
      <c r="T193" s="111">
        <v>487934.29873767262</v>
      </c>
      <c r="U193" s="113">
        <v>2550.1792616951529</v>
      </c>
      <c r="V193" s="113">
        <v>2943.125143872453</v>
      </c>
      <c r="W193" s="113">
        <v>86.648685904661306</v>
      </c>
      <c r="X193" s="114">
        <v>27817.948818938326</v>
      </c>
      <c r="Y193" s="115">
        <v>145.389976405601</v>
      </c>
      <c r="Z193" s="116">
        <v>91.588672119936618</v>
      </c>
      <c r="AA193" s="114">
        <v>0</v>
      </c>
      <c r="AB193" s="115">
        <v>0</v>
      </c>
      <c r="AC193" s="117">
        <v>91.588672119936618</v>
      </c>
      <c r="AD193" s="118">
        <v>0</v>
      </c>
      <c r="AE193" s="119">
        <v>0</v>
      </c>
      <c r="AF193" s="120">
        <v>0</v>
      </c>
      <c r="AG193" s="121">
        <v>0</v>
      </c>
      <c r="AH193" s="122">
        <v>91.588672119936618</v>
      </c>
      <c r="AI193" s="114">
        <v>27817.948818938326</v>
      </c>
      <c r="AJ193" s="115">
        <v>145.389976405601</v>
      </c>
      <c r="AK193" s="117">
        <v>91.588672119936618</v>
      </c>
      <c r="AL193" s="113"/>
      <c r="AM193" s="123">
        <v>0</v>
      </c>
      <c r="AN193" s="113"/>
      <c r="AO193" s="114">
        <v>17526.483192298198</v>
      </c>
      <c r="AP193" s="115">
        <v>86.648685904661306</v>
      </c>
      <c r="AQ193" s="115">
        <v>0</v>
      </c>
      <c r="AR193" s="124">
        <v>0</v>
      </c>
      <c r="AS193" s="125">
        <v>17526.483192298198</v>
      </c>
      <c r="AT193" s="9"/>
      <c r="AU193" s="123">
        <v>440.54479146101676</v>
      </c>
      <c r="AV193" s="126"/>
      <c r="AW193" s="123">
        <v>26997.869822485209</v>
      </c>
      <c r="AY193" s="142"/>
      <c r="AZ193" s="20">
        <v>-112765.29178102087</v>
      </c>
      <c r="BA193" s="20">
        <v>-42982.098873000003</v>
      </c>
      <c r="BB193" s="20">
        <v>-456.82374900000002</v>
      </c>
      <c r="BC193" s="20">
        <v>-9120.2000000000007</v>
      </c>
      <c r="BD193" s="6">
        <v>-35139.658324000004</v>
      </c>
    </row>
    <row r="194" spans="1:56" x14ac:dyDescent="0.2">
      <c r="A194" s="107">
        <v>424</v>
      </c>
      <c r="B194" s="108">
        <v>4224</v>
      </c>
      <c r="C194" s="109"/>
      <c r="D194" s="128" t="s">
        <v>185</v>
      </c>
      <c r="E194" s="111">
        <v>2077.6666666666665</v>
      </c>
      <c r="F194" s="111">
        <v>3820692.6666666665</v>
      </c>
      <c r="G194" s="112">
        <v>1.75</v>
      </c>
      <c r="H194" s="111">
        <v>301642.33333333331</v>
      </c>
      <c r="I194" s="112">
        <v>1.75</v>
      </c>
      <c r="J194" s="111">
        <v>2183252.9523809529</v>
      </c>
      <c r="K194" s="111">
        <v>172367.0476190476</v>
      </c>
      <c r="L194" s="111">
        <v>300600</v>
      </c>
      <c r="M194" s="3">
        <v>0</v>
      </c>
      <c r="N194" s="62">
        <v>1.65</v>
      </c>
      <c r="O194" s="62">
        <v>1.65</v>
      </c>
      <c r="P194" s="111">
        <v>3602367.3714285716</v>
      </c>
      <c r="Q194" s="111">
        <v>284405.62857142853</v>
      </c>
      <c r="R194" s="111">
        <v>361385.48</v>
      </c>
      <c r="S194" s="111">
        <v>19424.333333333332</v>
      </c>
      <c r="T194" s="111">
        <v>4267582.8133333325</v>
      </c>
      <c r="U194" s="113">
        <v>2054.0267030322475</v>
      </c>
      <c r="V194" s="113">
        <v>2943.125143872453</v>
      </c>
      <c r="W194" s="113">
        <v>69.790668171508216</v>
      </c>
      <c r="X194" s="114">
        <v>683482.57175003004</v>
      </c>
      <c r="Y194" s="115">
        <v>328.96642311087601</v>
      </c>
      <c r="Z194" s="116">
        <v>80.968120948050171</v>
      </c>
      <c r="AA194" s="114">
        <v>307691</v>
      </c>
      <c r="AB194" s="115">
        <v>148.09449703192686</v>
      </c>
      <c r="AC194" s="117">
        <v>85.999999981133683</v>
      </c>
      <c r="AD194" s="118">
        <v>0</v>
      </c>
      <c r="AE194" s="119">
        <v>0</v>
      </c>
      <c r="AF194" s="120">
        <v>307691</v>
      </c>
      <c r="AG194" s="121">
        <v>148.09449703192686</v>
      </c>
      <c r="AH194" s="122">
        <v>85.999999981133683</v>
      </c>
      <c r="AI194" s="114">
        <v>991173.57175003004</v>
      </c>
      <c r="AJ194" s="115">
        <v>477.06092014280284</v>
      </c>
      <c r="AK194" s="117">
        <v>85.999999981133683</v>
      </c>
      <c r="AL194" s="113"/>
      <c r="AM194" s="123">
        <v>0</v>
      </c>
      <c r="AN194" s="113"/>
      <c r="AO194" s="114">
        <v>388332.01439048193</v>
      </c>
      <c r="AP194" s="115">
        <v>69.790668171508216</v>
      </c>
      <c r="AQ194" s="115">
        <v>0</v>
      </c>
      <c r="AR194" s="124">
        <v>0</v>
      </c>
      <c r="AS194" s="125">
        <v>388332.01439048193</v>
      </c>
      <c r="AT194" s="9"/>
      <c r="AU194" s="123">
        <v>18676.083867285768</v>
      </c>
      <c r="AV194" s="126"/>
      <c r="AW194" s="123">
        <v>235562</v>
      </c>
      <c r="AY194" s="142"/>
      <c r="AZ194" s="20">
        <v>-1222305.6497714801</v>
      </c>
      <c r="BA194" s="20">
        <v>-465899.22716000001</v>
      </c>
      <c r="BB194" s="20">
        <v>-4951.6854059999996</v>
      </c>
      <c r="BC194" s="20">
        <v>-181529.9</v>
      </c>
      <c r="BD194" s="6">
        <v>-380892.04773699999</v>
      </c>
    </row>
    <row r="195" spans="1:56" x14ac:dyDescent="0.2">
      <c r="A195" s="107">
        <v>533</v>
      </c>
      <c r="B195" s="108">
        <v>4225</v>
      </c>
      <c r="C195" s="109"/>
      <c r="D195" s="128" t="s">
        <v>186</v>
      </c>
      <c r="E195" s="111">
        <v>3360.6666666666665</v>
      </c>
      <c r="F195" s="111">
        <v>7155679.666666667</v>
      </c>
      <c r="G195" s="112">
        <v>1.7</v>
      </c>
      <c r="H195" s="111">
        <v>219110</v>
      </c>
      <c r="I195" s="112">
        <v>1.7</v>
      </c>
      <c r="J195" s="111">
        <v>4209223.333333334</v>
      </c>
      <c r="K195" s="111">
        <v>128888.23529411764</v>
      </c>
      <c r="L195" s="111">
        <v>680593.33333333337</v>
      </c>
      <c r="M195" s="3">
        <v>0</v>
      </c>
      <c r="N195" s="62">
        <v>1.65</v>
      </c>
      <c r="O195" s="62">
        <v>1.65</v>
      </c>
      <c r="P195" s="111">
        <v>6945218.5</v>
      </c>
      <c r="Q195" s="111">
        <v>212665.5882352941</v>
      </c>
      <c r="R195" s="111">
        <v>801706.19000000006</v>
      </c>
      <c r="S195" s="111">
        <v>7859.333333333333</v>
      </c>
      <c r="T195" s="111">
        <v>7967449.6115686269</v>
      </c>
      <c r="U195" s="113">
        <v>2370.7943696395441</v>
      </c>
      <c r="V195" s="113">
        <v>2943.125143872453</v>
      </c>
      <c r="W195" s="113">
        <v>80.553637842261182</v>
      </c>
      <c r="X195" s="114">
        <v>711662.7934506631</v>
      </c>
      <c r="Y195" s="115">
        <v>211.76238646617628</v>
      </c>
      <c r="Z195" s="116">
        <v>87.748791840624548</v>
      </c>
      <c r="AA195" s="114">
        <v>0</v>
      </c>
      <c r="AB195" s="115">
        <v>0</v>
      </c>
      <c r="AC195" s="117">
        <v>87.748791840624548</v>
      </c>
      <c r="AD195" s="118">
        <v>0</v>
      </c>
      <c r="AE195" s="119">
        <v>0</v>
      </c>
      <c r="AF195" s="120">
        <v>0</v>
      </c>
      <c r="AG195" s="121">
        <v>0</v>
      </c>
      <c r="AH195" s="122">
        <v>87.748791840624548</v>
      </c>
      <c r="AI195" s="114">
        <v>711662.7934506631</v>
      </c>
      <c r="AJ195" s="115">
        <v>211.76238646617628</v>
      </c>
      <c r="AK195" s="117">
        <v>87.748791840624548</v>
      </c>
      <c r="AL195" s="113"/>
      <c r="AM195" s="123">
        <v>0</v>
      </c>
      <c r="AN195" s="113"/>
      <c r="AO195" s="114">
        <v>0</v>
      </c>
      <c r="AP195" s="115">
        <v>80.553637842261182</v>
      </c>
      <c r="AQ195" s="115">
        <v>0</v>
      </c>
      <c r="AR195" s="124">
        <v>0</v>
      </c>
      <c r="AS195" s="125">
        <v>0</v>
      </c>
      <c r="AT195" s="9"/>
      <c r="AU195" s="123">
        <v>30799.335298535643</v>
      </c>
      <c r="AV195" s="126"/>
      <c r="AW195" s="123">
        <v>433811.15686274512</v>
      </c>
      <c r="AY195" s="142"/>
      <c r="AZ195" s="20">
        <v>-1976606.124845563</v>
      </c>
      <c r="BA195" s="20">
        <v>-753411.60873900005</v>
      </c>
      <c r="BB195" s="20">
        <v>-8007.4339049999999</v>
      </c>
      <c r="BC195" s="20">
        <v>-295427.7</v>
      </c>
      <c r="BD195" s="6">
        <v>-615945.40989200003</v>
      </c>
    </row>
    <row r="196" spans="1:56" x14ac:dyDescent="0.2">
      <c r="A196" s="107">
        <v>552</v>
      </c>
      <c r="B196" s="108">
        <v>4226</v>
      </c>
      <c r="C196" s="109"/>
      <c r="D196" s="128" t="s">
        <v>187</v>
      </c>
      <c r="E196" s="111">
        <v>4504</v>
      </c>
      <c r="F196" s="111">
        <v>9187359.333333334</v>
      </c>
      <c r="G196" s="112">
        <v>1.72</v>
      </c>
      <c r="H196" s="111">
        <v>736696.66666666663</v>
      </c>
      <c r="I196" s="112">
        <v>1.72</v>
      </c>
      <c r="J196" s="111">
        <v>5341487.9844961241</v>
      </c>
      <c r="K196" s="111">
        <v>428312.01550387597</v>
      </c>
      <c r="L196" s="111">
        <v>936702.66666666663</v>
      </c>
      <c r="M196" s="3">
        <v>0</v>
      </c>
      <c r="N196" s="62">
        <v>1.65</v>
      </c>
      <c r="O196" s="62">
        <v>1.65</v>
      </c>
      <c r="P196" s="111">
        <v>8813455.174418604</v>
      </c>
      <c r="Q196" s="111">
        <v>706714.82558139518</v>
      </c>
      <c r="R196" s="111">
        <v>1135780.07</v>
      </c>
      <c r="S196" s="111">
        <v>25809</v>
      </c>
      <c r="T196" s="111">
        <v>10681759.07</v>
      </c>
      <c r="U196" s="113">
        <v>2371.6161345470691</v>
      </c>
      <c r="V196" s="113">
        <v>2943.125143872453</v>
      </c>
      <c r="W196" s="113">
        <v>80.581559349752496</v>
      </c>
      <c r="X196" s="114">
        <v>952408.33386056544</v>
      </c>
      <c r="Y196" s="115">
        <v>211.45833345039196</v>
      </c>
      <c r="Z196" s="116">
        <v>87.766382390344077</v>
      </c>
      <c r="AA196" s="114">
        <v>0</v>
      </c>
      <c r="AB196" s="115">
        <v>0</v>
      </c>
      <c r="AC196" s="117">
        <v>87.766382390344077</v>
      </c>
      <c r="AD196" s="118">
        <v>0</v>
      </c>
      <c r="AE196" s="119">
        <v>0</v>
      </c>
      <c r="AF196" s="120">
        <v>0</v>
      </c>
      <c r="AG196" s="121">
        <v>0</v>
      </c>
      <c r="AH196" s="122">
        <v>87.766382390344077</v>
      </c>
      <c r="AI196" s="114">
        <v>952408.33386056544</v>
      </c>
      <c r="AJ196" s="115">
        <v>211.45833345039196</v>
      </c>
      <c r="AK196" s="117">
        <v>87.766382390344077</v>
      </c>
      <c r="AL196" s="113"/>
      <c r="AM196" s="123">
        <v>0</v>
      </c>
      <c r="AN196" s="113"/>
      <c r="AO196" s="114">
        <v>0</v>
      </c>
      <c r="AP196" s="115">
        <v>80.581559349752496</v>
      </c>
      <c r="AQ196" s="115">
        <v>0</v>
      </c>
      <c r="AR196" s="124">
        <v>0</v>
      </c>
      <c r="AS196" s="125">
        <v>0</v>
      </c>
      <c r="AT196" s="9"/>
      <c r="AU196" s="123">
        <v>51952.642227095188</v>
      </c>
      <c r="AV196" s="126"/>
      <c r="AW196" s="123">
        <v>576980</v>
      </c>
      <c r="AY196" s="142"/>
      <c r="AZ196" s="20">
        <v>-2647939.3904227288</v>
      </c>
      <c r="BA196" s="20">
        <v>-1009299.855396</v>
      </c>
      <c r="BB196" s="20">
        <v>-10727.073738999999</v>
      </c>
      <c r="BC196" s="20">
        <v>-317162</v>
      </c>
      <c r="BD196" s="6">
        <v>-825144.72291799996</v>
      </c>
    </row>
    <row r="197" spans="1:56" x14ac:dyDescent="0.2">
      <c r="A197" s="107">
        <v>554</v>
      </c>
      <c r="B197" s="108">
        <v>4227</v>
      </c>
      <c r="C197" s="109"/>
      <c r="D197" s="128" t="s">
        <v>188</v>
      </c>
      <c r="E197" s="111">
        <v>1032.6666666666667</v>
      </c>
      <c r="F197" s="111">
        <v>2031150.6666666667</v>
      </c>
      <c r="G197" s="112">
        <v>1.7</v>
      </c>
      <c r="H197" s="111">
        <v>422651.66666666669</v>
      </c>
      <c r="I197" s="112">
        <v>1.7</v>
      </c>
      <c r="J197" s="111">
        <v>1194794.5098039214</v>
      </c>
      <c r="K197" s="111">
        <v>248618.62745098039</v>
      </c>
      <c r="L197" s="111">
        <v>264836</v>
      </c>
      <c r="M197" s="3">
        <v>0</v>
      </c>
      <c r="N197" s="62">
        <v>1.65</v>
      </c>
      <c r="O197" s="62">
        <v>1.65</v>
      </c>
      <c r="P197" s="111">
        <v>1971410.9411764704</v>
      </c>
      <c r="Q197" s="111">
        <v>410220.73529411765</v>
      </c>
      <c r="R197" s="111">
        <v>274621.3833333333</v>
      </c>
      <c r="S197" s="111">
        <v>31070.666666666668</v>
      </c>
      <c r="T197" s="111">
        <v>2687323.7264705882</v>
      </c>
      <c r="U197" s="113">
        <v>2602.3147770857859</v>
      </c>
      <c r="V197" s="113">
        <v>2943.125143872453</v>
      </c>
      <c r="W197" s="113">
        <v>88.420119766356862</v>
      </c>
      <c r="X197" s="114">
        <v>130219.09701096178</v>
      </c>
      <c r="Y197" s="115">
        <v>126.09983571106692</v>
      </c>
      <c r="Z197" s="116">
        <v>92.704675452804821</v>
      </c>
      <c r="AA197" s="114">
        <v>0</v>
      </c>
      <c r="AB197" s="115">
        <v>0</v>
      </c>
      <c r="AC197" s="117">
        <v>92.704675452804821</v>
      </c>
      <c r="AD197" s="118">
        <v>0</v>
      </c>
      <c r="AE197" s="119">
        <v>0</v>
      </c>
      <c r="AF197" s="120">
        <v>0</v>
      </c>
      <c r="AG197" s="121">
        <v>0</v>
      </c>
      <c r="AH197" s="122">
        <v>92.704675452804821</v>
      </c>
      <c r="AI197" s="114">
        <v>130219.09701096178</v>
      </c>
      <c r="AJ197" s="115">
        <v>126.09983571106692</v>
      </c>
      <c r="AK197" s="117">
        <v>92.704675452804821</v>
      </c>
      <c r="AL197" s="113"/>
      <c r="AM197" s="123">
        <v>0</v>
      </c>
      <c r="AN197" s="113"/>
      <c r="AO197" s="114">
        <v>0</v>
      </c>
      <c r="AP197" s="115">
        <v>88.420119766356862</v>
      </c>
      <c r="AQ197" s="115">
        <v>0</v>
      </c>
      <c r="AR197" s="124">
        <v>0</v>
      </c>
      <c r="AS197" s="125">
        <v>0</v>
      </c>
      <c r="AT197" s="9"/>
      <c r="AU197" s="123">
        <v>11632.495528344405</v>
      </c>
      <c r="AV197" s="126"/>
      <c r="AW197" s="123">
        <v>144341.31372549021</v>
      </c>
      <c r="AY197" s="142"/>
      <c r="AZ197" s="20">
        <v>-601220.13079103874</v>
      </c>
      <c r="BA197" s="20">
        <v>-229163.625596</v>
      </c>
      <c r="BB197" s="20">
        <v>-2435.6043420000001</v>
      </c>
      <c r="BC197" s="20">
        <v>-116266.5</v>
      </c>
      <c r="BD197" s="6">
        <v>-187350.82080399999</v>
      </c>
    </row>
    <row r="198" spans="1:56" x14ac:dyDescent="0.2">
      <c r="A198" s="107">
        <v>556</v>
      </c>
      <c r="B198" s="108">
        <v>4228</v>
      </c>
      <c r="C198" s="109"/>
      <c r="D198" s="128" t="s">
        <v>189</v>
      </c>
      <c r="E198" s="111">
        <v>330</v>
      </c>
      <c r="F198" s="111">
        <v>596346.33333333337</v>
      </c>
      <c r="G198" s="112">
        <v>1.5</v>
      </c>
      <c r="H198" s="111">
        <v>6147.333333333333</v>
      </c>
      <c r="I198" s="112">
        <v>1.5</v>
      </c>
      <c r="J198" s="111">
        <v>397564.22222222225</v>
      </c>
      <c r="K198" s="111">
        <v>4098.2222222222217</v>
      </c>
      <c r="L198" s="111">
        <v>72688.333333333328</v>
      </c>
      <c r="M198" s="3">
        <v>0</v>
      </c>
      <c r="N198" s="62">
        <v>1.65</v>
      </c>
      <c r="O198" s="62">
        <v>1.65</v>
      </c>
      <c r="P198" s="111">
        <v>655980.96666666667</v>
      </c>
      <c r="Q198" s="111">
        <v>6762.0666666666657</v>
      </c>
      <c r="R198" s="111">
        <v>75043.596666666665</v>
      </c>
      <c r="S198" s="111">
        <v>14</v>
      </c>
      <c r="T198" s="111">
        <v>737800.62999999989</v>
      </c>
      <c r="U198" s="113">
        <v>2235.7594848484846</v>
      </c>
      <c r="V198" s="113">
        <v>2943.125143872453</v>
      </c>
      <c r="W198" s="113">
        <v>75.965491630667003</v>
      </c>
      <c r="X198" s="114">
        <v>86369.346966826561</v>
      </c>
      <c r="Y198" s="115">
        <v>261.72529383886837</v>
      </c>
      <c r="Z198" s="116">
        <v>84.858259727320217</v>
      </c>
      <c r="AA198" s="114">
        <v>11089</v>
      </c>
      <c r="AB198" s="115">
        <v>33.603030303030302</v>
      </c>
      <c r="AC198" s="117">
        <v>86.000006294671977</v>
      </c>
      <c r="AD198" s="118">
        <v>7.4254035239355991</v>
      </c>
      <c r="AE198" s="119">
        <v>-823.40299676921859</v>
      </c>
      <c r="AF198" s="120">
        <v>10265.597003230781</v>
      </c>
      <c r="AG198" s="121">
        <v>31.107869706759942</v>
      </c>
      <c r="AH198" s="122">
        <v>85.915227004825425</v>
      </c>
      <c r="AI198" s="114">
        <v>96634.943970057342</v>
      </c>
      <c r="AJ198" s="115">
        <v>292.83316354562828</v>
      </c>
      <c r="AK198" s="117">
        <v>85.915227004825411</v>
      </c>
      <c r="AL198" s="113"/>
      <c r="AM198" s="123">
        <v>0</v>
      </c>
      <c r="AN198" s="113"/>
      <c r="AO198" s="114">
        <v>17645.883813113436</v>
      </c>
      <c r="AP198" s="115">
        <v>75.965491630667003</v>
      </c>
      <c r="AQ198" s="115">
        <v>0</v>
      </c>
      <c r="AR198" s="124">
        <v>0</v>
      </c>
      <c r="AS198" s="125">
        <v>17645.883813113436</v>
      </c>
      <c r="AT198" s="9"/>
      <c r="AU198" s="123">
        <v>3197.745000475431</v>
      </c>
      <c r="AV198" s="126"/>
      <c r="AW198" s="123">
        <v>40166.244444444448</v>
      </c>
      <c r="AY198" s="142"/>
      <c r="AZ198" s="20">
        <v>-191642.56841541373</v>
      </c>
      <c r="BA198" s="20">
        <v>-73047.297565999994</v>
      </c>
      <c r="BB198" s="20">
        <v>-776.36367700000005</v>
      </c>
      <c r="BC198" s="20">
        <v>-21888</v>
      </c>
      <c r="BD198" s="6">
        <v>-59719.212074000003</v>
      </c>
    </row>
    <row r="199" spans="1:56" x14ac:dyDescent="0.2">
      <c r="A199" s="107">
        <v>901</v>
      </c>
      <c r="B199" s="108">
        <v>4301</v>
      </c>
      <c r="C199" s="109"/>
      <c r="D199" s="128" t="s">
        <v>190</v>
      </c>
      <c r="E199" s="111">
        <v>2431</v>
      </c>
      <c r="F199" s="111">
        <v>3334250.6666666665</v>
      </c>
      <c r="G199" s="112">
        <v>1.8</v>
      </c>
      <c r="H199" s="111">
        <v>277638.33333333331</v>
      </c>
      <c r="I199" s="112">
        <v>1.8</v>
      </c>
      <c r="J199" s="111">
        <v>1852361.4814814813</v>
      </c>
      <c r="K199" s="111">
        <v>154243.51851851851</v>
      </c>
      <c r="L199" s="111">
        <v>468353.33333333331</v>
      </c>
      <c r="M199" s="3">
        <v>0</v>
      </c>
      <c r="N199" s="62">
        <v>1.65</v>
      </c>
      <c r="O199" s="62">
        <v>1.65</v>
      </c>
      <c r="P199" s="111">
        <v>3056396.444444444</v>
      </c>
      <c r="Q199" s="111">
        <v>254501.80555555553</v>
      </c>
      <c r="R199" s="111">
        <v>379519.48666666663</v>
      </c>
      <c r="S199" s="111">
        <v>9895.6666666666661</v>
      </c>
      <c r="T199" s="111">
        <v>3700313.4033333338</v>
      </c>
      <c r="U199" s="113">
        <v>1522.1363238722065</v>
      </c>
      <c r="V199" s="113">
        <v>2943.125143872453</v>
      </c>
      <c r="W199" s="113">
        <v>51.718369062262745</v>
      </c>
      <c r="X199" s="114">
        <v>1278136.8139256216</v>
      </c>
      <c r="Y199" s="115">
        <v>525.76586340009112</v>
      </c>
      <c r="Z199" s="116">
        <v>69.582572509225528</v>
      </c>
      <c r="AA199" s="114">
        <v>1174624</v>
      </c>
      <c r="AB199" s="115">
        <v>483.18552036199094</v>
      </c>
      <c r="AC199" s="117">
        <v>86.000002850846457</v>
      </c>
      <c r="AD199" s="118">
        <v>0</v>
      </c>
      <c r="AE199" s="119">
        <v>0</v>
      </c>
      <c r="AF199" s="120">
        <v>1174624</v>
      </c>
      <c r="AG199" s="121">
        <v>483.18552036199094</v>
      </c>
      <c r="AH199" s="122">
        <v>86.000002850846457</v>
      </c>
      <c r="AI199" s="114">
        <v>2452760.8139256216</v>
      </c>
      <c r="AJ199" s="115">
        <v>1008.9513837620821</v>
      </c>
      <c r="AK199" s="117">
        <v>86.000002850846457</v>
      </c>
      <c r="AL199" s="113"/>
      <c r="AM199" s="123">
        <v>0</v>
      </c>
      <c r="AN199" s="113"/>
      <c r="AO199" s="114">
        <v>925536.24158710579</v>
      </c>
      <c r="AP199" s="115">
        <v>51.718369062262745</v>
      </c>
      <c r="AQ199" s="115">
        <v>0</v>
      </c>
      <c r="AR199" s="124">
        <v>0</v>
      </c>
      <c r="AS199" s="125">
        <v>925536.24158710579</v>
      </c>
      <c r="AT199" s="9"/>
      <c r="AU199" s="123">
        <v>19671.440378449468</v>
      </c>
      <c r="AV199" s="126"/>
      <c r="AW199" s="123">
        <v>200660.5</v>
      </c>
      <c r="AY199" s="142"/>
      <c r="AZ199" s="20">
        <v>-1417453.8749262004</v>
      </c>
      <c r="BA199" s="20">
        <v>-540282.755779</v>
      </c>
      <c r="BB199" s="20">
        <v>-5742.2508589999998</v>
      </c>
      <c r="BC199" s="20">
        <v>-171008.2</v>
      </c>
      <c r="BD199" s="6">
        <v>-441703.68442200002</v>
      </c>
    </row>
    <row r="200" spans="1:56" x14ac:dyDescent="0.2">
      <c r="A200" s="107">
        <v>902</v>
      </c>
      <c r="B200" s="108">
        <v>4302</v>
      </c>
      <c r="C200" s="109"/>
      <c r="D200" s="128" t="s">
        <v>191</v>
      </c>
      <c r="E200" s="111">
        <v>9362.6666666666661</v>
      </c>
      <c r="F200" s="111">
        <v>19874625</v>
      </c>
      <c r="G200" s="112">
        <v>1.9400000000000002</v>
      </c>
      <c r="H200" s="111">
        <v>2320203.3333333335</v>
      </c>
      <c r="I200" s="112">
        <v>1.9400000000000002</v>
      </c>
      <c r="J200" s="111">
        <v>10244652.061855672</v>
      </c>
      <c r="K200" s="111">
        <v>1195981.0996563574</v>
      </c>
      <c r="L200" s="111">
        <v>2710624.6666666665</v>
      </c>
      <c r="M200" s="3">
        <v>0</v>
      </c>
      <c r="N200" s="62">
        <v>1.65</v>
      </c>
      <c r="O200" s="62">
        <v>1.65</v>
      </c>
      <c r="P200" s="111">
        <v>16903675.902061854</v>
      </c>
      <c r="Q200" s="111">
        <v>1973368.8144329896</v>
      </c>
      <c r="R200" s="111">
        <v>2166600.4466666668</v>
      </c>
      <c r="S200" s="111">
        <v>156682</v>
      </c>
      <c r="T200" s="111">
        <v>21200327.163161512</v>
      </c>
      <c r="U200" s="113">
        <v>2264.347105151116</v>
      </c>
      <c r="V200" s="113">
        <v>2943.125143872453</v>
      </c>
      <c r="W200" s="113">
        <v>76.936827163651401</v>
      </c>
      <c r="X200" s="114">
        <v>2351413.8313646065</v>
      </c>
      <c r="Y200" s="115">
        <v>251.14787432689477</v>
      </c>
      <c r="Z200" s="116">
        <v>85.470201113100387</v>
      </c>
      <c r="AA200" s="114">
        <v>145989</v>
      </c>
      <c r="AB200" s="115">
        <v>15.592673027627457</v>
      </c>
      <c r="AC200" s="117">
        <v>86.000000977713384</v>
      </c>
      <c r="AD200" s="118">
        <v>0</v>
      </c>
      <c r="AE200" s="119">
        <v>0</v>
      </c>
      <c r="AF200" s="120">
        <v>145989</v>
      </c>
      <c r="AG200" s="121">
        <v>15.592673027627457</v>
      </c>
      <c r="AH200" s="122">
        <v>86.000000977713384</v>
      </c>
      <c r="AI200" s="114">
        <v>2497402.8313646065</v>
      </c>
      <c r="AJ200" s="115">
        <v>266.74054735452222</v>
      </c>
      <c r="AK200" s="117">
        <v>86.000000977713384</v>
      </c>
      <c r="AL200" s="113"/>
      <c r="AM200" s="123">
        <v>0</v>
      </c>
      <c r="AN200" s="113"/>
      <c r="AO200" s="114">
        <v>332872.84545108501</v>
      </c>
      <c r="AP200" s="115">
        <v>76.936827163651401</v>
      </c>
      <c r="AQ200" s="115">
        <v>0</v>
      </c>
      <c r="AR200" s="124">
        <v>0</v>
      </c>
      <c r="AS200" s="125">
        <v>332872.84545108501</v>
      </c>
      <c r="AT200" s="9"/>
      <c r="AU200" s="123">
        <v>143010.89623101184</v>
      </c>
      <c r="AV200" s="126"/>
      <c r="AW200" s="123">
        <v>1144063.3161512029</v>
      </c>
      <c r="AY200" s="142"/>
      <c r="AZ200" s="20">
        <v>-5536016.2674879422</v>
      </c>
      <c r="BA200" s="20">
        <v>-2110131.5379249998</v>
      </c>
      <c r="BB200" s="20">
        <v>-22426.969037999999</v>
      </c>
      <c r="BC200" s="20">
        <v>-1120676.5</v>
      </c>
      <c r="BD200" s="6">
        <v>-1725120.5316969999</v>
      </c>
    </row>
    <row r="201" spans="1:56" x14ac:dyDescent="0.2">
      <c r="A201" s="107">
        <v>903</v>
      </c>
      <c r="B201" s="108">
        <v>4303</v>
      </c>
      <c r="C201" s="109"/>
      <c r="D201" s="128" t="s">
        <v>192</v>
      </c>
      <c r="E201" s="111">
        <v>2699.6666666666665</v>
      </c>
      <c r="F201" s="111">
        <v>5098598</v>
      </c>
      <c r="G201" s="112">
        <v>1.8500000000000003</v>
      </c>
      <c r="H201" s="111">
        <v>786536</v>
      </c>
      <c r="I201" s="112">
        <v>1.8500000000000003</v>
      </c>
      <c r="J201" s="111">
        <v>2755998.9189189188</v>
      </c>
      <c r="K201" s="111">
        <v>425154.59459459456</v>
      </c>
      <c r="L201" s="111">
        <v>424892.33333333331</v>
      </c>
      <c r="M201" s="3">
        <v>0</v>
      </c>
      <c r="N201" s="62">
        <v>1.65</v>
      </c>
      <c r="O201" s="62">
        <v>1.65</v>
      </c>
      <c r="P201" s="111">
        <v>4547398.2162162168</v>
      </c>
      <c r="Q201" s="111">
        <v>701505.08108108107</v>
      </c>
      <c r="R201" s="111">
        <v>513455.46666666662</v>
      </c>
      <c r="S201" s="111">
        <v>30726.333333333332</v>
      </c>
      <c r="T201" s="111">
        <v>5793085.0972972969</v>
      </c>
      <c r="U201" s="113">
        <v>2145.8519930722177</v>
      </c>
      <c r="V201" s="113">
        <v>2943.125143872453</v>
      </c>
      <c r="W201" s="113">
        <v>72.910660885074932</v>
      </c>
      <c r="X201" s="114">
        <v>796377.54729416955</v>
      </c>
      <c r="Y201" s="115">
        <v>294.99106579608701</v>
      </c>
      <c r="Z201" s="116">
        <v>82.933716357597206</v>
      </c>
      <c r="AA201" s="114">
        <v>243630</v>
      </c>
      <c r="AB201" s="115">
        <v>90.244474626497109</v>
      </c>
      <c r="AC201" s="117">
        <v>85.999996934024097</v>
      </c>
      <c r="AD201" s="118">
        <v>0</v>
      </c>
      <c r="AE201" s="119">
        <v>0</v>
      </c>
      <c r="AF201" s="120">
        <v>243630</v>
      </c>
      <c r="AG201" s="121">
        <v>90.244474626497109</v>
      </c>
      <c r="AH201" s="122">
        <v>85.999996934024097</v>
      </c>
      <c r="AI201" s="114">
        <v>1040007.5472941695</v>
      </c>
      <c r="AJ201" s="115">
        <v>385.23554042258411</v>
      </c>
      <c r="AK201" s="117">
        <v>85.999996934024097</v>
      </c>
      <c r="AL201" s="113"/>
      <c r="AM201" s="123">
        <v>0</v>
      </c>
      <c r="AN201" s="113"/>
      <c r="AO201" s="114">
        <v>280856.8354569982</v>
      </c>
      <c r="AP201" s="115">
        <v>72.910660885074932</v>
      </c>
      <c r="AQ201" s="115">
        <v>0</v>
      </c>
      <c r="AR201" s="124">
        <v>0</v>
      </c>
      <c r="AS201" s="125">
        <v>280856.8354569982</v>
      </c>
      <c r="AT201" s="9"/>
      <c r="AU201" s="123">
        <v>20065.176415622063</v>
      </c>
      <c r="AV201" s="126"/>
      <c r="AW201" s="123">
        <v>318115.35135135142</v>
      </c>
      <c r="AY201" s="142"/>
      <c r="AZ201" s="20">
        <v>-1578714.0849342924</v>
      </c>
      <c r="BA201" s="20">
        <v>-601749.384219</v>
      </c>
      <c r="BB201" s="20">
        <v>-6395.5324899999996</v>
      </c>
      <c r="BC201" s="20">
        <v>-292351.59999999998</v>
      </c>
      <c r="BD201" s="6">
        <v>-491955.21653199999</v>
      </c>
    </row>
    <row r="202" spans="1:56" x14ac:dyDescent="0.2">
      <c r="A202" s="107">
        <v>904</v>
      </c>
      <c r="B202" s="108">
        <v>4304</v>
      </c>
      <c r="C202" s="109"/>
      <c r="D202" s="128" t="s">
        <v>193</v>
      </c>
      <c r="E202" s="111">
        <v>1180.3333333333333</v>
      </c>
      <c r="F202" s="111">
        <v>2061366.3333333333</v>
      </c>
      <c r="G202" s="112">
        <v>2</v>
      </c>
      <c r="H202" s="111">
        <v>51180.666666666664</v>
      </c>
      <c r="I202" s="112">
        <v>2</v>
      </c>
      <c r="J202" s="111">
        <v>1030683.1666666666</v>
      </c>
      <c r="K202" s="111">
        <v>25590.333333333332</v>
      </c>
      <c r="L202" s="111">
        <v>187661</v>
      </c>
      <c r="M202" s="3">
        <v>0</v>
      </c>
      <c r="N202" s="62">
        <v>1.65</v>
      </c>
      <c r="O202" s="62">
        <v>1.65</v>
      </c>
      <c r="P202" s="111">
        <v>1700627.2249999999</v>
      </c>
      <c r="Q202" s="111">
        <v>42224.049999999996</v>
      </c>
      <c r="R202" s="111">
        <v>172473.35666666666</v>
      </c>
      <c r="S202" s="111">
        <v>1879.3333333333333</v>
      </c>
      <c r="T202" s="111">
        <v>1917203.9649999999</v>
      </c>
      <c r="U202" s="113">
        <v>1624.2902838181305</v>
      </c>
      <c r="V202" s="113">
        <v>2943.125143872453</v>
      </c>
      <c r="W202" s="113">
        <v>55.189304036217457</v>
      </c>
      <c r="X202" s="114">
        <v>575965.95619912387</v>
      </c>
      <c r="Y202" s="115">
        <v>487.96889822009933</v>
      </c>
      <c r="Z202" s="116">
        <v>71.769261542817006</v>
      </c>
      <c r="AA202" s="114">
        <v>494357</v>
      </c>
      <c r="AB202" s="115">
        <v>418.82829709121722</v>
      </c>
      <c r="AC202" s="117">
        <v>85.999995086825905</v>
      </c>
      <c r="AD202" s="118">
        <v>0</v>
      </c>
      <c r="AE202" s="119">
        <v>0</v>
      </c>
      <c r="AF202" s="120">
        <v>494357</v>
      </c>
      <c r="AG202" s="121">
        <v>418.82829709121722</v>
      </c>
      <c r="AH202" s="122">
        <v>85.999995086825905</v>
      </c>
      <c r="AI202" s="114">
        <v>1070322.956199124</v>
      </c>
      <c r="AJ202" s="115">
        <v>906.7971953113165</v>
      </c>
      <c r="AK202" s="117">
        <v>85.999995086825905</v>
      </c>
      <c r="AL202" s="113"/>
      <c r="AM202" s="123">
        <v>0</v>
      </c>
      <c r="AN202" s="113"/>
      <c r="AO202" s="114">
        <v>462510.65471207211</v>
      </c>
      <c r="AP202" s="115">
        <v>55.189304036217457</v>
      </c>
      <c r="AQ202" s="115">
        <v>0</v>
      </c>
      <c r="AR202" s="124">
        <v>0</v>
      </c>
      <c r="AS202" s="125">
        <v>462510.65471207211</v>
      </c>
      <c r="AT202" s="9"/>
      <c r="AU202" s="123">
        <v>9785.7357605167726</v>
      </c>
      <c r="AV202" s="126"/>
      <c r="AW202" s="123">
        <v>105627.34999999999</v>
      </c>
      <c r="AY202" s="142"/>
      <c r="AZ202" s="20">
        <v>-698209.96724518109</v>
      </c>
      <c r="BA202" s="20">
        <v>-266132.68472999998</v>
      </c>
      <c r="BB202" s="20">
        <v>-2828.5201059999999</v>
      </c>
      <c r="BC202" s="20">
        <v>-75409.2</v>
      </c>
      <c r="BD202" s="6">
        <v>-217574.568378</v>
      </c>
    </row>
    <row r="203" spans="1:56" x14ac:dyDescent="0.2">
      <c r="A203" s="107">
        <v>905</v>
      </c>
      <c r="B203" s="108">
        <v>4305</v>
      </c>
      <c r="C203" s="109"/>
      <c r="D203" s="128" t="s">
        <v>194</v>
      </c>
      <c r="E203" s="111">
        <v>2422</v>
      </c>
      <c r="F203" s="111">
        <v>4276305</v>
      </c>
      <c r="G203" s="112">
        <v>1.74</v>
      </c>
      <c r="H203" s="111">
        <v>236282</v>
      </c>
      <c r="I203" s="112">
        <v>1.74</v>
      </c>
      <c r="J203" s="111">
        <v>2457646.5517241377</v>
      </c>
      <c r="K203" s="111">
        <v>135794.25287356321</v>
      </c>
      <c r="L203" s="111">
        <v>340510</v>
      </c>
      <c r="M203" s="3">
        <v>0</v>
      </c>
      <c r="N203" s="62">
        <v>1.65</v>
      </c>
      <c r="O203" s="62">
        <v>1.65</v>
      </c>
      <c r="P203" s="111">
        <v>4055116.8103448269</v>
      </c>
      <c r="Q203" s="111">
        <v>224060.51724137928</v>
      </c>
      <c r="R203" s="111">
        <v>414058.82</v>
      </c>
      <c r="S203" s="111">
        <v>7569</v>
      </c>
      <c r="T203" s="111">
        <v>4700805.1475862069</v>
      </c>
      <c r="U203" s="113">
        <v>1940.8774350066915</v>
      </c>
      <c r="V203" s="113">
        <v>2943.125143872453</v>
      </c>
      <c r="W203" s="113">
        <v>65.946140246451023</v>
      </c>
      <c r="X203" s="114">
        <v>898154.2618229636</v>
      </c>
      <c r="Y203" s="115">
        <v>370.83165228033181</v>
      </c>
      <c r="Z203" s="116">
        <v>78.546068355264154</v>
      </c>
      <c r="AA203" s="114">
        <v>531335</v>
      </c>
      <c r="AB203" s="115">
        <v>219.378612716763</v>
      </c>
      <c r="AC203" s="117">
        <v>86.000002591581165</v>
      </c>
      <c r="AD203" s="118">
        <v>0</v>
      </c>
      <c r="AE203" s="119">
        <v>0</v>
      </c>
      <c r="AF203" s="120">
        <v>531335</v>
      </c>
      <c r="AG203" s="121">
        <v>219.378612716763</v>
      </c>
      <c r="AH203" s="122">
        <v>86.000002591581165</v>
      </c>
      <c r="AI203" s="114">
        <v>1429489.2618229636</v>
      </c>
      <c r="AJ203" s="115">
        <v>590.21026499709478</v>
      </c>
      <c r="AK203" s="117">
        <v>86.000002591581165</v>
      </c>
      <c r="AL203" s="113"/>
      <c r="AM203" s="123">
        <v>0</v>
      </c>
      <c r="AN203" s="113"/>
      <c r="AO203" s="114">
        <v>162079.88660639923</v>
      </c>
      <c r="AP203" s="115">
        <v>65.946140246451023</v>
      </c>
      <c r="AQ203" s="115">
        <v>0</v>
      </c>
      <c r="AR203" s="124">
        <v>0</v>
      </c>
      <c r="AS203" s="125">
        <v>162079.88660639923</v>
      </c>
      <c r="AT203" s="9"/>
      <c r="AU203" s="123">
        <v>26315.573572808422</v>
      </c>
      <c r="AV203" s="126"/>
      <c r="AW203" s="123">
        <v>259344.08045977014</v>
      </c>
      <c r="AY203" s="142"/>
      <c r="AZ203" s="20">
        <v>-1413948.218186894</v>
      </c>
      <c r="BA203" s="20">
        <v>-538946.52472600003</v>
      </c>
      <c r="BB203" s="20">
        <v>-5728.0490840000002</v>
      </c>
      <c r="BC203" s="20">
        <v>-171100.4</v>
      </c>
      <c r="BD203" s="6">
        <v>-440611.25981100003</v>
      </c>
    </row>
    <row r="204" spans="1:56" x14ac:dyDescent="0.2">
      <c r="A204" s="107">
        <v>906</v>
      </c>
      <c r="B204" s="108">
        <v>4306</v>
      </c>
      <c r="C204" s="109"/>
      <c r="D204" s="128" t="s">
        <v>195</v>
      </c>
      <c r="E204" s="111">
        <v>919</v>
      </c>
      <c r="F204" s="111">
        <v>1411041</v>
      </c>
      <c r="G204" s="112">
        <v>2.1</v>
      </c>
      <c r="H204" s="111">
        <v>114533</v>
      </c>
      <c r="I204" s="112">
        <v>2.1</v>
      </c>
      <c r="J204" s="111">
        <v>671924.28571428556</v>
      </c>
      <c r="K204" s="111">
        <v>54539.523809523809</v>
      </c>
      <c r="L204" s="111">
        <v>162638.66666666666</v>
      </c>
      <c r="M204" s="3">
        <v>0</v>
      </c>
      <c r="N204" s="62">
        <v>1.65</v>
      </c>
      <c r="O204" s="62">
        <v>1.65</v>
      </c>
      <c r="P204" s="111">
        <v>1108675.0714285711</v>
      </c>
      <c r="Q204" s="111">
        <v>89990.214285714275</v>
      </c>
      <c r="R204" s="111">
        <v>128394.5</v>
      </c>
      <c r="S204" s="111">
        <v>3716.6666666666665</v>
      </c>
      <c r="T204" s="111">
        <v>1330776.4523809522</v>
      </c>
      <c r="U204" s="113">
        <v>1448.0701331675214</v>
      </c>
      <c r="V204" s="113">
        <v>2943.125143872453</v>
      </c>
      <c r="W204" s="113">
        <v>49.201785937726221</v>
      </c>
      <c r="X204" s="114">
        <v>508363.55528999789</v>
      </c>
      <c r="Y204" s="115">
        <v>553.17035396082474</v>
      </c>
      <c r="Z204" s="116">
        <v>67.997125140767523</v>
      </c>
      <c r="AA204" s="114">
        <v>486930</v>
      </c>
      <c r="AB204" s="115">
        <v>529.84766050054407</v>
      </c>
      <c r="AC204" s="117">
        <v>86.00001780075786</v>
      </c>
      <c r="AD204" s="118">
        <v>0</v>
      </c>
      <c r="AE204" s="119">
        <v>0</v>
      </c>
      <c r="AF204" s="120">
        <v>486930</v>
      </c>
      <c r="AG204" s="121">
        <v>529.84766050054407</v>
      </c>
      <c r="AH204" s="122">
        <v>86.00001780075786</v>
      </c>
      <c r="AI204" s="114">
        <v>995293.55528999795</v>
      </c>
      <c r="AJ204" s="115">
        <v>1083.0180144613687</v>
      </c>
      <c r="AK204" s="117">
        <v>86.00001780075786</v>
      </c>
      <c r="AL204" s="113"/>
      <c r="AM204" s="123">
        <v>0</v>
      </c>
      <c r="AN204" s="113"/>
      <c r="AO204" s="114">
        <v>533290.52455592994</v>
      </c>
      <c r="AP204" s="115">
        <v>49.201785937726221</v>
      </c>
      <c r="AQ204" s="115">
        <v>0</v>
      </c>
      <c r="AR204" s="124">
        <v>0</v>
      </c>
      <c r="AS204" s="125">
        <v>533290.52455592994</v>
      </c>
      <c r="AT204" s="9"/>
      <c r="AU204" s="123">
        <v>6714.7050709796295</v>
      </c>
      <c r="AV204" s="126"/>
      <c r="AW204" s="123">
        <v>72646.380952380961</v>
      </c>
      <c r="AY204" s="142"/>
      <c r="AZ204" s="20">
        <v>-536949.7572370891</v>
      </c>
      <c r="BA204" s="20">
        <v>-204666.05629099999</v>
      </c>
      <c r="BB204" s="20">
        <v>-2175.2384740000002</v>
      </c>
      <c r="BC204" s="20">
        <v>-75763.5</v>
      </c>
      <c r="BD204" s="6">
        <v>-167323.03626699999</v>
      </c>
    </row>
    <row r="205" spans="1:56" x14ac:dyDescent="0.2">
      <c r="A205" s="107">
        <v>907</v>
      </c>
      <c r="B205" s="108">
        <v>4307</v>
      </c>
      <c r="C205" s="109"/>
      <c r="D205" s="128" t="s">
        <v>196</v>
      </c>
      <c r="E205" s="111">
        <v>2657.6666666666665</v>
      </c>
      <c r="F205" s="111">
        <v>4865387.333333333</v>
      </c>
      <c r="G205" s="112">
        <v>1.9400000000000002</v>
      </c>
      <c r="H205" s="111">
        <v>547756.33333333337</v>
      </c>
      <c r="I205" s="112">
        <v>1.9400000000000002</v>
      </c>
      <c r="J205" s="111">
        <v>2507931.6151202749</v>
      </c>
      <c r="K205" s="111">
        <v>282348.62542955327</v>
      </c>
      <c r="L205" s="111">
        <v>467006.66666666669</v>
      </c>
      <c r="M205" s="3">
        <v>0</v>
      </c>
      <c r="N205" s="62">
        <v>1.65</v>
      </c>
      <c r="O205" s="62">
        <v>1.65</v>
      </c>
      <c r="P205" s="111">
        <v>4138087.1649484537</v>
      </c>
      <c r="Q205" s="111">
        <v>465875.23195876292</v>
      </c>
      <c r="R205" s="111">
        <v>466639.17333333334</v>
      </c>
      <c r="S205" s="111">
        <v>17682</v>
      </c>
      <c r="T205" s="111">
        <v>5088283.5702405497</v>
      </c>
      <c r="U205" s="113">
        <v>1914.5680058599837</v>
      </c>
      <c r="V205" s="113">
        <v>2943.125143872453</v>
      </c>
      <c r="W205" s="113">
        <v>65.052211926702768</v>
      </c>
      <c r="X205" s="114">
        <v>1011417.9475693878</v>
      </c>
      <c r="Y205" s="115">
        <v>380.56614106461353</v>
      </c>
      <c r="Z205" s="116">
        <v>77.982893513822731</v>
      </c>
      <c r="AA205" s="114">
        <v>627086</v>
      </c>
      <c r="AB205" s="115">
        <v>235.95359337764958</v>
      </c>
      <c r="AC205" s="117">
        <v>86.00000396082163</v>
      </c>
      <c r="AD205" s="118">
        <v>0</v>
      </c>
      <c r="AE205" s="119">
        <v>0</v>
      </c>
      <c r="AF205" s="120">
        <v>627086</v>
      </c>
      <c r="AG205" s="121">
        <v>235.95359337764958</v>
      </c>
      <c r="AH205" s="122">
        <v>86.00000396082163</v>
      </c>
      <c r="AI205" s="114">
        <v>1638503.947569388</v>
      </c>
      <c r="AJ205" s="115">
        <v>616.51973444226314</v>
      </c>
      <c r="AK205" s="117">
        <v>86.00000396082163</v>
      </c>
      <c r="AL205" s="113"/>
      <c r="AM205" s="123">
        <v>0</v>
      </c>
      <c r="AN205" s="113"/>
      <c r="AO205" s="114">
        <v>217692.65060725887</v>
      </c>
      <c r="AP205" s="115">
        <v>65.052211926702768</v>
      </c>
      <c r="AQ205" s="115">
        <v>0</v>
      </c>
      <c r="AR205" s="124">
        <v>0</v>
      </c>
      <c r="AS205" s="125">
        <v>217692.65060725887</v>
      </c>
      <c r="AT205" s="9"/>
      <c r="AU205" s="123">
        <v>28758.386980665411</v>
      </c>
      <c r="AV205" s="126"/>
      <c r="AW205" s="123">
        <v>279028.02405498287</v>
      </c>
      <c r="AY205" s="142"/>
      <c r="AZ205" s="20">
        <v>-1572871.3237021151</v>
      </c>
      <c r="BA205" s="20">
        <v>-599522.33246399998</v>
      </c>
      <c r="BB205" s="20">
        <v>-6371.8628650000001</v>
      </c>
      <c r="BC205" s="20">
        <v>-286204.7</v>
      </c>
      <c r="BD205" s="6">
        <v>-490134.50884700002</v>
      </c>
    </row>
    <row r="206" spans="1:56" x14ac:dyDescent="0.2">
      <c r="A206" s="107">
        <v>908</v>
      </c>
      <c r="B206" s="108">
        <v>4308</v>
      </c>
      <c r="C206" s="109"/>
      <c r="D206" s="128" t="s">
        <v>197</v>
      </c>
      <c r="E206" s="111">
        <v>1293</v>
      </c>
      <c r="F206" s="111">
        <v>1724788.6666666667</v>
      </c>
      <c r="G206" s="112">
        <v>1.84</v>
      </c>
      <c r="H206" s="111">
        <v>47197.666666666664</v>
      </c>
      <c r="I206" s="112">
        <v>1.84</v>
      </c>
      <c r="J206" s="111">
        <v>937385.14492753614</v>
      </c>
      <c r="K206" s="111">
        <v>25650.905797101452</v>
      </c>
      <c r="L206" s="111">
        <v>218214</v>
      </c>
      <c r="M206" s="3">
        <v>0</v>
      </c>
      <c r="N206" s="62">
        <v>1.65</v>
      </c>
      <c r="O206" s="62">
        <v>1.65</v>
      </c>
      <c r="P206" s="111">
        <v>1546685.4891304346</v>
      </c>
      <c r="Q206" s="111">
        <v>42323.994565217385</v>
      </c>
      <c r="R206" s="111">
        <v>185333.59</v>
      </c>
      <c r="S206" s="111">
        <v>2689.6666666666665</v>
      </c>
      <c r="T206" s="111">
        <v>1777032.7403623185</v>
      </c>
      <c r="U206" s="113">
        <v>1374.3486004348945</v>
      </c>
      <c r="V206" s="113">
        <v>2943.125143872453</v>
      </c>
      <c r="W206" s="113">
        <v>46.696913425386278</v>
      </c>
      <c r="X206" s="114">
        <v>750518.38614596229</v>
      </c>
      <c r="Y206" s="115">
        <v>580.44732107189657</v>
      </c>
      <c r="Z206" s="116">
        <v>66.419055457993338</v>
      </c>
      <c r="AA206" s="114">
        <v>745145</v>
      </c>
      <c r="AB206" s="115">
        <v>576.29156999226609</v>
      </c>
      <c r="AC206" s="117">
        <v>85.999995507114164</v>
      </c>
      <c r="AD206" s="118">
        <v>0</v>
      </c>
      <c r="AE206" s="119">
        <v>0</v>
      </c>
      <c r="AF206" s="120">
        <v>745145</v>
      </c>
      <c r="AG206" s="121">
        <v>576.29156999226609</v>
      </c>
      <c r="AH206" s="122">
        <v>85.999995507114164</v>
      </c>
      <c r="AI206" s="114">
        <v>1495663.3861459624</v>
      </c>
      <c r="AJ206" s="115">
        <v>1156.7388910641625</v>
      </c>
      <c r="AK206" s="117">
        <v>85.999995507114164</v>
      </c>
      <c r="AL206" s="113"/>
      <c r="AM206" s="123">
        <v>0</v>
      </c>
      <c r="AN206" s="113"/>
      <c r="AO206" s="114">
        <v>954728.10773824947</v>
      </c>
      <c r="AP206" s="115">
        <v>46.696913425386278</v>
      </c>
      <c r="AQ206" s="115">
        <v>0</v>
      </c>
      <c r="AR206" s="124">
        <v>0</v>
      </c>
      <c r="AS206" s="125">
        <v>954728.10773824947</v>
      </c>
      <c r="AT206" s="9"/>
      <c r="AU206" s="123">
        <v>8440.9003713454222</v>
      </c>
      <c r="AV206" s="126"/>
      <c r="AW206" s="123">
        <v>96303.605072463761</v>
      </c>
      <c r="AY206" s="142"/>
      <c r="AZ206" s="20">
        <v>-742614.95260972821</v>
      </c>
      <c r="BA206" s="20">
        <v>-283058.27806899999</v>
      </c>
      <c r="BB206" s="20">
        <v>-3008.4092500000002</v>
      </c>
      <c r="BC206" s="20">
        <v>-128453.8</v>
      </c>
      <c r="BD206" s="6">
        <v>-231411.94678500001</v>
      </c>
    </row>
    <row r="207" spans="1:56" x14ac:dyDescent="0.2">
      <c r="A207" s="107">
        <v>909</v>
      </c>
      <c r="B207" s="108">
        <v>4309</v>
      </c>
      <c r="C207" s="109"/>
      <c r="D207" s="128" t="s">
        <v>198</v>
      </c>
      <c r="E207" s="111">
        <v>1492.3333333333333</v>
      </c>
      <c r="F207" s="111">
        <v>2510762.6666666665</v>
      </c>
      <c r="G207" s="112">
        <v>1.99</v>
      </c>
      <c r="H207" s="111">
        <v>150533</v>
      </c>
      <c r="I207" s="112">
        <v>1.99</v>
      </c>
      <c r="J207" s="111">
        <v>1261689.7822445561</v>
      </c>
      <c r="K207" s="111">
        <v>75644.723618090458</v>
      </c>
      <c r="L207" s="111">
        <v>366499</v>
      </c>
      <c r="M207" s="3">
        <v>0</v>
      </c>
      <c r="N207" s="62">
        <v>1.65</v>
      </c>
      <c r="O207" s="62">
        <v>1.65</v>
      </c>
      <c r="P207" s="111">
        <v>2081788.1407035177</v>
      </c>
      <c r="Q207" s="111">
        <v>124813.79396984924</v>
      </c>
      <c r="R207" s="111">
        <v>291385.62666666665</v>
      </c>
      <c r="S207" s="111">
        <v>5401.333333333333</v>
      </c>
      <c r="T207" s="111">
        <v>2503388.8946733666</v>
      </c>
      <c r="U207" s="113">
        <v>1677.4998177395801</v>
      </c>
      <c r="V207" s="113">
        <v>2943.125143872453</v>
      </c>
      <c r="W207" s="113">
        <v>56.997230349926241</v>
      </c>
      <c r="X207" s="114">
        <v>698831.89882861415</v>
      </c>
      <c r="Y207" s="115">
        <v>468.28137066916298</v>
      </c>
      <c r="Z207" s="116">
        <v>72.908255120453518</v>
      </c>
      <c r="AA207" s="114">
        <v>575006</v>
      </c>
      <c r="AB207" s="115">
        <v>385.30667857940585</v>
      </c>
      <c r="AC207" s="117">
        <v>86.000008265290376</v>
      </c>
      <c r="AD207" s="118">
        <v>0</v>
      </c>
      <c r="AE207" s="119">
        <v>0</v>
      </c>
      <c r="AF207" s="120">
        <v>575006</v>
      </c>
      <c r="AG207" s="121">
        <v>385.30667857940585</v>
      </c>
      <c r="AH207" s="122">
        <v>86.000008265290376</v>
      </c>
      <c r="AI207" s="114">
        <v>1273837.898828614</v>
      </c>
      <c r="AJ207" s="115">
        <v>853.58804924856884</v>
      </c>
      <c r="AK207" s="117">
        <v>86.000008265290376</v>
      </c>
      <c r="AL207" s="113"/>
      <c r="AM207" s="123">
        <v>0</v>
      </c>
      <c r="AN207" s="113"/>
      <c r="AO207" s="114">
        <v>233760.62398724406</v>
      </c>
      <c r="AP207" s="115">
        <v>56.997230349926241</v>
      </c>
      <c r="AQ207" s="115">
        <v>0</v>
      </c>
      <c r="AR207" s="124">
        <v>0</v>
      </c>
      <c r="AS207" s="125">
        <v>233760.62398724406</v>
      </c>
      <c r="AT207" s="9"/>
      <c r="AU207" s="123">
        <v>19768.958522980902</v>
      </c>
      <c r="AV207" s="126"/>
      <c r="AW207" s="123">
        <v>133733.45058626463</v>
      </c>
      <c r="AY207" s="142"/>
      <c r="AZ207" s="20">
        <v>-873492.80421049846</v>
      </c>
      <c r="BA207" s="20">
        <v>-332944.23738200002</v>
      </c>
      <c r="BB207" s="20">
        <v>-3538.608835</v>
      </c>
      <c r="BC207" s="20">
        <v>-242342</v>
      </c>
      <c r="BD207" s="6">
        <v>-272195.79893300001</v>
      </c>
    </row>
    <row r="208" spans="1:56" x14ac:dyDescent="0.2">
      <c r="A208" s="107">
        <v>951</v>
      </c>
      <c r="B208" s="108">
        <v>4401</v>
      </c>
      <c r="C208" s="109"/>
      <c r="D208" s="128" t="s">
        <v>199</v>
      </c>
      <c r="E208" s="111">
        <v>1196</v>
      </c>
      <c r="F208" s="111">
        <v>2125709.6666666665</v>
      </c>
      <c r="G208" s="112">
        <v>1.86</v>
      </c>
      <c r="H208" s="111">
        <v>196668.66666666666</v>
      </c>
      <c r="I208" s="112">
        <v>1.86</v>
      </c>
      <c r="J208" s="111">
        <v>1142854.6594982077</v>
      </c>
      <c r="K208" s="111">
        <v>105735.8422939068</v>
      </c>
      <c r="L208" s="111">
        <v>205270.33333333334</v>
      </c>
      <c r="M208" s="3">
        <v>0</v>
      </c>
      <c r="N208" s="62">
        <v>1.65</v>
      </c>
      <c r="O208" s="62">
        <v>1.65</v>
      </c>
      <c r="P208" s="111">
        <v>1885710.1881720426</v>
      </c>
      <c r="Q208" s="111">
        <v>174464.13978494622</v>
      </c>
      <c r="R208" s="111">
        <v>209322.67333333334</v>
      </c>
      <c r="S208" s="111">
        <v>10710.666666666666</v>
      </c>
      <c r="T208" s="111">
        <v>2280207.6679569893</v>
      </c>
      <c r="U208" s="113">
        <v>1906.52815046571</v>
      </c>
      <c r="V208" s="113">
        <v>2943.125143872453</v>
      </c>
      <c r="W208" s="113">
        <v>64.779037834496293</v>
      </c>
      <c r="X208" s="114">
        <v>458714.90152235195</v>
      </c>
      <c r="Y208" s="115">
        <v>383.54088756049492</v>
      </c>
      <c r="Z208" s="116">
        <v>77.810793835732667</v>
      </c>
      <c r="AA208" s="114">
        <v>288258</v>
      </c>
      <c r="AB208" s="115">
        <v>241.01839464882943</v>
      </c>
      <c r="AC208" s="117">
        <v>85.999993508421639</v>
      </c>
      <c r="AD208" s="118">
        <v>0</v>
      </c>
      <c r="AE208" s="119">
        <v>0</v>
      </c>
      <c r="AF208" s="120">
        <v>288258</v>
      </c>
      <c r="AG208" s="121">
        <v>241.01839464882943</v>
      </c>
      <c r="AH208" s="122">
        <v>85.999993508421639</v>
      </c>
      <c r="AI208" s="114">
        <v>746972.90152235189</v>
      </c>
      <c r="AJ208" s="115">
        <v>624.55928220932435</v>
      </c>
      <c r="AK208" s="117">
        <v>85.999993508421639</v>
      </c>
      <c r="AL208" s="113"/>
      <c r="AM208" s="123">
        <v>0</v>
      </c>
      <c r="AN208" s="113"/>
      <c r="AO208" s="114">
        <v>129656.56830534199</v>
      </c>
      <c r="AP208" s="115">
        <v>64.779037834496293</v>
      </c>
      <c r="AQ208" s="115">
        <v>0</v>
      </c>
      <c r="AR208" s="124">
        <v>0</v>
      </c>
      <c r="AS208" s="125">
        <v>129656.56830534199</v>
      </c>
      <c r="AT208" s="9"/>
      <c r="AU208" s="123">
        <v>13565.028001462559</v>
      </c>
      <c r="AV208" s="126"/>
      <c r="AW208" s="123">
        <v>124859.05017921147</v>
      </c>
      <c r="AY208" s="142"/>
      <c r="AZ208" s="20">
        <v>-708726.93746310018</v>
      </c>
      <c r="BA208" s="20">
        <v>-270141.37789</v>
      </c>
      <c r="BB208" s="20">
        <v>-2871.1254290000002</v>
      </c>
      <c r="BC208" s="20">
        <v>-103541.7</v>
      </c>
      <c r="BD208" s="6">
        <v>-220851.84221100001</v>
      </c>
    </row>
    <row r="209" spans="1:56" x14ac:dyDescent="0.2">
      <c r="A209" s="107">
        <v>952</v>
      </c>
      <c r="B209" s="108">
        <v>4402</v>
      </c>
      <c r="C209" s="109"/>
      <c r="D209" s="128" t="s">
        <v>200</v>
      </c>
      <c r="E209" s="111">
        <v>1072</v>
      </c>
      <c r="F209" s="111">
        <v>1745323.3333333333</v>
      </c>
      <c r="G209" s="112">
        <v>1.89</v>
      </c>
      <c r="H209" s="111">
        <v>51320.666666666664</v>
      </c>
      <c r="I209" s="112">
        <v>1.89</v>
      </c>
      <c r="J209" s="111">
        <v>923451.49911816593</v>
      </c>
      <c r="K209" s="111">
        <v>27153.791887125222</v>
      </c>
      <c r="L209" s="111">
        <v>188570.33333333334</v>
      </c>
      <c r="M209" s="3">
        <v>0</v>
      </c>
      <c r="N209" s="62">
        <v>1.65</v>
      </c>
      <c r="O209" s="62">
        <v>1.65</v>
      </c>
      <c r="P209" s="111">
        <v>1523694.9735449736</v>
      </c>
      <c r="Q209" s="111">
        <v>44803.756613756617</v>
      </c>
      <c r="R209" s="111">
        <v>183083.84</v>
      </c>
      <c r="S209" s="111">
        <v>3637.6666666666665</v>
      </c>
      <c r="T209" s="111">
        <v>1755220.236825397</v>
      </c>
      <c r="U209" s="113">
        <v>1637.3323104714525</v>
      </c>
      <c r="V209" s="113">
        <v>2943.125143872453</v>
      </c>
      <c r="W209" s="113">
        <v>55.63243934361256</v>
      </c>
      <c r="X209" s="114">
        <v>517929.6694401729</v>
      </c>
      <c r="Y209" s="115">
        <v>483.14334835837025</v>
      </c>
      <c r="Z209" s="116">
        <v>72.048436786475918</v>
      </c>
      <c r="AA209" s="114">
        <v>440176</v>
      </c>
      <c r="AB209" s="115">
        <v>410.61194029850748</v>
      </c>
      <c r="AC209" s="117">
        <v>85.999999164086532</v>
      </c>
      <c r="AD209" s="118">
        <v>0</v>
      </c>
      <c r="AE209" s="119">
        <v>0</v>
      </c>
      <c r="AF209" s="120">
        <v>440176</v>
      </c>
      <c r="AG209" s="121">
        <v>410.61194029850748</v>
      </c>
      <c r="AH209" s="122">
        <v>85.999999164086532</v>
      </c>
      <c r="AI209" s="114">
        <v>958105.66944017285</v>
      </c>
      <c r="AJ209" s="115">
        <v>893.75528865687772</v>
      </c>
      <c r="AK209" s="117">
        <v>85.999999164086532</v>
      </c>
      <c r="AL209" s="113"/>
      <c r="AM209" s="123">
        <v>0</v>
      </c>
      <c r="AN209" s="113"/>
      <c r="AO209" s="114">
        <v>199165.92935234314</v>
      </c>
      <c r="AP209" s="115">
        <v>55.63243934361256</v>
      </c>
      <c r="AQ209" s="115">
        <v>0</v>
      </c>
      <c r="AR209" s="124">
        <v>0</v>
      </c>
      <c r="AS209" s="125">
        <v>199165.92935234314</v>
      </c>
      <c r="AT209" s="9"/>
      <c r="AU209" s="123">
        <v>4954.8905917272041</v>
      </c>
      <c r="AV209" s="126"/>
      <c r="AW209" s="123">
        <v>95060.529100529107</v>
      </c>
      <c r="AY209" s="142"/>
      <c r="AZ209" s="20">
        <v>-631602.48919836048</v>
      </c>
      <c r="BA209" s="20">
        <v>-240744.294723</v>
      </c>
      <c r="BB209" s="20">
        <v>-2558.6863880000001</v>
      </c>
      <c r="BC209" s="20">
        <v>-78890.7</v>
      </c>
      <c r="BD209" s="6">
        <v>-196818.50076699999</v>
      </c>
    </row>
    <row r="210" spans="1:56" x14ac:dyDescent="0.2">
      <c r="A210" s="107">
        <v>953</v>
      </c>
      <c r="B210" s="108">
        <v>4403</v>
      </c>
      <c r="C210" s="109"/>
      <c r="D210" s="128" t="s">
        <v>201</v>
      </c>
      <c r="E210" s="111">
        <v>1343.6666666666667</v>
      </c>
      <c r="F210" s="111">
        <v>2079833</v>
      </c>
      <c r="G210" s="112">
        <v>1.79</v>
      </c>
      <c r="H210" s="111">
        <v>33199.333333333336</v>
      </c>
      <c r="I210" s="112">
        <v>1.79</v>
      </c>
      <c r="J210" s="111">
        <v>1161917.8770949719</v>
      </c>
      <c r="K210" s="111">
        <v>18547.113594040969</v>
      </c>
      <c r="L210" s="111">
        <v>214663.66666666666</v>
      </c>
      <c r="M210" s="3">
        <v>0</v>
      </c>
      <c r="N210" s="62">
        <v>1.65</v>
      </c>
      <c r="O210" s="62">
        <v>1.65</v>
      </c>
      <c r="P210" s="111">
        <v>1917164.4972067038</v>
      </c>
      <c r="Q210" s="111">
        <v>30602.737430167599</v>
      </c>
      <c r="R210" s="111">
        <v>217508.92</v>
      </c>
      <c r="S210" s="111">
        <v>1600</v>
      </c>
      <c r="T210" s="111">
        <v>2166876.1546368715</v>
      </c>
      <c r="U210" s="113">
        <v>1612.6590086605345</v>
      </c>
      <c r="V210" s="113">
        <v>2943.125143872453</v>
      </c>
      <c r="W210" s="113">
        <v>54.794102521194823</v>
      </c>
      <c r="X210" s="114">
        <v>661450.10889484</v>
      </c>
      <c r="Y210" s="115">
        <v>492.27247002840977</v>
      </c>
      <c r="Z210" s="116">
        <v>71.520284588352723</v>
      </c>
      <c r="AA210" s="114">
        <v>572612</v>
      </c>
      <c r="AB210" s="115">
        <v>426.15628876209377</v>
      </c>
      <c r="AC210" s="117">
        <v>86.000004883269355</v>
      </c>
      <c r="AD210" s="118">
        <v>0</v>
      </c>
      <c r="AE210" s="119">
        <v>0</v>
      </c>
      <c r="AF210" s="120">
        <v>572612</v>
      </c>
      <c r="AG210" s="121">
        <v>426.15628876209377</v>
      </c>
      <c r="AH210" s="122">
        <v>86.000004883269355</v>
      </c>
      <c r="AI210" s="114">
        <v>1234062.1088948399</v>
      </c>
      <c r="AJ210" s="115">
        <v>918.42875879050348</v>
      </c>
      <c r="AK210" s="117">
        <v>86.000004883269355</v>
      </c>
      <c r="AL210" s="113"/>
      <c r="AM210" s="123">
        <v>0</v>
      </c>
      <c r="AN210" s="113"/>
      <c r="AO210" s="114">
        <v>100694.733377122</v>
      </c>
      <c r="AP210" s="115">
        <v>54.794102521194823</v>
      </c>
      <c r="AQ210" s="115">
        <v>0</v>
      </c>
      <c r="AR210" s="124">
        <v>0</v>
      </c>
      <c r="AS210" s="125">
        <v>100694.733377122</v>
      </c>
      <c r="AT210" s="9"/>
      <c r="AU210" s="123">
        <v>13104.569073299475</v>
      </c>
      <c r="AV210" s="126"/>
      <c r="AW210" s="123">
        <v>118046.49906890129</v>
      </c>
      <c r="AY210" s="142"/>
      <c r="AZ210" s="20">
        <v>-779424.34837244486</v>
      </c>
      <c r="BA210" s="20">
        <v>-297088.704126</v>
      </c>
      <c r="BB210" s="20">
        <v>-3157.5278830000002</v>
      </c>
      <c r="BC210" s="20">
        <v>-125230.39999999999</v>
      </c>
      <c r="BD210" s="6">
        <v>-242882.40520099999</v>
      </c>
    </row>
    <row r="211" spans="1:56" x14ac:dyDescent="0.2">
      <c r="A211" s="107">
        <v>954</v>
      </c>
      <c r="B211" s="108">
        <v>4404</v>
      </c>
      <c r="C211" s="109"/>
      <c r="D211" s="128" t="s">
        <v>202</v>
      </c>
      <c r="E211" s="111">
        <v>5086</v>
      </c>
      <c r="F211" s="111">
        <v>8579563.666666666</v>
      </c>
      <c r="G211" s="112">
        <v>1.6499999999999997</v>
      </c>
      <c r="H211" s="111">
        <v>1155251.6666666667</v>
      </c>
      <c r="I211" s="112">
        <v>1.6499999999999997</v>
      </c>
      <c r="J211" s="111">
        <v>5199735.555555556</v>
      </c>
      <c r="K211" s="111">
        <v>700152.52525252535</v>
      </c>
      <c r="L211" s="111">
        <v>1106038.6666666667</v>
      </c>
      <c r="M211" s="3">
        <v>0</v>
      </c>
      <c r="N211" s="62">
        <v>1.65</v>
      </c>
      <c r="O211" s="62">
        <v>1.65</v>
      </c>
      <c r="P211" s="111">
        <v>8579563.666666666</v>
      </c>
      <c r="Q211" s="111">
        <v>1155251.6666666667</v>
      </c>
      <c r="R211" s="111">
        <v>1120294.8900000001</v>
      </c>
      <c r="S211" s="111">
        <v>47893</v>
      </c>
      <c r="T211" s="111">
        <v>10903003.223333333</v>
      </c>
      <c r="U211" s="113">
        <v>2143.7285142220471</v>
      </c>
      <c r="V211" s="113">
        <v>2943.125143872453</v>
      </c>
      <c r="W211" s="113">
        <v>72.838510407389947</v>
      </c>
      <c r="X211" s="114">
        <v>1504320.565608727</v>
      </c>
      <c r="Y211" s="115">
        <v>295.77675297065025</v>
      </c>
      <c r="Z211" s="116">
        <v>82.888261556655678</v>
      </c>
      <c r="AA211" s="114">
        <v>465788</v>
      </c>
      <c r="AB211" s="115">
        <v>91.58238301219032</v>
      </c>
      <c r="AC211" s="117">
        <v>86.000000899539657</v>
      </c>
      <c r="AD211" s="118">
        <v>0</v>
      </c>
      <c r="AE211" s="119">
        <v>0</v>
      </c>
      <c r="AF211" s="120">
        <v>465788</v>
      </c>
      <c r="AG211" s="121">
        <v>91.58238301219032</v>
      </c>
      <c r="AH211" s="122">
        <v>86.000000899539657</v>
      </c>
      <c r="AI211" s="114">
        <v>1970108.565608727</v>
      </c>
      <c r="AJ211" s="115">
        <v>387.3591359828406</v>
      </c>
      <c r="AK211" s="117">
        <v>86.000000899539657</v>
      </c>
      <c r="AL211" s="113"/>
      <c r="AM211" s="123">
        <v>0</v>
      </c>
      <c r="AN211" s="113"/>
      <c r="AO211" s="114">
        <v>0</v>
      </c>
      <c r="AP211" s="115">
        <v>72.838510407389947</v>
      </c>
      <c r="AQ211" s="115">
        <v>0</v>
      </c>
      <c r="AR211" s="124">
        <v>0</v>
      </c>
      <c r="AS211" s="125">
        <v>0</v>
      </c>
      <c r="AT211" s="9"/>
      <c r="AU211" s="123">
        <v>83403.444967642077</v>
      </c>
      <c r="AV211" s="126"/>
      <c r="AW211" s="123">
        <v>589988.80808080803</v>
      </c>
      <c r="AY211" s="142"/>
      <c r="AZ211" s="20">
        <v>-2987988.0941354446</v>
      </c>
      <c r="BA211" s="20">
        <v>-1138914.2675409999</v>
      </c>
      <c r="BB211" s="20">
        <v>-12104.645874</v>
      </c>
      <c r="BC211" s="20">
        <v>-404752.3</v>
      </c>
      <c r="BD211" s="6">
        <v>-931109.910195</v>
      </c>
    </row>
    <row r="212" spans="1:56" x14ac:dyDescent="0.2">
      <c r="A212" s="107">
        <v>955</v>
      </c>
      <c r="B212" s="108">
        <v>4405</v>
      </c>
      <c r="C212" s="109"/>
      <c r="D212" s="128" t="s">
        <v>203</v>
      </c>
      <c r="E212" s="111">
        <v>4338</v>
      </c>
      <c r="F212" s="111">
        <v>8054334</v>
      </c>
      <c r="G212" s="112">
        <v>1.74</v>
      </c>
      <c r="H212" s="111">
        <v>667516.66666666663</v>
      </c>
      <c r="I212" s="112">
        <v>1.74</v>
      </c>
      <c r="J212" s="111">
        <v>4628927.5862068972</v>
      </c>
      <c r="K212" s="111">
        <v>383630.26819923363</v>
      </c>
      <c r="L212" s="111">
        <v>651149.33333333337</v>
      </c>
      <c r="M212" s="3">
        <v>0</v>
      </c>
      <c r="N212" s="62">
        <v>1.65</v>
      </c>
      <c r="O212" s="62">
        <v>1.65</v>
      </c>
      <c r="P212" s="111">
        <v>7637730.5172413783</v>
      </c>
      <c r="Q212" s="111">
        <v>632989.94252873561</v>
      </c>
      <c r="R212" s="111">
        <v>780229.7666666666</v>
      </c>
      <c r="S212" s="111">
        <v>29211</v>
      </c>
      <c r="T212" s="111">
        <v>9080161.2264367808</v>
      </c>
      <c r="U212" s="113">
        <v>2093.1676409490042</v>
      </c>
      <c r="V212" s="113">
        <v>2943.125143872453</v>
      </c>
      <c r="W212" s="113">
        <v>71.120578929745861</v>
      </c>
      <c r="X212" s="114">
        <v>1364232.7896423105</v>
      </c>
      <c r="Y212" s="115">
        <v>314.484276081676</v>
      </c>
      <c r="Z212" s="116">
        <v>81.805964725739884</v>
      </c>
      <c r="AA212" s="114">
        <v>535464</v>
      </c>
      <c r="AB212" s="115">
        <v>123.43568464730291</v>
      </c>
      <c r="AC212" s="117">
        <v>85.999999250717323</v>
      </c>
      <c r="AD212" s="118">
        <v>0</v>
      </c>
      <c r="AE212" s="119">
        <v>0</v>
      </c>
      <c r="AF212" s="120">
        <v>535464</v>
      </c>
      <c r="AG212" s="121">
        <v>123.43568464730291</v>
      </c>
      <c r="AH212" s="122">
        <v>85.999999250717323</v>
      </c>
      <c r="AI212" s="114">
        <v>1899696.7896423105</v>
      </c>
      <c r="AJ212" s="115">
        <v>437.91996072897894</v>
      </c>
      <c r="AK212" s="117">
        <v>85.999999250717323</v>
      </c>
      <c r="AL212" s="113"/>
      <c r="AM212" s="123">
        <v>0</v>
      </c>
      <c r="AN212" s="113"/>
      <c r="AO212" s="114">
        <v>125327.66933184872</v>
      </c>
      <c r="AP212" s="115">
        <v>71.120578929745861</v>
      </c>
      <c r="AQ212" s="115">
        <v>0</v>
      </c>
      <c r="AR212" s="124">
        <v>0</v>
      </c>
      <c r="AS212" s="125">
        <v>125327.66933184872</v>
      </c>
      <c r="AT212" s="9"/>
      <c r="AU212" s="123">
        <v>49533.173988527247</v>
      </c>
      <c r="AV212" s="126"/>
      <c r="AW212" s="123">
        <v>501255.78544061305</v>
      </c>
      <c r="AY212" s="142"/>
      <c r="AZ212" s="20">
        <v>-2539264.031504232</v>
      </c>
      <c r="BA212" s="20">
        <v>-967876.69275199994</v>
      </c>
      <c r="BB212" s="20">
        <v>-10286.818727</v>
      </c>
      <c r="BC212" s="20">
        <v>-440291.6</v>
      </c>
      <c r="BD212" s="6">
        <v>-791279.55997399997</v>
      </c>
    </row>
    <row r="213" spans="1:56" x14ac:dyDescent="0.2">
      <c r="A213" s="107">
        <v>956</v>
      </c>
      <c r="B213" s="108">
        <v>4406</v>
      </c>
      <c r="C213" s="109"/>
      <c r="D213" s="128" t="s">
        <v>204</v>
      </c>
      <c r="E213" s="111">
        <v>3259.3333333333335</v>
      </c>
      <c r="F213" s="111">
        <v>6688582.333333333</v>
      </c>
      <c r="G213" s="112">
        <v>1.7566666666666666</v>
      </c>
      <c r="H213" s="111">
        <v>-769050</v>
      </c>
      <c r="I213" s="112">
        <v>1.7566666666666666</v>
      </c>
      <c r="J213" s="111">
        <v>3803915.8518175706</v>
      </c>
      <c r="K213" s="111">
        <v>-448923.80417176289</v>
      </c>
      <c r="L213" s="111">
        <v>516632.66666666669</v>
      </c>
      <c r="M213" s="3">
        <v>0</v>
      </c>
      <c r="N213" s="62">
        <v>1.65</v>
      </c>
      <c r="O213" s="62">
        <v>1.65</v>
      </c>
      <c r="P213" s="111">
        <v>6276461.1554989917</v>
      </c>
      <c r="Q213" s="111">
        <v>-740724.27688340878</v>
      </c>
      <c r="R213" s="111">
        <v>636527.3933333332</v>
      </c>
      <c r="S213" s="111">
        <v>97281</v>
      </c>
      <c r="T213" s="111">
        <v>6269545.2719489159</v>
      </c>
      <c r="U213" s="113">
        <v>1923.5667637396959</v>
      </c>
      <c r="V213" s="113">
        <v>2943.125143872453</v>
      </c>
      <c r="W213" s="113">
        <v>65.357967116843</v>
      </c>
      <c r="X213" s="114">
        <v>1229539.8270490321</v>
      </c>
      <c r="Y213" s="115">
        <v>377.23660064912008</v>
      </c>
      <c r="Z213" s="116">
        <v>78.175519283611095</v>
      </c>
      <c r="AA213" s="114">
        <v>750573</v>
      </c>
      <c r="AB213" s="115">
        <v>230.28420944978521</v>
      </c>
      <c r="AC213" s="117">
        <v>85.999998304805061</v>
      </c>
      <c r="AD213" s="118">
        <v>0</v>
      </c>
      <c r="AE213" s="119">
        <v>0</v>
      </c>
      <c r="AF213" s="120">
        <v>750573</v>
      </c>
      <c r="AG213" s="121">
        <v>230.28420944978521</v>
      </c>
      <c r="AH213" s="122">
        <v>85.999998304805061</v>
      </c>
      <c r="AI213" s="114">
        <v>1980112.8270490321</v>
      </c>
      <c r="AJ213" s="115">
        <v>607.52081009890526</v>
      </c>
      <c r="AK213" s="117">
        <v>85.999998304805061</v>
      </c>
      <c r="AL213" s="113"/>
      <c r="AM213" s="123">
        <v>0</v>
      </c>
      <c r="AN213" s="113"/>
      <c r="AO213" s="114">
        <v>91416.206838608909</v>
      </c>
      <c r="AP213" s="115">
        <v>65.357967116843</v>
      </c>
      <c r="AQ213" s="115">
        <v>0</v>
      </c>
      <c r="AR213" s="124">
        <v>0</v>
      </c>
      <c r="AS213" s="125">
        <v>91416.206838608909</v>
      </c>
      <c r="AT213" s="9"/>
      <c r="AU213" s="123">
        <v>35729.247344243049</v>
      </c>
      <c r="AV213" s="126"/>
      <c r="AW213" s="123">
        <v>335499.20476458076</v>
      </c>
      <c r="AY213" s="142"/>
      <c r="AZ213" s="20">
        <v>-1912920.0274148309</v>
      </c>
      <c r="BA213" s="20">
        <v>-729136.74460900004</v>
      </c>
      <c r="BB213" s="20">
        <v>-7749.4350000000004</v>
      </c>
      <c r="BC213" s="20">
        <v>-273509.40000000002</v>
      </c>
      <c r="BD213" s="6">
        <v>-596099.69612400001</v>
      </c>
    </row>
    <row r="214" spans="1:56" x14ac:dyDescent="0.2">
      <c r="A214" s="107">
        <v>957</v>
      </c>
      <c r="B214" s="108">
        <v>4407</v>
      </c>
      <c r="C214" s="109"/>
      <c r="D214" s="128" t="s">
        <v>205</v>
      </c>
      <c r="E214" s="111">
        <v>5053.666666666667</v>
      </c>
      <c r="F214" s="111">
        <v>8841722.666666666</v>
      </c>
      <c r="G214" s="112">
        <v>1.79</v>
      </c>
      <c r="H214" s="111">
        <v>868804.66666666663</v>
      </c>
      <c r="I214" s="112">
        <v>1.79</v>
      </c>
      <c r="J214" s="111">
        <v>4939509.8696461832</v>
      </c>
      <c r="K214" s="111">
        <v>485365.7355679702</v>
      </c>
      <c r="L214" s="111">
        <v>766968</v>
      </c>
      <c r="M214" s="3">
        <v>0</v>
      </c>
      <c r="N214" s="62">
        <v>1.65</v>
      </c>
      <c r="O214" s="62">
        <v>1.65</v>
      </c>
      <c r="P214" s="111">
        <v>8150191.2849161997</v>
      </c>
      <c r="Q214" s="111">
        <v>800853.46368715074</v>
      </c>
      <c r="R214" s="111">
        <v>945031.15666666673</v>
      </c>
      <c r="S214" s="111">
        <v>36749</v>
      </c>
      <c r="T214" s="111">
        <v>9932824.9052700177</v>
      </c>
      <c r="U214" s="113">
        <v>1965.4689476822143</v>
      </c>
      <c r="V214" s="113">
        <v>2943.125143872453</v>
      </c>
      <c r="W214" s="113">
        <v>66.781698079481743</v>
      </c>
      <c r="X214" s="114">
        <v>1828076.9561542924</v>
      </c>
      <c r="Y214" s="115">
        <v>361.73279259038833</v>
      </c>
      <c r="Z214" s="116">
        <v>79.072469790073498</v>
      </c>
      <c r="AA214" s="114">
        <v>1030371</v>
      </c>
      <c r="AB214" s="115">
        <v>203.88582547325373</v>
      </c>
      <c r="AC214" s="117">
        <v>85.999998029833918</v>
      </c>
      <c r="AD214" s="118">
        <v>0</v>
      </c>
      <c r="AE214" s="119">
        <v>0</v>
      </c>
      <c r="AF214" s="120">
        <v>1030371</v>
      </c>
      <c r="AG214" s="121">
        <v>203.88582547325373</v>
      </c>
      <c r="AH214" s="122">
        <v>85.999998029833918</v>
      </c>
      <c r="AI214" s="114">
        <v>2858447.9561542924</v>
      </c>
      <c r="AJ214" s="115">
        <v>565.61861806364209</v>
      </c>
      <c r="AK214" s="117">
        <v>85.999998029833918</v>
      </c>
      <c r="AL214" s="113"/>
      <c r="AM214" s="123">
        <v>0</v>
      </c>
      <c r="AN214" s="113"/>
      <c r="AO214" s="114">
        <v>479747.78382973222</v>
      </c>
      <c r="AP214" s="115">
        <v>66.781698079481743</v>
      </c>
      <c r="AQ214" s="115">
        <v>0</v>
      </c>
      <c r="AR214" s="124">
        <v>0</v>
      </c>
      <c r="AS214" s="125">
        <v>479747.78382973222</v>
      </c>
      <c r="AT214" s="9"/>
      <c r="AU214" s="123">
        <v>88064.011368003674</v>
      </c>
      <c r="AV214" s="126"/>
      <c r="AW214" s="123">
        <v>542487.5605214152</v>
      </c>
      <c r="AY214" s="142"/>
      <c r="AZ214" s="20">
        <v>-2968122.7059460417</v>
      </c>
      <c r="BA214" s="20">
        <v>-1131342.2915739999</v>
      </c>
      <c r="BB214" s="20">
        <v>-12024.169152</v>
      </c>
      <c r="BC214" s="20">
        <v>-431930.7</v>
      </c>
      <c r="BD214" s="6">
        <v>-924919.50406499999</v>
      </c>
    </row>
    <row r="215" spans="1:56" x14ac:dyDescent="0.2">
      <c r="A215" s="107">
        <v>958</v>
      </c>
      <c r="B215" s="108">
        <v>4408</v>
      </c>
      <c r="C215" s="109"/>
      <c r="D215" s="128" t="s">
        <v>206</v>
      </c>
      <c r="E215" s="111">
        <v>924.66666666666663</v>
      </c>
      <c r="F215" s="111">
        <v>1539088.6666666667</v>
      </c>
      <c r="G215" s="112">
        <v>1.88</v>
      </c>
      <c r="H215" s="111">
        <v>59000</v>
      </c>
      <c r="I215" s="112">
        <v>1.88</v>
      </c>
      <c r="J215" s="111">
        <v>818664.18439716322</v>
      </c>
      <c r="K215" s="111">
        <v>31382.97872340426</v>
      </c>
      <c r="L215" s="111">
        <v>147770.33333333334</v>
      </c>
      <c r="M215" s="3">
        <v>0</v>
      </c>
      <c r="N215" s="62">
        <v>1.65</v>
      </c>
      <c r="O215" s="62">
        <v>1.65</v>
      </c>
      <c r="P215" s="111">
        <v>1350795.9042553192</v>
      </c>
      <c r="Q215" s="111">
        <v>51781.914893617017</v>
      </c>
      <c r="R215" s="111">
        <v>149999.55333333334</v>
      </c>
      <c r="S215" s="111">
        <v>4169</v>
      </c>
      <c r="T215" s="111">
        <v>1556746.3724822693</v>
      </c>
      <c r="U215" s="113">
        <v>1683.5757452944513</v>
      </c>
      <c r="V215" s="113">
        <v>2943.125143872453</v>
      </c>
      <c r="W215" s="113">
        <v>57.203675107041683</v>
      </c>
      <c r="X215" s="114">
        <v>430925.43723749643</v>
      </c>
      <c r="Y215" s="115">
        <v>466.03327747386061</v>
      </c>
      <c r="Z215" s="116">
        <v>73.038315317436272</v>
      </c>
      <c r="AA215" s="114">
        <v>352741</v>
      </c>
      <c r="AB215" s="115">
        <v>381.47909156452778</v>
      </c>
      <c r="AC215" s="117">
        <v>86.000016669441706</v>
      </c>
      <c r="AD215" s="118">
        <v>0</v>
      </c>
      <c r="AE215" s="119">
        <v>0</v>
      </c>
      <c r="AF215" s="120">
        <v>352741</v>
      </c>
      <c r="AG215" s="121">
        <v>381.47909156452778</v>
      </c>
      <c r="AH215" s="122">
        <v>86.000016669441706</v>
      </c>
      <c r="AI215" s="114">
        <v>783666.43723749649</v>
      </c>
      <c r="AJ215" s="115">
        <v>847.51236903838844</v>
      </c>
      <c r="AK215" s="117">
        <v>86.000016669441706</v>
      </c>
      <c r="AL215" s="113"/>
      <c r="AM215" s="123">
        <v>0</v>
      </c>
      <c r="AN215" s="113"/>
      <c r="AO215" s="114">
        <v>253374.81085750437</v>
      </c>
      <c r="AP215" s="115">
        <v>57.203675107041683</v>
      </c>
      <c r="AQ215" s="115">
        <v>0</v>
      </c>
      <c r="AR215" s="124">
        <v>0</v>
      </c>
      <c r="AS215" s="125">
        <v>253374.81085750437</v>
      </c>
      <c r="AT215" s="9"/>
      <c r="AU215" s="123">
        <v>7345.7528422607338</v>
      </c>
      <c r="AV215" s="126"/>
      <c r="AW215" s="123">
        <v>85004.716312056742</v>
      </c>
      <c r="AY215" s="142"/>
      <c r="AZ215" s="20">
        <v>-534028.37662100047</v>
      </c>
      <c r="BA215" s="20">
        <v>-203552.530413</v>
      </c>
      <c r="BB215" s="20">
        <v>-2163.4036620000002</v>
      </c>
      <c r="BC215" s="20">
        <v>-59725.5</v>
      </c>
      <c r="BD215" s="6">
        <v>-166412.682424</v>
      </c>
    </row>
    <row r="216" spans="1:56" x14ac:dyDescent="0.2">
      <c r="A216" s="107">
        <v>959</v>
      </c>
      <c r="B216" s="108">
        <v>4409</v>
      </c>
      <c r="C216" s="109"/>
      <c r="D216" s="128" t="s">
        <v>207</v>
      </c>
      <c r="E216" s="111">
        <v>539.33333333333337</v>
      </c>
      <c r="F216" s="111">
        <v>855998.33333333337</v>
      </c>
      <c r="G216" s="112">
        <v>1.86</v>
      </c>
      <c r="H216" s="111">
        <v>34901.666666666664</v>
      </c>
      <c r="I216" s="112">
        <v>1.86</v>
      </c>
      <c r="J216" s="111">
        <v>460214.15770609322</v>
      </c>
      <c r="K216" s="111">
        <v>18764.336917562719</v>
      </c>
      <c r="L216" s="111">
        <v>64583</v>
      </c>
      <c r="M216" s="3">
        <v>0</v>
      </c>
      <c r="N216" s="62">
        <v>1.65</v>
      </c>
      <c r="O216" s="62">
        <v>1.65</v>
      </c>
      <c r="P216" s="111">
        <v>759353.36021505354</v>
      </c>
      <c r="Q216" s="111">
        <v>30961.155913978495</v>
      </c>
      <c r="R216" s="111">
        <v>78074.476666666669</v>
      </c>
      <c r="S216" s="111">
        <v>2244.3333333333335</v>
      </c>
      <c r="T216" s="111">
        <v>870633.32612903218</v>
      </c>
      <c r="U216" s="113">
        <v>1614.2768716854737</v>
      </c>
      <c r="V216" s="113">
        <v>2943.125143872453</v>
      </c>
      <c r="W216" s="113">
        <v>54.849073443117987</v>
      </c>
      <c r="X216" s="114">
        <v>265176.10220915236</v>
      </c>
      <c r="Y216" s="115">
        <v>491.67386070918235</v>
      </c>
      <c r="Z216" s="116">
        <v>71.554916269164323</v>
      </c>
      <c r="AA216" s="114">
        <v>229290</v>
      </c>
      <c r="AB216" s="115">
        <v>425.13597033374532</v>
      </c>
      <c r="AC216" s="117">
        <v>85.999968706668483</v>
      </c>
      <c r="AD216" s="118">
        <v>0</v>
      </c>
      <c r="AE216" s="119">
        <v>0</v>
      </c>
      <c r="AF216" s="120">
        <v>229290</v>
      </c>
      <c r="AG216" s="121">
        <v>425.13597033374532</v>
      </c>
      <c r="AH216" s="122">
        <v>85.999968706668483</v>
      </c>
      <c r="AI216" s="114">
        <v>494466.10220915236</v>
      </c>
      <c r="AJ216" s="115">
        <v>916.80983104292773</v>
      </c>
      <c r="AK216" s="117">
        <v>85.999968706668483</v>
      </c>
      <c r="AL216" s="113"/>
      <c r="AM216" s="123">
        <v>0</v>
      </c>
      <c r="AN216" s="113"/>
      <c r="AO216" s="114">
        <v>105295.40331474086</v>
      </c>
      <c r="AP216" s="115">
        <v>54.849073443117987</v>
      </c>
      <c r="AQ216" s="115">
        <v>0</v>
      </c>
      <c r="AR216" s="124">
        <v>0</v>
      </c>
      <c r="AS216" s="125">
        <v>105295.40331474086</v>
      </c>
      <c r="AT216" s="9"/>
      <c r="AU216" s="123">
        <v>2737.6934879984042</v>
      </c>
      <c r="AV216" s="126"/>
      <c r="AW216" s="123">
        <v>47897.849462365593</v>
      </c>
      <c r="AY216" s="142"/>
      <c r="AZ216" s="20">
        <v>-320183.31552331318</v>
      </c>
      <c r="BA216" s="20">
        <v>-122042.436178</v>
      </c>
      <c r="BB216" s="20">
        <v>-1297.0954119999999</v>
      </c>
      <c r="BC216" s="20">
        <v>-25895.7</v>
      </c>
      <c r="BD216" s="6">
        <v>-99774.781147000002</v>
      </c>
    </row>
    <row r="217" spans="1:56" x14ac:dyDescent="0.2">
      <c r="A217" s="107">
        <v>960</v>
      </c>
      <c r="B217" s="108">
        <v>4410</v>
      </c>
      <c r="C217" s="109"/>
      <c r="D217" s="128" t="s">
        <v>208</v>
      </c>
      <c r="E217" s="111">
        <v>1118.3333333333333</v>
      </c>
      <c r="F217" s="111">
        <v>1679257</v>
      </c>
      <c r="G217" s="112">
        <v>1.8999999999999997</v>
      </c>
      <c r="H217" s="111">
        <v>225037</v>
      </c>
      <c r="I217" s="112">
        <v>1.8999999999999997</v>
      </c>
      <c r="J217" s="111">
        <v>883819.47368421045</v>
      </c>
      <c r="K217" s="111">
        <v>118440.52631578948</v>
      </c>
      <c r="L217" s="111">
        <v>237414</v>
      </c>
      <c r="M217" s="3">
        <v>0</v>
      </c>
      <c r="N217" s="62">
        <v>1.65</v>
      </c>
      <c r="O217" s="62">
        <v>1.65</v>
      </c>
      <c r="P217" s="111">
        <v>1458302.1315789474</v>
      </c>
      <c r="Q217" s="111">
        <v>195426.86842105267</v>
      </c>
      <c r="R217" s="111">
        <v>193472.71333333335</v>
      </c>
      <c r="S217" s="111">
        <v>16585</v>
      </c>
      <c r="T217" s="111">
        <v>1863786.7133333331</v>
      </c>
      <c r="U217" s="113">
        <v>1666.5753025335321</v>
      </c>
      <c r="V217" s="113">
        <v>2943.125143872453</v>
      </c>
      <c r="W217" s="113">
        <v>56.62604276285429</v>
      </c>
      <c r="X217" s="114">
        <v>528215.0485153565</v>
      </c>
      <c r="Y217" s="115">
        <v>472.32344129540076</v>
      </c>
      <c r="Z217" s="116">
        <v>72.674406940598203</v>
      </c>
      <c r="AA217" s="114">
        <v>438598</v>
      </c>
      <c r="AB217" s="115">
        <v>392.18897168405368</v>
      </c>
      <c r="AC217" s="117">
        <v>86.000003118544825</v>
      </c>
      <c r="AD217" s="118">
        <v>0</v>
      </c>
      <c r="AE217" s="119">
        <v>0</v>
      </c>
      <c r="AF217" s="120">
        <v>438598</v>
      </c>
      <c r="AG217" s="121">
        <v>392.18897168405368</v>
      </c>
      <c r="AH217" s="122">
        <v>86.000003118544825</v>
      </c>
      <c r="AI217" s="114">
        <v>966813.0485153565</v>
      </c>
      <c r="AJ217" s="115">
        <v>864.51241297945444</v>
      </c>
      <c r="AK217" s="117">
        <v>86.000003118544825</v>
      </c>
      <c r="AL217" s="113"/>
      <c r="AM217" s="123">
        <v>0</v>
      </c>
      <c r="AN217" s="113"/>
      <c r="AO217" s="114">
        <v>131196.56138344761</v>
      </c>
      <c r="AP217" s="115">
        <v>56.62604276285429</v>
      </c>
      <c r="AQ217" s="115">
        <v>0</v>
      </c>
      <c r="AR217" s="124">
        <v>0</v>
      </c>
      <c r="AS217" s="125">
        <v>131196.56138344761</v>
      </c>
      <c r="AT217" s="9"/>
      <c r="AU217" s="123">
        <v>9790.1268154379723</v>
      </c>
      <c r="AV217" s="126"/>
      <c r="AW217" s="123">
        <v>100226</v>
      </c>
      <c r="AY217" s="142"/>
      <c r="AZ217" s="20">
        <v>-659063.46698959358</v>
      </c>
      <c r="BA217" s="20">
        <v>-251211.43797100001</v>
      </c>
      <c r="BB217" s="20">
        <v>-2669.9336229999999</v>
      </c>
      <c r="BC217" s="20">
        <v>-77353.8</v>
      </c>
      <c r="BD217" s="6">
        <v>-205375.826887</v>
      </c>
    </row>
    <row r="218" spans="1:56" x14ac:dyDescent="0.2">
      <c r="A218" s="107">
        <v>971</v>
      </c>
      <c r="B218" s="108">
        <v>4501</v>
      </c>
      <c r="C218" s="109"/>
      <c r="D218" s="128" t="s">
        <v>209</v>
      </c>
      <c r="E218" s="111">
        <v>1536</v>
      </c>
      <c r="F218" s="111">
        <v>3133032.6666666665</v>
      </c>
      <c r="G218" s="112">
        <v>1.64</v>
      </c>
      <c r="H218" s="111">
        <v>95216.333333333328</v>
      </c>
      <c r="I218" s="112">
        <v>1.64</v>
      </c>
      <c r="J218" s="111">
        <v>1910385.7723577237</v>
      </c>
      <c r="K218" s="111">
        <v>58058.739837398381</v>
      </c>
      <c r="L218" s="111">
        <v>296005.33333333331</v>
      </c>
      <c r="M218" s="3">
        <v>0</v>
      </c>
      <c r="N218" s="62">
        <v>1.65</v>
      </c>
      <c r="O218" s="62">
        <v>1.65</v>
      </c>
      <c r="P218" s="111">
        <v>3152136.5243902444</v>
      </c>
      <c r="Q218" s="111">
        <v>95796.920731707316</v>
      </c>
      <c r="R218" s="111">
        <v>348937.32666666666</v>
      </c>
      <c r="S218" s="111">
        <v>6219</v>
      </c>
      <c r="T218" s="111">
        <v>3603089.7717886181</v>
      </c>
      <c r="U218" s="113">
        <v>2345.7615701748814</v>
      </c>
      <c r="V218" s="113">
        <v>2943.125143872453</v>
      </c>
      <c r="W218" s="113">
        <v>79.703086192536716</v>
      </c>
      <c r="X218" s="114">
        <v>339493.66620380385</v>
      </c>
      <c r="Y218" s="115">
        <v>221.02452226810146</v>
      </c>
      <c r="Z218" s="116">
        <v>87.212944301298123</v>
      </c>
      <c r="AA218" s="114">
        <v>0</v>
      </c>
      <c r="AB218" s="115">
        <v>0</v>
      </c>
      <c r="AC218" s="117">
        <v>87.212944301298123</v>
      </c>
      <c r="AD218" s="118">
        <v>0</v>
      </c>
      <c r="AE218" s="119">
        <v>0</v>
      </c>
      <c r="AF218" s="120">
        <v>0</v>
      </c>
      <c r="AG218" s="121">
        <v>0</v>
      </c>
      <c r="AH218" s="122">
        <v>87.212944301298123</v>
      </c>
      <c r="AI218" s="114">
        <v>339493.66620380385</v>
      </c>
      <c r="AJ218" s="115">
        <v>221.02452226810146</v>
      </c>
      <c r="AK218" s="117">
        <v>87.212944301298123</v>
      </c>
      <c r="AL218" s="113"/>
      <c r="AM218" s="123">
        <v>0</v>
      </c>
      <c r="AN218" s="113"/>
      <c r="AO218" s="114">
        <v>84002.228197694523</v>
      </c>
      <c r="AP218" s="115">
        <v>79.703086192536716</v>
      </c>
      <c r="AQ218" s="115">
        <v>0</v>
      </c>
      <c r="AR218" s="124">
        <v>0</v>
      </c>
      <c r="AS218" s="125">
        <v>84002.228197694523</v>
      </c>
      <c r="AT218" s="9"/>
      <c r="AU218" s="123">
        <v>12490.470468258094</v>
      </c>
      <c r="AV218" s="126"/>
      <c r="AW218" s="123">
        <v>196844.45121951224</v>
      </c>
      <c r="AY218" s="142"/>
      <c r="AZ218" s="20">
        <v>-898616.67750886071</v>
      </c>
      <c r="BA218" s="20">
        <v>-342520.55992899998</v>
      </c>
      <c r="BB218" s="20">
        <v>-3640.3882189999999</v>
      </c>
      <c r="BC218" s="20">
        <v>-128594.8</v>
      </c>
      <c r="BD218" s="6">
        <v>-280024.84197900002</v>
      </c>
    </row>
    <row r="219" spans="1:56" x14ac:dyDescent="0.2">
      <c r="A219" s="107">
        <v>843</v>
      </c>
      <c r="B219" s="108">
        <v>1403</v>
      </c>
      <c r="C219" s="109"/>
      <c r="D219" s="128" t="s">
        <v>36</v>
      </c>
      <c r="E219" s="111">
        <v>7477.333333333333</v>
      </c>
      <c r="F219" s="111">
        <v>42842355.666666664</v>
      </c>
      <c r="G219" s="112">
        <v>1.1666666666666667</v>
      </c>
      <c r="H219" s="111">
        <v>5941769.333333333</v>
      </c>
      <c r="I219" s="112">
        <v>1.1666666666666667</v>
      </c>
      <c r="J219" s="111">
        <v>36852894.747474752</v>
      </c>
      <c r="K219" s="111">
        <v>5108070.4797979807</v>
      </c>
      <c r="L219" s="111">
        <v>7558735</v>
      </c>
      <c r="M219" s="3">
        <v>0</v>
      </c>
      <c r="N219" s="62">
        <v>1.65</v>
      </c>
      <c r="O219" s="62">
        <v>1.65</v>
      </c>
      <c r="P219" s="111">
        <v>60807276.333333336</v>
      </c>
      <c r="Q219" s="111">
        <v>8428316.291666666</v>
      </c>
      <c r="R219" s="111">
        <v>12030508.786666667</v>
      </c>
      <c r="S219" s="111">
        <v>340100.66666666669</v>
      </c>
      <c r="T219" s="111">
        <v>81606202.078333333</v>
      </c>
      <c r="U219" s="113">
        <v>10913.810905625893</v>
      </c>
      <c r="V219" s="113">
        <v>2943.125143872453</v>
      </c>
      <c r="W219" s="113">
        <v>370.82388183011176</v>
      </c>
      <c r="X219" s="114">
        <v>-22051805.504277226</v>
      </c>
      <c r="Y219" s="115">
        <v>-2949.1537318487731</v>
      </c>
      <c r="Z219" s="116">
        <v>270.61904555297036</v>
      </c>
      <c r="AA219" s="114">
        <v>0</v>
      </c>
      <c r="AB219" s="115">
        <v>0</v>
      </c>
      <c r="AC219" s="117">
        <v>270.61904555297036</v>
      </c>
      <c r="AD219" s="118">
        <v>0</v>
      </c>
      <c r="AE219" s="119">
        <v>0</v>
      </c>
      <c r="AF219" s="120">
        <v>0</v>
      </c>
      <c r="AG219" s="121">
        <v>0</v>
      </c>
      <c r="AH219" s="122">
        <v>270.61904555297036</v>
      </c>
      <c r="AI219" s="114">
        <v>-22051805.504277226</v>
      </c>
      <c r="AJ219" s="115">
        <v>-2949.1537318487731</v>
      </c>
      <c r="AK219" s="117">
        <v>270.61904555297036</v>
      </c>
      <c r="AL219" s="113"/>
      <c r="AM219" s="123">
        <v>0</v>
      </c>
      <c r="AN219" s="113"/>
      <c r="AO219" s="114">
        <v>904160.58437412302</v>
      </c>
      <c r="AP219" s="115">
        <v>370.82388183011176</v>
      </c>
      <c r="AQ219" s="115">
        <v>100</v>
      </c>
      <c r="AR219" s="124">
        <v>-904160.58437412302</v>
      </c>
      <c r="AS219" s="125">
        <v>0</v>
      </c>
      <c r="AT219" s="9"/>
      <c r="AU219" s="123">
        <v>56691.00913108555</v>
      </c>
      <c r="AV219" s="126"/>
      <c r="AW219" s="123">
        <v>4196096.5227272725</v>
      </c>
      <c r="AY219" s="142"/>
      <c r="AZ219" s="20">
        <v>-4340587.3193844771</v>
      </c>
      <c r="BA219" s="20">
        <v>-1654476.748839</v>
      </c>
      <c r="BB219" s="20">
        <v>-17584.163903000001</v>
      </c>
      <c r="BC219" s="20">
        <v>-816653.8</v>
      </c>
      <c r="BD219" s="6">
        <v>-1352603.7393110001</v>
      </c>
    </row>
    <row r="220" spans="1:56" x14ac:dyDescent="0.2">
      <c r="A220" s="107">
        <v>973</v>
      </c>
      <c r="B220" s="108">
        <v>4503</v>
      </c>
      <c r="C220" s="109"/>
      <c r="D220" s="128" t="s">
        <v>211</v>
      </c>
      <c r="E220" s="111">
        <v>683.33333333333337</v>
      </c>
      <c r="F220" s="111">
        <v>1163272.6666666667</v>
      </c>
      <c r="G220" s="112">
        <v>1.55</v>
      </c>
      <c r="H220" s="111">
        <v>22754.666666666668</v>
      </c>
      <c r="I220" s="112">
        <v>1.55</v>
      </c>
      <c r="J220" s="111">
        <v>750498.4946236558</v>
      </c>
      <c r="K220" s="111">
        <v>14680.430107526881</v>
      </c>
      <c r="L220" s="111">
        <v>104014</v>
      </c>
      <c r="M220" s="3">
        <v>0</v>
      </c>
      <c r="N220" s="62">
        <v>1.65</v>
      </c>
      <c r="O220" s="62">
        <v>1.65</v>
      </c>
      <c r="P220" s="111">
        <v>1238322.516129032</v>
      </c>
      <c r="Q220" s="111">
        <v>24222.709677419352</v>
      </c>
      <c r="R220" s="111">
        <v>125954.27666666667</v>
      </c>
      <c r="S220" s="111">
        <v>893.66666666666663</v>
      </c>
      <c r="T220" s="111">
        <v>1389393.1691397848</v>
      </c>
      <c r="U220" s="113">
        <v>2033.2582963021239</v>
      </c>
      <c r="V220" s="113">
        <v>2943.125143872453</v>
      </c>
      <c r="W220" s="113">
        <v>69.085009875823332</v>
      </c>
      <c r="X220" s="114">
        <v>230044.66796069822</v>
      </c>
      <c r="Y220" s="115">
        <v>336.65073360102178</v>
      </c>
      <c r="Z220" s="116">
        <v>80.5235562217687</v>
      </c>
      <c r="AA220" s="114">
        <v>110139</v>
      </c>
      <c r="AB220" s="115">
        <v>161.17902439024388</v>
      </c>
      <c r="AC220" s="117">
        <v>86.000014629451996</v>
      </c>
      <c r="AD220" s="118">
        <v>0</v>
      </c>
      <c r="AE220" s="119">
        <v>0</v>
      </c>
      <c r="AF220" s="120">
        <v>110139</v>
      </c>
      <c r="AG220" s="121">
        <v>161.17902439024388</v>
      </c>
      <c r="AH220" s="122">
        <v>86.000014629451996</v>
      </c>
      <c r="AI220" s="114">
        <v>340183.66796069825</v>
      </c>
      <c r="AJ220" s="115">
        <v>497.82975799126564</v>
      </c>
      <c r="AK220" s="117">
        <v>86.000014629451996</v>
      </c>
      <c r="AL220" s="113"/>
      <c r="AM220" s="123">
        <v>0</v>
      </c>
      <c r="AN220" s="113"/>
      <c r="AO220" s="114">
        <v>299.05242525360507</v>
      </c>
      <c r="AP220" s="115">
        <v>69.085009875823332</v>
      </c>
      <c r="AQ220" s="115">
        <v>0</v>
      </c>
      <c r="AR220" s="124">
        <v>0</v>
      </c>
      <c r="AS220" s="125">
        <v>299.05242525360507</v>
      </c>
      <c r="AT220" s="9"/>
      <c r="AU220" s="123">
        <v>6305.7143091464859</v>
      </c>
      <c r="AV220" s="126"/>
      <c r="AW220" s="123">
        <v>76517.892473118263</v>
      </c>
      <c r="AY220" s="142"/>
      <c r="AZ220" s="20">
        <v>-410161.83849884279</v>
      </c>
      <c r="BA220" s="20">
        <v>-156339.03320599999</v>
      </c>
      <c r="BB220" s="20">
        <v>-1661.6076270000001</v>
      </c>
      <c r="BC220" s="20">
        <v>-64148.9</v>
      </c>
      <c r="BD220" s="6">
        <v>-127813.67949900001</v>
      </c>
    </row>
    <row r="221" spans="1:56" x14ac:dyDescent="0.2">
      <c r="A221" s="107">
        <v>975</v>
      </c>
      <c r="B221" s="108">
        <v>4505</v>
      </c>
      <c r="C221" s="109"/>
      <c r="D221" s="128" t="s">
        <v>212</v>
      </c>
      <c r="E221" s="111">
        <v>228</v>
      </c>
      <c r="F221" s="111">
        <v>484101.33333333331</v>
      </c>
      <c r="G221" s="112">
        <v>1.6900000000000002</v>
      </c>
      <c r="H221" s="111">
        <v>2907.6666666666665</v>
      </c>
      <c r="I221" s="112">
        <v>1.6900000000000002</v>
      </c>
      <c r="J221" s="111">
        <v>286450.49309664697</v>
      </c>
      <c r="K221" s="111">
        <v>1720.5128205128215</v>
      </c>
      <c r="L221" s="111">
        <v>63582.666666666664</v>
      </c>
      <c r="M221" s="3">
        <v>0</v>
      </c>
      <c r="N221" s="62">
        <v>1.65</v>
      </c>
      <c r="O221" s="62">
        <v>1.65</v>
      </c>
      <c r="P221" s="111">
        <v>472643.31360946741</v>
      </c>
      <c r="Q221" s="111">
        <v>2838.8461538461561</v>
      </c>
      <c r="R221" s="111">
        <v>51387.523333333338</v>
      </c>
      <c r="S221" s="111">
        <v>2415.6666666666665</v>
      </c>
      <c r="T221" s="111">
        <v>529285.34976331366</v>
      </c>
      <c r="U221" s="113">
        <v>2321.4269726461125</v>
      </c>
      <c r="V221" s="113">
        <v>2943.125143872453</v>
      </c>
      <c r="W221" s="113">
        <v>78.87625769088659</v>
      </c>
      <c r="X221" s="114">
        <v>52446.457724654072</v>
      </c>
      <c r="Y221" s="115">
        <v>230.02832335374592</v>
      </c>
      <c r="Z221" s="116">
        <v>86.692042345258557</v>
      </c>
      <c r="AA221" s="114">
        <v>0</v>
      </c>
      <c r="AB221" s="115">
        <v>0</v>
      </c>
      <c r="AC221" s="117">
        <v>86.692042345258557</v>
      </c>
      <c r="AD221" s="118">
        <v>0</v>
      </c>
      <c r="AE221" s="119">
        <v>0</v>
      </c>
      <c r="AF221" s="120">
        <v>0</v>
      </c>
      <c r="AG221" s="121">
        <v>0</v>
      </c>
      <c r="AH221" s="122">
        <v>86.692042345258557</v>
      </c>
      <c r="AI221" s="114">
        <v>52446.457724654072</v>
      </c>
      <c r="AJ221" s="115">
        <v>230.02832335374592</v>
      </c>
      <c r="AK221" s="117">
        <v>86.692042345258557</v>
      </c>
      <c r="AL221" s="113"/>
      <c r="AM221" s="123">
        <v>0</v>
      </c>
      <c r="AN221" s="113"/>
      <c r="AO221" s="114">
        <v>63468.414479158411</v>
      </c>
      <c r="AP221" s="115">
        <v>78.87625769088659</v>
      </c>
      <c r="AQ221" s="115">
        <v>0</v>
      </c>
      <c r="AR221" s="124">
        <v>0</v>
      </c>
      <c r="AS221" s="125">
        <v>63468.414479158411</v>
      </c>
      <c r="AT221" s="9"/>
      <c r="AU221" s="123">
        <v>699.72335547283967</v>
      </c>
      <c r="AV221" s="126"/>
      <c r="AW221" s="123">
        <v>28817.100591715978</v>
      </c>
      <c r="AY221" s="142"/>
      <c r="AZ221" s="20">
        <v>-131462.12772398806</v>
      </c>
      <c r="BA221" s="20">
        <v>-50108.664489000003</v>
      </c>
      <c r="BB221" s="20">
        <v>-532.56654700000001</v>
      </c>
      <c r="BC221" s="20">
        <v>-15893.3</v>
      </c>
      <c r="BD221" s="6">
        <v>-40965.922916000003</v>
      </c>
    </row>
    <row r="222" spans="1:56" x14ac:dyDescent="0.2">
      <c r="A222" s="107">
        <v>976</v>
      </c>
      <c r="B222" s="108">
        <v>4506</v>
      </c>
      <c r="C222" s="109"/>
      <c r="D222" s="128" t="s">
        <v>213</v>
      </c>
      <c r="E222" s="111">
        <v>334.33333333333331</v>
      </c>
      <c r="F222" s="111">
        <v>488775</v>
      </c>
      <c r="G222" s="112">
        <v>1.5</v>
      </c>
      <c r="H222" s="111">
        <v>20285.333333333332</v>
      </c>
      <c r="I222" s="112">
        <v>1.5</v>
      </c>
      <c r="J222" s="111">
        <v>325850</v>
      </c>
      <c r="K222" s="111">
        <v>13523.555555555557</v>
      </c>
      <c r="L222" s="111">
        <v>61255</v>
      </c>
      <c r="M222" s="3">
        <v>0</v>
      </c>
      <c r="N222" s="62">
        <v>1.65</v>
      </c>
      <c r="O222" s="62">
        <v>1.65</v>
      </c>
      <c r="P222" s="111">
        <v>537652.5</v>
      </c>
      <c r="Q222" s="111">
        <v>22313.866666666669</v>
      </c>
      <c r="R222" s="111">
        <v>62484.946666666663</v>
      </c>
      <c r="S222" s="111">
        <v>801</v>
      </c>
      <c r="T222" s="111">
        <v>623252.31333333324</v>
      </c>
      <c r="U222" s="113">
        <v>1864.1644466600198</v>
      </c>
      <c r="V222" s="113">
        <v>2943.125143872453</v>
      </c>
      <c r="W222" s="113">
        <v>63.339625586128577</v>
      </c>
      <c r="X222" s="114">
        <v>133471.03478083535</v>
      </c>
      <c r="Y222" s="115">
        <v>399.21545796860028</v>
      </c>
      <c r="Z222" s="116">
        <v>76.903964119261019</v>
      </c>
      <c r="AA222" s="114">
        <v>89504</v>
      </c>
      <c r="AB222" s="115">
        <v>267.70887337986045</v>
      </c>
      <c r="AC222" s="117">
        <v>86.000039219472995</v>
      </c>
      <c r="AD222" s="118">
        <v>0</v>
      </c>
      <c r="AE222" s="119">
        <v>0</v>
      </c>
      <c r="AF222" s="120">
        <v>89504</v>
      </c>
      <c r="AG222" s="121">
        <v>267.70887337986045</v>
      </c>
      <c r="AH222" s="122">
        <v>86.000039219472995</v>
      </c>
      <c r="AI222" s="114">
        <v>222975.03478083535</v>
      </c>
      <c r="AJ222" s="115">
        <v>666.92433134846078</v>
      </c>
      <c r="AK222" s="117">
        <v>86.000039219472995</v>
      </c>
      <c r="AL222" s="113"/>
      <c r="AM222" s="123">
        <v>0</v>
      </c>
      <c r="AN222" s="113"/>
      <c r="AO222" s="114">
        <v>54716.169733620627</v>
      </c>
      <c r="AP222" s="115">
        <v>63.339625586128577</v>
      </c>
      <c r="AQ222" s="115">
        <v>0</v>
      </c>
      <c r="AR222" s="124">
        <v>0</v>
      </c>
      <c r="AS222" s="125">
        <v>54716.169733620627</v>
      </c>
      <c r="AT222" s="9"/>
      <c r="AU222" s="123">
        <v>2445.2436506296153</v>
      </c>
      <c r="AV222" s="126"/>
      <c r="AW222" s="123">
        <v>33937.35555555555</v>
      </c>
      <c r="AY222" s="142"/>
      <c r="AZ222" s="20">
        <v>-195732.50127793779</v>
      </c>
      <c r="BA222" s="20">
        <v>-74606.233794999993</v>
      </c>
      <c r="BB222" s="20">
        <v>-792.93241499999999</v>
      </c>
      <c r="BC222" s="20">
        <v>-15830.4</v>
      </c>
      <c r="BD222" s="6">
        <v>-60993.707453000003</v>
      </c>
    </row>
    <row r="223" spans="1:56" x14ac:dyDescent="0.2">
      <c r="A223" s="107">
        <v>977</v>
      </c>
      <c r="B223" s="108">
        <v>4507</v>
      </c>
      <c r="C223" s="109"/>
      <c r="D223" s="128" t="s">
        <v>214</v>
      </c>
      <c r="E223" s="111">
        <v>1194.3333333333333</v>
      </c>
      <c r="F223" s="111">
        <v>2016142</v>
      </c>
      <c r="G223" s="112">
        <v>1.46</v>
      </c>
      <c r="H223" s="111">
        <v>64289</v>
      </c>
      <c r="I223" s="112">
        <v>1.46</v>
      </c>
      <c r="J223" s="111">
        <v>1380919.1780821916</v>
      </c>
      <c r="K223" s="111">
        <v>44033.561643835623</v>
      </c>
      <c r="L223" s="111">
        <v>251533.33333333334</v>
      </c>
      <c r="M223" s="3">
        <v>0</v>
      </c>
      <c r="N223" s="62">
        <v>1.65</v>
      </c>
      <c r="O223" s="62">
        <v>1.65</v>
      </c>
      <c r="P223" s="111">
        <v>2278516.6438356163</v>
      </c>
      <c r="Q223" s="111">
        <v>72655.376712328769</v>
      </c>
      <c r="R223" s="111">
        <v>256180.50333333333</v>
      </c>
      <c r="S223" s="111">
        <v>2241</v>
      </c>
      <c r="T223" s="111">
        <v>2609593.5238812785</v>
      </c>
      <c r="U223" s="113">
        <v>2184.9792273636158</v>
      </c>
      <c r="V223" s="113">
        <v>2943.125143872453</v>
      </c>
      <c r="W223" s="113">
        <v>74.240106028542925</v>
      </c>
      <c r="X223" s="114">
        <v>335027.20765831025</v>
      </c>
      <c r="Y223" s="115">
        <v>280.51398910826981</v>
      </c>
      <c r="Z223" s="116">
        <v>83.771266797982051</v>
      </c>
      <c r="AA223" s="114">
        <v>78342</v>
      </c>
      <c r="AB223" s="115">
        <v>65.594753000279098</v>
      </c>
      <c r="AC223" s="117">
        <v>86.000011747439814</v>
      </c>
      <c r="AD223" s="118">
        <v>0</v>
      </c>
      <c r="AE223" s="119">
        <v>0</v>
      </c>
      <c r="AF223" s="120">
        <v>78342</v>
      </c>
      <c r="AG223" s="121">
        <v>65.594753000279098</v>
      </c>
      <c r="AH223" s="122">
        <v>86.000011747439814</v>
      </c>
      <c r="AI223" s="114">
        <v>413369.20765831025</v>
      </c>
      <c r="AJ223" s="115">
        <v>346.10874210854888</v>
      </c>
      <c r="AK223" s="117">
        <v>86.000011747439814</v>
      </c>
      <c r="AL223" s="113"/>
      <c r="AM223" s="123">
        <v>0</v>
      </c>
      <c r="AN223" s="113"/>
      <c r="AO223" s="114">
        <v>18039.764822551275</v>
      </c>
      <c r="AP223" s="115">
        <v>74.240106028542925</v>
      </c>
      <c r="AQ223" s="115">
        <v>0</v>
      </c>
      <c r="AR223" s="124">
        <v>0</v>
      </c>
      <c r="AS223" s="125">
        <v>18039.764822551275</v>
      </c>
      <c r="AT223" s="9"/>
      <c r="AU223" s="123">
        <v>9627.6144247200973</v>
      </c>
      <c r="AV223" s="126"/>
      <c r="AW223" s="123">
        <v>142495.27397260276</v>
      </c>
      <c r="AY223" s="142"/>
      <c r="AZ223" s="20">
        <v>-703468.45235414058</v>
      </c>
      <c r="BA223" s="20">
        <v>-268137.03130999999</v>
      </c>
      <c r="BB223" s="20">
        <v>-2849.8227670000001</v>
      </c>
      <c r="BC223" s="20">
        <v>-118662.6</v>
      </c>
      <c r="BD223" s="6">
        <v>-219213.20529400001</v>
      </c>
    </row>
    <row r="224" spans="1:56" x14ac:dyDescent="0.2">
      <c r="A224" s="107">
        <v>979</v>
      </c>
      <c r="B224" s="108">
        <v>4509</v>
      </c>
      <c r="C224" s="109"/>
      <c r="D224" s="128" t="s">
        <v>215</v>
      </c>
      <c r="E224" s="111">
        <v>7340.333333333333</v>
      </c>
      <c r="F224" s="111">
        <v>14571739.666666666</v>
      </c>
      <c r="G224" s="112">
        <v>1.6499999999999997</v>
      </c>
      <c r="H224" s="111">
        <v>2228204</v>
      </c>
      <c r="I224" s="112">
        <v>1.6499999999999997</v>
      </c>
      <c r="J224" s="111">
        <v>8831357.3737373743</v>
      </c>
      <c r="K224" s="111">
        <v>1350426.6666666667</v>
      </c>
      <c r="L224" s="111">
        <v>1474781</v>
      </c>
      <c r="M224" s="3">
        <v>0</v>
      </c>
      <c r="N224" s="62">
        <v>1.65</v>
      </c>
      <c r="O224" s="62">
        <v>1.65</v>
      </c>
      <c r="P224" s="111">
        <v>14571739.666666666</v>
      </c>
      <c r="Q224" s="111">
        <v>2228204</v>
      </c>
      <c r="R224" s="111">
        <v>1778317.33</v>
      </c>
      <c r="S224" s="111">
        <v>124435</v>
      </c>
      <c r="T224" s="111">
        <v>18702695.996666666</v>
      </c>
      <c r="U224" s="113">
        <v>2547.9355156441579</v>
      </c>
      <c r="V224" s="113">
        <v>2943.125143872453</v>
      </c>
      <c r="W224" s="113">
        <v>86.572449049573223</v>
      </c>
      <c r="X224" s="114">
        <v>1073304.7323965516</v>
      </c>
      <c r="Y224" s="115">
        <v>146.22016244446914</v>
      </c>
      <c r="Z224" s="116">
        <v>91.540642901231109</v>
      </c>
      <c r="AA224" s="114">
        <v>0</v>
      </c>
      <c r="AB224" s="115">
        <v>0</v>
      </c>
      <c r="AC224" s="117">
        <v>91.540642901231109</v>
      </c>
      <c r="AD224" s="118">
        <v>0</v>
      </c>
      <c r="AE224" s="119">
        <v>0</v>
      </c>
      <c r="AF224" s="120">
        <v>0</v>
      </c>
      <c r="AG224" s="121">
        <v>0</v>
      </c>
      <c r="AH224" s="122">
        <v>91.540642901231109</v>
      </c>
      <c r="AI224" s="114">
        <v>1073304.7323965516</v>
      </c>
      <c r="AJ224" s="115">
        <v>146.22016244446914</v>
      </c>
      <c r="AK224" s="117">
        <v>91.540642901231109</v>
      </c>
      <c r="AL224" s="113"/>
      <c r="AM224" s="123">
        <v>0</v>
      </c>
      <c r="AN224" s="113"/>
      <c r="AO224" s="114">
        <v>0</v>
      </c>
      <c r="AP224" s="115">
        <v>86.572449049573223</v>
      </c>
      <c r="AQ224" s="115">
        <v>0</v>
      </c>
      <c r="AR224" s="124">
        <v>0</v>
      </c>
      <c r="AS224" s="125">
        <v>0</v>
      </c>
      <c r="AT224" s="9"/>
      <c r="AU224" s="123">
        <v>156935.3416520863</v>
      </c>
      <c r="AV224" s="126"/>
      <c r="AW224" s="123">
        <v>1018178.404040404</v>
      </c>
      <c r="AY224" s="142"/>
      <c r="AZ224" s="20">
        <v>-4315463.4460861152</v>
      </c>
      <c r="BA224" s="20">
        <v>-1644900.4262920001</v>
      </c>
      <c r="BB224" s="20">
        <v>-17482.384517999999</v>
      </c>
      <c r="BC224" s="20">
        <v>-637026.19999999995</v>
      </c>
      <c r="BD224" s="6">
        <v>-1344774.6962649999</v>
      </c>
    </row>
    <row r="225" spans="1:56" x14ac:dyDescent="0.2">
      <c r="A225" s="107">
        <v>980</v>
      </c>
      <c r="B225" s="108">
        <v>4510</v>
      </c>
      <c r="C225" s="109"/>
      <c r="D225" s="128" t="s">
        <v>216</v>
      </c>
      <c r="E225" s="111">
        <v>675.66666666666663</v>
      </c>
      <c r="F225" s="111">
        <v>1443366</v>
      </c>
      <c r="G225" s="112">
        <v>1.75</v>
      </c>
      <c r="H225" s="111">
        <v>66774.666666666672</v>
      </c>
      <c r="I225" s="112">
        <v>1.75</v>
      </c>
      <c r="J225" s="111">
        <v>824780.57142857148</v>
      </c>
      <c r="K225" s="111">
        <v>38156.952380952382</v>
      </c>
      <c r="L225" s="111">
        <v>125618</v>
      </c>
      <c r="M225" s="3">
        <v>0</v>
      </c>
      <c r="N225" s="62">
        <v>1.65</v>
      </c>
      <c r="O225" s="62">
        <v>1.65</v>
      </c>
      <c r="P225" s="111">
        <v>1360887.9428571428</v>
      </c>
      <c r="Q225" s="111">
        <v>62958.971428571422</v>
      </c>
      <c r="R225" s="111">
        <v>146925.09</v>
      </c>
      <c r="S225" s="111">
        <v>1249</v>
      </c>
      <c r="T225" s="111">
        <v>1572021.0042857144</v>
      </c>
      <c r="U225" s="113">
        <v>2326.6221079709635</v>
      </c>
      <c r="V225" s="113">
        <v>2943.125143872453</v>
      </c>
      <c r="W225" s="113">
        <v>79.052775340354088</v>
      </c>
      <c r="X225" s="114">
        <v>154123.70396525276</v>
      </c>
      <c r="Y225" s="115">
        <v>228.1061232835512</v>
      </c>
      <c r="Z225" s="116">
        <v>86.803248464423092</v>
      </c>
      <c r="AA225" s="114">
        <v>0</v>
      </c>
      <c r="AB225" s="115">
        <v>0</v>
      </c>
      <c r="AC225" s="117">
        <v>86.803248464423092</v>
      </c>
      <c r="AD225" s="118">
        <v>0</v>
      </c>
      <c r="AE225" s="119">
        <v>0</v>
      </c>
      <c r="AF225" s="120">
        <v>0</v>
      </c>
      <c r="AG225" s="121">
        <v>0</v>
      </c>
      <c r="AH225" s="122">
        <v>86.803248464423092</v>
      </c>
      <c r="AI225" s="114">
        <v>154123.70396525276</v>
      </c>
      <c r="AJ225" s="115">
        <v>228.1061232835512</v>
      </c>
      <c r="AK225" s="117">
        <v>86.803248464423092</v>
      </c>
      <c r="AL225" s="113"/>
      <c r="AM225" s="123">
        <v>0</v>
      </c>
      <c r="AN225" s="113"/>
      <c r="AO225" s="114">
        <v>0</v>
      </c>
      <c r="AP225" s="115">
        <v>79.052775340354088</v>
      </c>
      <c r="AQ225" s="115">
        <v>0</v>
      </c>
      <c r="AR225" s="124">
        <v>0</v>
      </c>
      <c r="AS225" s="125">
        <v>0</v>
      </c>
      <c r="AT225" s="9"/>
      <c r="AU225" s="123">
        <v>5437.3228461982881</v>
      </c>
      <c r="AV225" s="126"/>
      <c r="AW225" s="123">
        <v>86293.752380952385</v>
      </c>
      <c r="AY225" s="142"/>
      <c r="AZ225" s="20">
        <v>-390296.45030944014</v>
      </c>
      <c r="BA225" s="20">
        <v>-148767.05723800001</v>
      </c>
      <c r="BB225" s="20">
        <v>-1581.1309040000001</v>
      </c>
      <c r="BC225" s="20">
        <v>-64485</v>
      </c>
      <c r="BD225" s="6">
        <v>-121623.273369</v>
      </c>
    </row>
    <row r="226" spans="1:56" x14ac:dyDescent="0.2">
      <c r="A226" s="107">
        <v>981</v>
      </c>
      <c r="B226" s="108">
        <v>4511</v>
      </c>
      <c r="C226" s="109"/>
      <c r="D226" s="128" t="s">
        <v>217</v>
      </c>
      <c r="E226" s="111">
        <v>5472</v>
      </c>
      <c r="F226" s="111">
        <v>10153489.333333334</v>
      </c>
      <c r="G226" s="112">
        <v>1.6499999999999997</v>
      </c>
      <c r="H226" s="111">
        <v>3659522.3333333335</v>
      </c>
      <c r="I226" s="112">
        <v>1.6499999999999997</v>
      </c>
      <c r="J226" s="111">
        <v>6153629.8989898982</v>
      </c>
      <c r="K226" s="111">
        <v>2217892.3232323234</v>
      </c>
      <c r="L226" s="111">
        <v>1384346.3333333333</v>
      </c>
      <c r="M226" s="3">
        <v>0</v>
      </c>
      <c r="N226" s="62">
        <v>1.65</v>
      </c>
      <c r="O226" s="62">
        <v>1.65</v>
      </c>
      <c r="P226" s="111">
        <v>10153489.333333334</v>
      </c>
      <c r="Q226" s="111">
        <v>3659522.3333333335</v>
      </c>
      <c r="R226" s="111">
        <v>1306287.2866666669</v>
      </c>
      <c r="S226" s="111">
        <v>118634.66666666667</v>
      </c>
      <c r="T226" s="111">
        <v>15237933.619999999</v>
      </c>
      <c r="U226" s="113">
        <v>2784.7100913742688</v>
      </c>
      <c r="V226" s="113">
        <v>2943.125143872453</v>
      </c>
      <c r="W226" s="113">
        <v>94.617454414807924</v>
      </c>
      <c r="X226" s="114">
        <v>320733.45188992459</v>
      </c>
      <c r="Y226" s="115">
        <v>58.613569424328325</v>
      </c>
      <c r="Z226" s="116">
        <v>96.608996281329013</v>
      </c>
      <c r="AA226" s="114">
        <v>0</v>
      </c>
      <c r="AB226" s="115">
        <v>0</v>
      </c>
      <c r="AC226" s="117">
        <v>96.608996281329013</v>
      </c>
      <c r="AD226" s="118">
        <v>0</v>
      </c>
      <c r="AE226" s="119">
        <v>0</v>
      </c>
      <c r="AF226" s="120">
        <v>0</v>
      </c>
      <c r="AG226" s="121">
        <v>0</v>
      </c>
      <c r="AH226" s="122">
        <v>96.608996281329013</v>
      </c>
      <c r="AI226" s="114">
        <v>320733.45188992459</v>
      </c>
      <c r="AJ226" s="115">
        <v>58.613569424328325</v>
      </c>
      <c r="AK226" s="117">
        <v>96.608996281329013</v>
      </c>
      <c r="AL226" s="113"/>
      <c r="AM226" s="123">
        <v>0</v>
      </c>
      <c r="AN226" s="113"/>
      <c r="AO226" s="114">
        <v>67513.123129195155</v>
      </c>
      <c r="AP226" s="115">
        <v>94.617454414807924</v>
      </c>
      <c r="AQ226" s="115">
        <v>0</v>
      </c>
      <c r="AR226" s="124">
        <v>0</v>
      </c>
      <c r="AS226" s="125">
        <v>67513.123129195155</v>
      </c>
      <c r="AT226" s="9"/>
      <c r="AU226" s="123">
        <v>84451.717322539582</v>
      </c>
      <c r="AV226" s="126"/>
      <c r="AW226" s="123">
        <v>837152.22222222213</v>
      </c>
      <c r="AY226" s="142"/>
      <c r="AZ226" s="20">
        <v>-3269609.1855263878</v>
      </c>
      <c r="BA226" s="20">
        <v>-1246258.1621350001</v>
      </c>
      <c r="BB226" s="20">
        <v>-13245.521766</v>
      </c>
      <c r="BC226" s="20">
        <v>-701325.6</v>
      </c>
      <c r="BD226" s="6">
        <v>-1018868.02062</v>
      </c>
    </row>
    <row r="227" spans="1:56" x14ac:dyDescent="0.2">
      <c r="A227" s="107">
        <v>982</v>
      </c>
      <c r="B227" s="108">
        <v>4512</v>
      </c>
      <c r="C227" s="109"/>
      <c r="D227" s="128" t="s">
        <v>218</v>
      </c>
      <c r="E227" s="111">
        <v>1764</v>
      </c>
      <c r="F227" s="111">
        <v>2898588.3333333335</v>
      </c>
      <c r="G227" s="112">
        <v>1.3666666666666665</v>
      </c>
      <c r="H227" s="111">
        <v>128274</v>
      </c>
      <c r="I227" s="112">
        <v>1.3666666666666665</v>
      </c>
      <c r="J227" s="111">
        <v>2119621.3736263737</v>
      </c>
      <c r="K227" s="111">
        <v>90962.857142857159</v>
      </c>
      <c r="L227" s="111">
        <v>360848</v>
      </c>
      <c r="M227" s="3">
        <v>0</v>
      </c>
      <c r="N227" s="62">
        <v>1.65</v>
      </c>
      <c r="O227" s="62">
        <v>1.65</v>
      </c>
      <c r="P227" s="111">
        <v>3497375.266483516</v>
      </c>
      <c r="Q227" s="111">
        <v>150088.71428571432</v>
      </c>
      <c r="R227" s="111">
        <v>445881.82</v>
      </c>
      <c r="S227" s="111">
        <v>128371.33333333333</v>
      </c>
      <c r="T227" s="111">
        <v>4221717.1341025643</v>
      </c>
      <c r="U227" s="113">
        <v>2393.2636814640387</v>
      </c>
      <c r="V227" s="113">
        <v>2943.125143872453</v>
      </c>
      <c r="W227" s="113">
        <v>81.317088620807766</v>
      </c>
      <c r="X227" s="114">
        <v>358883.57928472385</v>
      </c>
      <c r="Y227" s="115">
        <v>203.44874109111331</v>
      </c>
      <c r="Z227" s="116">
        <v>88.229765831108892</v>
      </c>
      <c r="AA227" s="114">
        <v>0</v>
      </c>
      <c r="AB227" s="115">
        <v>0</v>
      </c>
      <c r="AC227" s="117">
        <v>88.229765831108892</v>
      </c>
      <c r="AD227" s="118">
        <v>0</v>
      </c>
      <c r="AE227" s="119">
        <v>0</v>
      </c>
      <c r="AF227" s="120">
        <v>0</v>
      </c>
      <c r="AG227" s="121">
        <v>0</v>
      </c>
      <c r="AH227" s="122">
        <v>88.229765831108892</v>
      </c>
      <c r="AI227" s="114">
        <v>358883.57928472385</v>
      </c>
      <c r="AJ227" s="115">
        <v>203.44874109111331</v>
      </c>
      <c r="AK227" s="117">
        <v>88.229765831108892</v>
      </c>
      <c r="AL227" s="113"/>
      <c r="AM227" s="123">
        <v>0</v>
      </c>
      <c r="AN227" s="113"/>
      <c r="AO227" s="114">
        <v>0</v>
      </c>
      <c r="AP227" s="115">
        <v>81.317088620807766</v>
      </c>
      <c r="AQ227" s="115">
        <v>0</v>
      </c>
      <c r="AR227" s="124">
        <v>0</v>
      </c>
      <c r="AS227" s="125">
        <v>0</v>
      </c>
      <c r="AT227" s="9"/>
      <c r="AU227" s="123">
        <v>18468.752641717892</v>
      </c>
      <c r="AV227" s="126"/>
      <c r="AW227" s="123">
        <v>221058.42307692309</v>
      </c>
      <c r="AY227" s="142"/>
      <c r="AZ227" s="20">
        <v>-1041180.0515739855</v>
      </c>
      <c r="BA227" s="20">
        <v>-396860.622753</v>
      </c>
      <c r="BB227" s="20">
        <v>-4217.9270530000003</v>
      </c>
      <c r="BC227" s="20">
        <v>-146175.20000000001</v>
      </c>
      <c r="BD227" s="6">
        <v>-324450.109497</v>
      </c>
    </row>
    <row r="228" spans="1:56" x14ac:dyDescent="0.2">
      <c r="A228" s="107">
        <v>983</v>
      </c>
      <c r="B228" s="108">
        <v>4513</v>
      </c>
      <c r="C228" s="109"/>
      <c r="D228" s="128" t="s">
        <v>219</v>
      </c>
      <c r="E228" s="111">
        <v>1851.6666666666667</v>
      </c>
      <c r="F228" s="111">
        <v>3764867.6666666665</v>
      </c>
      <c r="G228" s="112">
        <v>1.59</v>
      </c>
      <c r="H228" s="111">
        <v>865177.33333333337</v>
      </c>
      <c r="I228" s="112">
        <v>1.59</v>
      </c>
      <c r="J228" s="111">
        <v>2367841.2997903563</v>
      </c>
      <c r="K228" s="111">
        <v>544136.68763102719</v>
      </c>
      <c r="L228" s="111">
        <v>602723.33333333337</v>
      </c>
      <c r="M228" s="3">
        <v>0</v>
      </c>
      <c r="N228" s="62">
        <v>1.65</v>
      </c>
      <c r="O228" s="62">
        <v>1.65</v>
      </c>
      <c r="P228" s="111">
        <v>3906938.1446540877</v>
      </c>
      <c r="Q228" s="111">
        <v>897825.53459119482</v>
      </c>
      <c r="R228" s="111">
        <v>487366.86333333328</v>
      </c>
      <c r="S228" s="111">
        <v>41973.333333333336</v>
      </c>
      <c r="T228" s="111">
        <v>5334103.8759119501</v>
      </c>
      <c r="U228" s="113">
        <v>2880.7041634087936</v>
      </c>
      <c r="V228" s="113">
        <v>2943.125143872453</v>
      </c>
      <c r="W228" s="113">
        <v>97.879091869619643</v>
      </c>
      <c r="X228" s="114">
        <v>42765.654065327486</v>
      </c>
      <c r="Y228" s="115">
        <v>23.095762771553996</v>
      </c>
      <c r="Z228" s="116">
        <v>98.663827877860385</v>
      </c>
      <c r="AA228" s="114">
        <v>0</v>
      </c>
      <c r="AB228" s="115">
        <v>0</v>
      </c>
      <c r="AC228" s="117">
        <v>98.663827877860385</v>
      </c>
      <c r="AD228" s="118">
        <v>0</v>
      </c>
      <c r="AE228" s="119">
        <v>0</v>
      </c>
      <c r="AF228" s="120">
        <v>0</v>
      </c>
      <c r="AG228" s="121">
        <v>0</v>
      </c>
      <c r="AH228" s="122">
        <v>98.663827877860385</v>
      </c>
      <c r="AI228" s="114">
        <v>42765.654065327486</v>
      </c>
      <c r="AJ228" s="115">
        <v>23.095762771553996</v>
      </c>
      <c r="AK228" s="117">
        <v>98.663827877860385</v>
      </c>
      <c r="AL228" s="113"/>
      <c r="AM228" s="123">
        <v>0</v>
      </c>
      <c r="AN228" s="113"/>
      <c r="AO228" s="114">
        <v>69473.70657764771</v>
      </c>
      <c r="AP228" s="115">
        <v>97.879091869619643</v>
      </c>
      <c r="AQ228" s="115">
        <v>0</v>
      </c>
      <c r="AR228" s="124">
        <v>0</v>
      </c>
      <c r="AS228" s="125">
        <v>69473.70657764771</v>
      </c>
      <c r="AT228" s="9"/>
      <c r="AU228" s="123">
        <v>18616.055221100803</v>
      </c>
      <c r="AV228" s="126"/>
      <c r="AW228" s="123">
        <v>291197.79874213837</v>
      </c>
      <c r="AY228" s="142"/>
      <c r="AZ228" s="20">
        <v>-1099607.6638957581</v>
      </c>
      <c r="BA228" s="20">
        <v>-419131.14030299999</v>
      </c>
      <c r="BB228" s="20">
        <v>-4454.6232959999998</v>
      </c>
      <c r="BC228" s="20">
        <v>-169201.4</v>
      </c>
      <c r="BD228" s="6">
        <v>-342657.18634900003</v>
      </c>
    </row>
    <row r="229" spans="1:56" x14ac:dyDescent="0.2">
      <c r="A229" s="107">
        <v>985</v>
      </c>
      <c r="B229" s="108">
        <v>4515</v>
      </c>
      <c r="C229" s="109"/>
      <c r="D229" s="128" t="s">
        <v>220</v>
      </c>
      <c r="E229" s="111">
        <v>537.33333333333337</v>
      </c>
      <c r="F229" s="111">
        <v>787857.66666666663</v>
      </c>
      <c r="G229" s="112">
        <v>1.5666666666666667</v>
      </c>
      <c r="H229" s="111">
        <v>11218.666666666666</v>
      </c>
      <c r="I229" s="112">
        <v>1.5666666666666667</v>
      </c>
      <c r="J229" s="111">
        <v>501869.06944444444</v>
      </c>
      <c r="K229" s="111">
        <v>7221.3472222222217</v>
      </c>
      <c r="L229" s="111">
        <v>92221.333333333328</v>
      </c>
      <c r="M229" s="3">
        <v>0</v>
      </c>
      <c r="N229" s="62">
        <v>1.65</v>
      </c>
      <c r="O229" s="62">
        <v>1.65</v>
      </c>
      <c r="P229" s="111">
        <v>828083.96458333323</v>
      </c>
      <c r="Q229" s="111">
        <v>11915.222916666666</v>
      </c>
      <c r="R229" s="111">
        <v>92550.13</v>
      </c>
      <c r="S229" s="111">
        <v>885</v>
      </c>
      <c r="T229" s="111">
        <v>933434.31749999989</v>
      </c>
      <c r="U229" s="113">
        <v>1737.1606405086845</v>
      </c>
      <c r="V229" s="113">
        <v>2943.125143872453</v>
      </c>
      <c r="W229" s="113">
        <v>59.024355254666268</v>
      </c>
      <c r="X229" s="114">
        <v>239761.82279542871</v>
      </c>
      <c r="Y229" s="115">
        <v>446.20686624459432</v>
      </c>
      <c r="Z229" s="116">
        <v>74.185343810439761</v>
      </c>
      <c r="AA229" s="114">
        <v>186842</v>
      </c>
      <c r="AB229" s="115">
        <v>347.72084367245657</v>
      </c>
      <c r="AC229" s="117">
        <v>86.00002469128529</v>
      </c>
      <c r="AD229" s="118">
        <v>0</v>
      </c>
      <c r="AE229" s="119">
        <v>0</v>
      </c>
      <c r="AF229" s="120">
        <v>186842</v>
      </c>
      <c r="AG229" s="121">
        <v>347.72084367245657</v>
      </c>
      <c r="AH229" s="122">
        <v>86.00002469128529</v>
      </c>
      <c r="AI229" s="114">
        <v>426603.82279542868</v>
      </c>
      <c r="AJ229" s="115">
        <v>793.92770991705083</v>
      </c>
      <c r="AK229" s="117">
        <v>86.00002469128529</v>
      </c>
      <c r="AL229" s="113"/>
      <c r="AM229" s="123">
        <v>0</v>
      </c>
      <c r="AN229" s="113"/>
      <c r="AO229" s="114">
        <v>221244.54135178623</v>
      </c>
      <c r="AP229" s="115">
        <v>59.024355254666268</v>
      </c>
      <c r="AQ229" s="115">
        <v>0</v>
      </c>
      <c r="AR229" s="124">
        <v>0</v>
      </c>
      <c r="AS229" s="125">
        <v>221244.54135178623</v>
      </c>
      <c r="AT229" s="9"/>
      <c r="AU229" s="123">
        <v>3617.2294153425842</v>
      </c>
      <c r="AV229" s="126"/>
      <c r="AW229" s="123">
        <v>50909.041666666664</v>
      </c>
      <c r="AY229" s="142"/>
      <c r="AZ229" s="20">
        <v>-308497.79305895866</v>
      </c>
      <c r="BA229" s="20">
        <v>-117588.332667</v>
      </c>
      <c r="BB229" s="20">
        <v>-1249.7561639999999</v>
      </c>
      <c r="BC229" s="20">
        <v>-24950.6</v>
      </c>
      <c r="BD229" s="6">
        <v>-96133.365776999999</v>
      </c>
    </row>
    <row r="230" spans="1:56" x14ac:dyDescent="0.2">
      <c r="A230" s="107">
        <v>987</v>
      </c>
      <c r="B230" s="108">
        <v>4517</v>
      </c>
      <c r="C230" s="109"/>
      <c r="D230" s="128" t="s">
        <v>221</v>
      </c>
      <c r="E230" s="111">
        <v>501.66666666666669</v>
      </c>
      <c r="F230" s="111">
        <v>1295982</v>
      </c>
      <c r="G230" s="112">
        <v>1.8399999999999999</v>
      </c>
      <c r="H230" s="111">
        <v>32495</v>
      </c>
      <c r="I230" s="112">
        <v>1.8399999999999999</v>
      </c>
      <c r="J230" s="111">
        <v>705564.09414340463</v>
      </c>
      <c r="K230" s="111">
        <v>17458.797056498206</v>
      </c>
      <c r="L230" s="111">
        <v>143970.66666666666</v>
      </c>
      <c r="M230" s="3">
        <v>0</v>
      </c>
      <c r="N230" s="62">
        <v>1.65</v>
      </c>
      <c r="O230" s="62">
        <v>1.65</v>
      </c>
      <c r="P230" s="111">
        <v>1164180.7553366174</v>
      </c>
      <c r="Q230" s="111">
        <v>28807.015143222041</v>
      </c>
      <c r="R230" s="111">
        <v>116378.03333333334</v>
      </c>
      <c r="S230" s="111">
        <v>758</v>
      </c>
      <c r="T230" s="111">
        <v>1310123.8038131727</v>
      </c>
      <c r="U230" s="113">
        <v>2611.5424660727695</v>
      </c>
      <c r="V230" s="113">
        <v>2943.125143872453</v>
      </c>
      <c r="W230" s="113">
        <v>88.733653460504925</v>
      </c>
      <c r="X230" s="114">
        <v>61547.271377584599</v>
      </c>
      <c r="Y230" s="115">
        <v>122.68559078588292</v>
      </c>
      <c r="Z230" s="116">
        <v>92.902201680118097</v>
      </c>
      <c r="AA230" s="114">
        <v>0</v>
      </c>
      <c r="AB230" s="115">
        <v>0</v>
      </c>
      <c r="AC230" s="117">
        <v>92.902201680118097</v>
      </c>
      <c r="AD230" s="118">
        <v>0</v>
      </c>
      <c r="AE230" s="119">
        <v>0</v>
      </c>
      <c r="AF230" s="120">
        <v>0</v>
      </c>
      <c r="AG230" s="121">
        <v>0</v>
      </c>
      <c r="AH230" s="122">
        <v>92.902201680118097</v>
      </c>
      <c r="AI230" s="114">
        <v>61547.271377584599</v>
      </c>
      <c r="AJ230" s="115">
        <v>122.68559078588292</v>
      </c>
      <c r="AK230" s="117">
        <v>92.902201680118097</v>
      </c>
      <c r="AL230" s="113"/>
      <c r="AM230" s="123">
        <v>0</v>
      </c>
      <c r="AN230" s="113"/>
      <c r="AO230" s="114">
        <v>75308.83415488257</v>
      </c>
      <c r="AP230" s="115">
        <v>88.733653460504925</v>
      </c>
      <c r="AQ230" s="115">
        <v>0</v>
      </c>
      <c r="AR230" s="124">
        <v>0</v>
      </c>
      <c r="AS230" s="125">
        <v>75308.83415488257</v>
      </c>
      <c r="AT230" s="9"/>
      <c r="AU230" s="123">
        <v>2997.6885244461541</v>
      </c>
      <c r="AV230" s="126"/>
      <c r="AW230" s="123">
        <v>72302.289119990266</v>
      </c>
      <c r="AY230" s="142"/>
      <c r="AZ230" s="20">
        <v>-289216.68099277373</v>
      </c>
      <c r="BA230" s="20">
        <v>-110239.06187600001</v>
      </c>
      <c r="BB230" s="20">
        <v>-1171.6464040000001</v>
      </c>
      <c r="BC230" s="20">
        <v>-39174.1</v>
      </c>
      <c r="BD230" s="6">
        <v>-90125.030415999994</v>
      </c>
    </row>
    <row r="231" spans="1:56" x14ac:dyDescent="0.2">
      <c r="A231" s="107">
        <v>989</v>
      </c>
      <c r="B231" s="108">
        <v>4519</v>
      </c>
      <c r="C231" s="109"/>
      <c r="D231" s="128" t="s">
        <v>223</v>
      </c>
      <c r="E231" s="111">
        <v>1185</v>
      </c>
      <c r="F231" s="111">
        <v>2339145.6666666665</v>
      </c>
      <c r="G231" s="112">
        <v>1.75</v>
      </c>
      <c r="H231" s="111">
        <v>137463</v>
      </c>
      <c r="I231" s="112">
        <v>1.75</v>
      </c>
      <c r="J231" s="111">
        <v>1336654.6666666667</v>
      </c>
      <c r="K231" s="111">
        <v>78550.285714285725</v>
      </c>
      <c r="L231" s="111">
        <v>306080.66666666669</v>
      </c>
      <c r="M231" s="3">
        <v>0</v>
      </c>
      <c r="N231" s="62">
        <v>1.65</v>
      </c>
      <c r="O231" s="62">
        <v>1.65</v>
      </c>
      <c r="P231" s="111">
        <v>2205480.1999999997</v>
      </c>
      <c r="Q231" s="111">
        <v>129607.97142857143</v>
      </c>
      <c r="R231" s="111">
        <v>248367.02333333335</v>
      </c>
      <c r="S231" s="111">
        <v>6599.666666666667</v>
      </c>
      <c r="T231" s="111">
        <v>2590054.8614285714</v>
      </c>
      <c r="U231" s="113">
        <v>2185.7003050030139</v>
      </c>
      <c r="V231" s="113">
        <v>2943.125143872453</v>
      </c>
      <c r="W231" s="113">
        <v>74.264606435564332</v>
      </c>
      <c r="X231" s="114">
        <v>332092.92060230562</v>
      </c>
      <c r="Y231" s="115">
        <v>280.24719038169252</v>
      </c>
      <c r="Z231" s="116">
        <v>83.786702054405538</v>
      </c>
      <c r="AA231" s="114">
        <v>77191</v>
      </c>
      <c r="AB231" s="115">
        <v>65.140084388185656</v>
      </c>
      <c r="AC231" s="117">
        <v>85.999998506437379</v>
      </c>
      <c r="AD231" s="118">
        <v>0</v>
      </c>
      <c r="AE231" s="119">
        <v>0</v>
      </c>
      <c r="AF231" s="120">
        <v>77191</v>
      </c>
      <c r="AG231" s="121">
        <v>65.140084388185656</v>
      </c>
      <c r="AH231" s="122">
        <v>85.999998506437379</v>
      </c>
      <c r="AI231" s="114">
        <v>409283.92060230562</v>
      </c>
      <c r="AJ231" s="115">
        <v>345.38727476987816</v>
      </c>
      <c r="AK231" s="117">
        <v>85.999998506437379</v>
      </c>
      <c r="AL231" s="113"/>
      <c r="AM231" s="123">
        <v>0</v>
      </c>
      <c r="AN231" s="113"/>
      <c r="AO231" s="114">
        <v>0</v>
      </c>
      <c r="AP231" s="115">
        <v>74.264606435564332</v>
      </c>
      <c r="AQ231" s="115">
        <v>0</v>
      </c>
      <c r="AR231" s="124">
        <v>0</v>
      </c>
      <c r="AS231" s="125">
        <v>0</v>
      </c>
      <c r="AT231" s="9"/>
      <c r="AU231" s="123">
        <v>8337.0671541224765</v>
      </c>
      <c r="AV231" s="126"/>
      <c r="AW231" s="123">
        <v>141520.49523809526</v>
      </c>
      <c r="AY231" s="142"/>
      <c r="AZ231" s="20">
        <v>-693535.75825943926</v>
      </c>
      <c r="BA231" s="20">
        <v>-264351.04332599998</v>
      </c>
      <c r="BB231" s="20">
        <v>-2809.5844059999999</v>
      </c>
      <c r="BC231" s="20">
        <v>-68116.7</v>
      </c>
      <c r="BD231" s="6">
        <v>-216118.00222900001</v>
      </c>
    </row>
    <row r="232" spans="1:56" x14ac:dyDescent="0.2">
      <c r="A232" s="107">
        <v>990</v>
      </c>
      <c r="B232" s="108">
        <v>4520</v>
      </c>
      <c r="C232" s="109"/>
      <c r="D232" s="128" t="s">
        <v>224</v>
      </c>
      <c r="E232" s="111">
        <v>224.33333333333334</v>
      </c>
      <c r="F232" s="111">
        <v>263406</v>
      </c>
      <c r="G232" s="112">
        <v>0.9</v>
      </c>
      <c r="H232" s="111">
        <v>4172</v>
      </c>
      <c r="I232" s="112">
        <v>0.9</v>
      </c>
      <c r="J232" s="111">
        <v>292673.33333333331</v>
      </c>
      <c r="K232" s="111">
        <v>4635.5555555555547</v>
      </c>
      <c r="L232" s="111">
        <v>55309</v>
      </c>
      <c r="M232" s="3">
        <v>0</v>
      </c>
      <c r="N232" s="62">
        <v>1.65</v>
      </c>
      <c r="O232" s="62">
        <v>1.65</v>
      </c>
      <c r="P232" s="111">
        <v>482911</v>
      </c>
      <c r="Q232" s="111">
        <v>7648.666666666667</v>
      </c>
      <c r="R232" s="111">
        <v>67463.266666666677</v>
      </c>
      <c r="S232" s="111">
        <v>642.66666666666663</v>
      </c>
      <c r="T232" s="111">
        <v>558665.6</v>
      </c>
      <c r="U232" s="113">
        <v>2490.3369985141157</v>
      </c>
      <c r="V232" s="113">
        <v>2943.125143872453</v>
      </c>
      <c r="W232" s="113">
        <v>84.615396110456388</v>
      </c>
      <c r="X232" s="114">
        <v>37582.925358559871</v>
      </c>
      <c r="Y232" s="115">
        <v>167.53161378258486</v>
      </c>
      <c r="Z232" s="116">
        <v>90.307699549587511</v>
      </c>
      <c r="AA232" s="114">
        <v>0</v>
      </c>
      <c r="AB232" s="115">
        <v>0</v>
      </c>
      <c r="AC232" s="117">
        <v>90.307699549587511</v>
      </c>
      <c r="AD232" s="118">
        <v>0</v>
      </c>
      <c r="AE232" s="119">
        <v>0</v>
      </c>
      <c r="AF232" s="120">
        <v>0</v>
      </c>
      <c r="AG232" s="121">
        <v>0</v>
      </c>
      <c r="AH232" s="122">
        <v>90.307699549587511</v>
      </c>
      <c r="AI232" s="114">
        <v>37582.925358559871</v>
      </c>
      <c r="AJ232" s="115">
        <v>167.53161378258486</v>
      </c>
      <c r="AK232" s="117">
        <v>90.307699549587511</v>
      </c>
      <c r="AL232" s="113"/>
      <c r="AM232" s="123">
        <v>0</v>
      </c>
      <c r="AN232" s="113"/>
      <c r="AO232" s="114">
        <v>17171.497155653931</v>
      </c>
      <c r="AP232" s="115">
        <v>84.615396110456388</v>
      </c>
      <c r="AQ232" s="115">
        <v>0</v>
      </c>
      <c r="AR232" s="124">
        <v>0</v>
      </c>
      <c r="AS232" s="125">
        <v>17171.497155653931</v>
      </c>
      <c r="AT232" s="9"/>
      <c r="AU232" s="123">
        <v>1886.027833866963</v>
      </c>
      <c r="AV232" s="126"/>
      <c r="AW232" s="123">
        <v>29730.888888888887</v>
      </c>
      <c r="AY232" s="142"/>
      <c r="AZ232" s="20">
        <v>-129709.2993543349</v>
      </c>
      <c r="BA232" s="20">
        <v>-49440.548962000001</v>
      </c>
      <c r="BB232" s="20">
        <v>-525.46565999999996</v>
      </c>
      <c r="BC232" s="20">
        <v>-10490.6</v>
      </c>
      <c r="BD232" s="6">
        <v>-40419.710611000002</v>
      </c>
    </row>
    <row r="233" spans="1:56" x14ac:dyDescent="0.2">
      <c r="A233" s="107">
        <v>991</v>
      </c>
      <c r="B233" s="108">
        <v>4521</v>
      </c>
      <c r="C233" s="109"/>
      <c r="D233" s="128" t="s">
        <v>225</v>
      </c>
      <c r="E233" s="111">
        <v>617.33333333333337</v>
      </c>
      <c r="F233" s="111">
        <v>1173328</v>
      </c>
      <c r="G233" s="112">
        <v>1.5433333333333332</v>
      </c>
      <c r="H233" s="111">
        <v>34162</v>
      </c>
      <c r="I233" s="112">
        <v>1.5433333333333332</v>
      </c>
      <c r="J233" s="111">
        <v>758896.15269256989</v>
      </c>
      <c r="K233" s="111">
        <v>21159.157464212676</v>
      </c>
      <c r="L233" s="111">
        <v>122481.33333333333</v>
      </c>
      <c r="M233" s="3">
        <v>0</v>
      </c>
      <c r="N233" s="62">
        <v>1.65</v>
      </c>
      <c r="O233" s="62">
        <v>1.65</v>
      </c>
      <c r="P233" s="111">
        <v>1252178.6519427402</v>
      </c>
      <c r="Q233" s="111">
        <v>34912.60981595092</v>
      </c>
      <c r="R233" s="111">
        <v>124112.89000000001</v>
      </c>
      <c r="S233" s="111">
        <v>931.33333333333337</v>
      </c>
      <c r="T233" s="111">
        <v>1412135.4850920246</v>
      </c>
      <c r="U233" s="113">
        <v>2287.4764877300613</v>
      </c>
      <c r="V233" s="113">
        <v>2943.125143872453</v>
      </c>
      <c r="W233" s="113">
        <v>77.722705488502811</v>
      </c>
      <c r="X233" s="114">
        <v>149758.89504500417</v>
      </c>
      <c r="Y233" s="115">
        <v>242.59000277268493</v>
      </c>
      <c r="Z233" s="116">
        <v>85.965304457756758</v>
      </c>
      <c r="AA233" s="114">
        <v>630</v>
      </c>
      <c r="AB233" s="115">
        <v>1.0205183585313173</v>
      </c>
      <c r="AC233" s="117">
        <v>85.999979108294681</v>
      </c>
      <c r="AD233" s="118">
        <v>0</v>
      </c>
      <c r="AE233" s="119">
        <v>0</v>
      </c>
      <c r="AF233" s="120">
        <v>630</v>
      </c>
      <c r="AG233" s="121">
        <v>1.0205183585313173</v>
      </c>
      <c r="AH233" s="122">
        <v>85.999979108294681</v>
      </c>
      <c r="AI233" s="114">
        <v>150388.89504500417</v>
      </c>
      <c r="AJ233" s="115">
        <v>243.61052113121625</v>
      </c>
      <c r="AK233" s="117">
        <v>85.999979108294681</v>
      </c>
      <c r="AL233" s="113"/>
      <c r="AM233" s="123">
        <v>0</v>
      </c>
      <c r="AN233" s="113"/>
      <c r="AO233" s="114">
        <v>6005.6339188496813</v>
      </c>
      <c r="AP233" s="115">
        <v>77.722705488502811</v>
      </c>
      <c r="AQ233" s="115">
        <v>0</v>
      </c>
      <c r="AR233" s="124">
        <v>0</v>
      </c>
      <c r="AS233" s="125">
        <v>6005.6339188496813</v>
      </c>
      <c r="AT233" s="9"/>
      <c r="AU233" s="123">
        <v>5436.8986743869218</v>
      </c>
      <c r="AV233" s="126"/>
      <c r="AW233" s="123">
        <v>78005.531015678265</v>
      </c>
      <c r="AY233" s="142"/>
      <c r="AZ233" s="20">
        <v>-366341.12925751344</v>
      </c>
      <c r="BA233" s="20">
        <v>-139636.145043</v>
      </c>
      <c r="BB233" s="20">
        <v>-1484.0854440000001</v>
      </c>
      <c r="BC233" s="20">
        <v>-52626.9</v>
      </c>
      <c r="BD233" s="6">
        <v>-114158.37186</v>
      </c>
    </row>
    <row r="234" spans="1:56" x14ac:dyDescent="0.2">
      <c r="A234" s="107">
        <v>992</v>
      </c>
      <c r="B234" s="108">
        <v>4522</v>
      </c>
      <c r="C234" s="109"/>
      <c r="D234" s="128" t="s">
        <v>226</v>
      </c>
      <c r="E234" s="111">
        <v>2837</v>
      </c>
      <c r="F234" s="111">
        <v>6655742.666666667</v>
      </c>
      <c r="G234" s="112">
        <v>1.68702216159699</v>
      </c>
      <c r="H234" s="111">
        <v>706248.33333333337</v>
      </c>
      <c r="I234" s="112">
        <v>1.6825843154311499</v>
      </c>
      <c r="J234" s="111">
        <v>3945345.1298701367</v>
      </c>
      <c r="K234" s="111">
        <v>419824.06204906339</v>
      </c>
      <c r="L234" s="111">
        <v>825127</v>
      </c>
      <c r="M234" s="3">
        <v>0</v>
      </c>
      <c r="N234" s="62">
        <v>1.65</v>
      </c>
      <c r="O234" s="62">
        <v>1.65</v>
      </c>
      <c r="P234" s="111">
        <v>6509819.4642857267</v>
      </c>
      <c r="Q234" s="111">
        <v>692709.7023809544</v>
      </c>
      <c r="R234" s="111">
        <v>663851.92000000004</v>
      </c>
      <c r="S234" s="111">
        <v>48120</v>
      </c>
      <c r="T234" s="111">
        <v>7914501.0866666809</v>
      </c>
      <c r="U234" s="113">
        <v>2789.7430689695739</v>
      </c>
      <c r="V234" s="113">
        <v>2943.125143872453</v>
      </c>
      <c r="W234" s="113">
        <v>94.788462351924835</v>
      </c>
      <c r="X234" s="114">
        <v>161003.63020480334</v>
      </c>
      <c r="Y234" s="115">
        <v>56.751367714065331</v>
      </c>
      <c r="Z234" s="116">
        <v>96.71673128171264</v>
      </c>
      <c r="AA234" s="114">
        <v>0</v>
      </c>
      <c r="AB234" s="115">
        <v>0</v>
      </c>
      <c r="AC234" s="117">
        <v>96.71673128171264</v>
      </c>
      <c r="AD234" s="118">
        <v>0</v>
      </c>
      <c r="AE234" s="119">
        <v>0</v>
      </c>
      <c r="AF234" s="120">
        <v>0</v>
      </c>
      <c r="AG234" s="121">
        <v>0</v>
      </c>
      <c r="AH234" s="122">
        <v>96.71673128171264</v>
      </c>
      <c r="AI234" s="114">
        <v>161003.63020480334</v>
      </c>
      <c r="AJ234" s="115">
        <v>56.751367714065331</v>
      </c>
      <c r="AK234" s="117">
        <v>96.71673128171264</v>
      </c>
      <c r="AL234" s="113"/>
      <c r="AM234" s="123">
        <v>0</v>
      </c>
      <c r="AN234" s="113"/>
      <c r="AO234" s="114">
        <v>0</v>
      </c>
      <c r="AP234" s="115">
        <v>94.788462351924835</v>
      </c>
      <c r="AQ234" s="115">
        <v>0</v>
      </c>
      <c r="AR234" s="124">
        <v>0</v>
      </c>
      <c r="AS234" s="125">
        <v>0</v>
      </c>
      <c r="AT234" s="9"/>
      <c r="AU234" s="123">
        <v>40222.290754187932</v>
      </c>
      <c r="AV234" s="126"/>
      <c r="AW234" s="123">
        <v>436516.91919192002</v>
      </c>
      <c r="AY234" s="142"/>
      <c r="AZ234" s="20">
        <v>-1677456.7497580878</v>
      </c>
      <c r="BA234" s="20">
        <v>-639386.55887900002</v>
      </c>
      <c r="BB234" s="20">
        <v>-6795.5491410000004</v>
      </c>
      <c r="BC234" s="20">
        <v>-297617</v>
      </c>
      <c r="BD234" s="6">
        <v>-522725.17641199997</v>
      </c>
    </row>
    <row r="235" spans="1:56" x14ac:dyDescent="0.2">
      <c r="A235" s="107">
        <v>995</v>
      </c>
      <c r="B235" s="108">
        <v>4525</v>
      </c>
      <c r="C235" s="109"/>
      <c r="D235" s="128" t="s">
        <v>227</v>
      </c>
      <c r="E235" s="111">
        <v>2578.3333333333335</v>
      </c>
      <c r="F235" s="111">
        <v>5260894.666666667</v>
      </c>
      <c r="G235" s="112">
        <v>1.67</v>
      </c>
      <c r="H235" s="111">
        <v>422929</v>
      </c>
      <c r="I235" s="112">
        <v>1.67</v>
      </c>
      <c r="J235" s="111">
        <v>3150236.3273453093</v>
      </c>
      <c r="K235" s="111">
        <v>253250.89820359283</v>
      </c>
      <c r="L235" s="111">
        <v>657094</v>
      </c>
      <c r="M235" s="3">
        <v>0</v>
      </c>
      <c r="N235" s="62">
        <v>1.65</v>
      </c>
      <c r="O235" s="62">
        <v>1.65</v>
      </c>
      <c r="P235" s="111">
        <v>5197889.9401197601</v>
      </c>
      <c r="Q235" s="111">
        <v>417863.98203592811</v>
      </c>
      <c r="R235" s="111">
        <v>635797.47</v>
      </c>
      <c r="S235" s="111">
        <v>65322.333333333336</v>
      </c>
      <c r="T235" s="111">
        <v>6316873.7254890231</v>
      </c>
      <c r="U235" s="113">
        <v>2449.9833453738938</v>
      </c>
      <c r="V235" s="113">
        <v>2943.125143872453</v>
      </c>
      <c r="W235" s="113">
        <v>83.244280334960493</v>
      </c>
      <c r="X235" s="114">
        <v>470449.05673765019</v>
      </c>
      <c r="Y235" s="115">
        <v>182.46246544446677</v>
      </c>
      <c r="Z235" s="116">
        <v>89.443896611025082</v>
      </c>
      <c r="AA235" s="114">
        <v>0</v>
      </c>
      <c r="AB235" s="115">
        <v>0</v>
      </c>
      <c r="AC235" s="117">
        <v>89.443896611025082</v>
      </c>
      <c r="AD235" s="118">
        <v>0</v>
      </c>
      <c r="AE235" s="119">
        <v>0</v>
      </c>
      <c r="AF235" s="120">
        <v>0</v>
      </c>
      <c r="AG235" s="121">
        <v>0</v>
      </c>
      <c r="AH235" s="122">
        <v>89.443896611025082</v>
      </c>
      <c r="AI235" s="114">
        <v>470449.05673765019</v>
      </c>
      <c r="AJ235" s="115">
        <v>182.46246544446677</v>
      </c>
      <c r="AK235" s="117">
        <v>89.443896611025082</v>
      </c>
      <c r="AL235" s="113"/>
      <c r="AM235" s="123">
        <v>0</v>
      </c>
      <c r="AN235" s="113"/>
      <c r="AO235" s="114">
        <v>25719.740632240082</v>
      </c>
      <c r="AP235" s="115">
        <v>83.244280334960493</v>
      </c>
      <c r="AQ235" s="115">
        <v>0</v>
      </c>
      <c r="AR235" s="124">
        <v>0</v>
      </c>
      <c r="AS235" s="125">
        <v>25719.740632240082</v>
      </c>
      <c r="AT235" s="9"/>
      <c r="AU235" s="123">
        <v>37991.362437625241</v>
      </c>
      <c r="AV235" s="126"/>
      <c r="AW235" s="123">
        <v>340348.72255489021</v>
      </c>
      <c r="AY235" s="142"/>
      <c r="AZ235" s="20">
        <v>-1529050.6144607856</v>
      </c>
      <c r="BA235" s="20">
        <v>-582819.44430099998</v>
      </c>
      <c r="BB235" s="20">
        <v>-6194.3406830000004</v>
      </c>
      <c r="BC235" s="20">
        <v>-227683.3</v>
      </c>
      <c r="BD235" s="6">
        <v>-476479.20120800001</v>
      </c>
    </row>
    <row r="236" spans="1:56" x14ac:dyDescent="0.2">
      <c r="A236" s="107">
        <v>988</v>
      </c>
      <c r="B236" s="108">
        <v>4527</v>
      </c>
      <c r="C236" s="109"/>
      <c r="D236" s="128" t="s">
        <v>222</v>
      </c>
      <c r="E236" s="111">
        <v>1615.6666666666667</v>
      </c>
      <c r="F236" s="111">
        <v>3105524</v>
      </c>
      <c r="G236" s="112">
        <v>1.7166666666666668</v>
      </c>
      <c r="H236" s="111">
        <v>104753.33333333333</v>
      </c>
      <c r="I236" s="112">
        <v>1.7166666666666668</v>
      </c>
      <c r="J236" s="111">
        <v>1808443.2669552669</v>
      </c>
      <c r="K236" s="111">
        <v>61059.959595959597</v>
      </c>
      <c r="L236" s="111">
        <v>357657</v>
      </c>
      <c r="M236" s="3">
        <v>0</v>
      </c>
      <c r="N236" s="62">
        <v>1.65</v>
      </c>
      <c r="O236" s="62">
        <v>1.65</v>
      </c>
      <c r="P236" s="111">
        <v>2983931.390476191</v>
      </c>
      <c r="Q236" s="111">
        <v>100748.93333333333</v>
      </c>
      <c r="R236" s="111">
        <v>350771.98</v>
      </c>
      <c r="S236" s="111">
        <v>3025.3333333333335</v>
      </c>
      <c r="T236" s="111">
        <v>3438477.6371428571</v>
      </c>
      <c r="U236" s="113">
        <v>2128.209802234077</v>
      </c>
      <c r="V236" s="113">
        <v>2943.125143872453</v>
      </c>
      <c r="W236" s="113">
        <v>72.311223553133019</v>
      </c>
      <c r="X236" s="114">
        <v>487153.67484694882</v>
      </c>
      <c r="Y236" s="115">
        <v>301.51867640619895</v>
      </c>
      <c r="Z236" s="116">
        <v>82.556070838473786</v>
      </c>
      <c r="AA236" s="114">
        <v>163763</v>
      </c>
      <c r="AB236" s="115">
        <v>101.35939756550444</v>
      </c>
      <c r="AC236" s="117">
        <v>86.000008578482337</v>
      </c>
      <c r="AD236" s="118">
        <v>0</v>
      </c>
      <c r="AE236" s="119">
        <v>0</v>
      </c>
      <c r="AF236" s="120">
        <v>163763</v>
      </c>
      <c r="AG236" s="121">
        <v>101.35939756550444</v>
      </c>
      <c r="AH236" s="122">
        <v>86.000008578482337</v>
      </c>
      <c r="AI236" s="114">
        <v>650916.67484694882</v>
      </c>
      <c r="AJ236" s="115">
        <v>402.87807397170337</v>
      </c>
      <c r="AK236" s="117">
        <v>86.000008578482337</v>
      </c>
      <c r="AL236" s="113"/>
      <c r="AM236" s="123">
        <v>0</v>
      </c>
      <c r="AN236" s="113"/>
      <c r="AO236" s="114">
        <v>165252.78699965851</v>
      </c>
      <c r="AP236" s="115">
        <v>72.311223553133019</v>
      </c>
      <c r="AQ236" s="115">
        <v>0</v>
      </c>
      <c r="AR236" s="124">
        <v>0</v>
      </c>
      <c r="AS236" s="125">
        <v>165252.78699965851</v>
      </c>
      <c r="AT236" s="9"/>
      <c r="AU236" s="123">
        <v>13485.361090040707</v>
      </c>
      <c r="AV236" s="126"/>
      <c r="AW236" s="123">
        <v>186950.32265512264</v>
      </c>
      <c r="AY236" s="142"/>
      <c r="AZ236" s="20">
        <v>-944190.21511984325</v>
      </c>
      <c r="BA236" s="20">
        <v>-359891.56361900002</v>
      </c>
      <c r="BB236" s="20">
        <v>-3825.011289</v>
      </c>
      <c r="BC236" s="20">
        <v>-157300.4</v>
      </c>
      <c r="BD236" s="6">
        <v>-294226.36192300002</v>
      </c>
    </row>
    <row r="237" spans="1:56" x14ac:dyDescent="0.2">
      <c r="A237" s="107">
        <v>301</v>
      </c>
      <c r="B237" s="108">
        <v>5101</v>
      </c>
      <c r="C237" s="109"/>
      <c r="D237" s="128" t="s">
        <v>228</v>
      </c>
      <c r="E237" s="111">
        <v>4607.333333333333</v>
      </c>
      <c r="F237" s="111">
        <v>9907989</v>
      </c>
      <c r="G237" s="112">
        <v>1.5833333333333333</v>
      </c>
      <c r="H237" s="111">
        <v>1419925.3333333333</v>
      </c>
      <c r="I237" s="112">
        <v>1.5833333333333333</v>
      </c>
      <c r="J237" s="111">
        <v>6258880.0065167807</v>
      </c>
      <c r="K237" s="111">
        <v>895374.66275659821</v>
      </c>
      <c r="L237" s="111">
        <v>1135374</v>
      </c>
      <c r="M237" s="3">
        <v>0</v>
      </c>
      <c r="N237" s="62">
        <v>1.65</v>
      </c>
      <c r="O237" s="62">
        <v>1.65</v>
      </c>
      <c r="P237" s="111">
        <v>10327152.010752687</v>
      </c>
      <c r="Q237" s="111">
        <v>1477368.1935483869</v>
      </c>
      <c r="R237" s="111">
        <v>1352597.3866666667</v>
      </c>
      <c r="S237" s="111">
        <v>74614.333333333328</v>
      </c>
      <c r="T237" s="111">
        <v>13231731.924301075</v>
      </c>
      <c r="U237" s="113">
        <v>2871.8850942630029</v>
      </c>
      <c r="V237" s="113">
        <v>2943.125143872453</v>
      </c>
      <c r="W237" s="113">
        <v>97.579442051325245</v>
      </c>
      <c r="X237" s="114">
        <v>121443.86243655752</v>
      </c>
      <c r="Y237" s="115">
        <v>26.358818355496499</v>
      </c>
      <c r="Z237" s="116">
        <v>98.475048492334906</v>
      </c>
      <c r="AA237" s="114">
        <v>0</v>
      </c>
      <c r="AB237" s="115">
        <v>0</v>
      </c>
      <c r="AC237" s="117">
        <v>98.475048492334906</v>
      </c>
      <c r="AD237" s="118">
        <v>0</v>
      </c>
      <c r="AE237" s="119">
        <v>0</v>
      </c>
      <c r="AF237" s="120">
        <v>0</v>
      </c>
      <c r="AG237" s="121">
        <v>0</v>
      </c>
      <c r="AH237" s="122">
        <v>98.475048492334906</v>
      </c>
      <c r="AI237" s="114">
        <v>121443.86243655752</v>
      </c>
      <c r="AJ237" s="115">
        <v>26.358818355496499</v>
      </c>
      <c r="AK237" s="117">
        <v>98.475048492334906</v>
      </c>
      <c r="AL237" s="113"/>
      <c r="AM237" s="123">
        <v>0</v>
      </c>
      <c r="AN237" s="113"/>
      <c r="AO237" s="114">
        <v>0</v>
      </c>
      <c r="AP237" s="115">
        <v>97.579442051325245</v>
      </c>
      <c r="AQ237" s="115">
        <v>0</v>
      </c>
      <c r="AR237" s="124">
        <v>0</v>
      </c>
      <c r="AS237" s="125">
        <v>0</v>
      </c>
      <c r="AT237" s="9"/>
      <c r="AU237" s="123">
        <v>53622.101632643287</v>
      </c>
      <c r="AV237" s="126"/>
      <c r="AW237" s="123">
        <v>715425.46692733793</v>
      </c>
      <c r="AY237" s="142"/>
      <c r="AZ237" s="20">
        <v>-2695265.7564033642</v>
      </c>
      <c r="BA237" s="20">
        <v>-1027338.974612</v>
      </c>
      <c r="BB237" s="20">
        <v>-10918.797696</v>
      </c>
      <c r="BC237" s="20">
        <v>-412605.8</v>
      </c>
      <c r="BD237" s="6">
        <v>-839892.45516799996</v>
      </c>
    </row>
    <row r="238" spans="1:56" x14ac:dyDescent="0.2">
      <c r="A238" s="107">
        <v>302</v>
      </c>
      <c r="B238" s="108">
        <v>5102</v>
      </c>
      <c r="C238" s="109"/>
      <c r="D238" s="128" t="s">
        <v>229</v>
      </c>
      <c r="E238" s="111">
        <v>1119</v>
      </c>
      <c r="F238" s="111">
        <v>2186744</v>
      </c>
      <c r="G238" s="112">
        <v>1.84</v>
      </c>
      <c r="H238" s="111">
        <v>176890</v>
      </c>
      <c r="I238" s="112">
        <v>1.84</v>
      </c>
      <c r="J238" s="111">
        <v>1188447.8260869563</v>
      </c>
      <c r="K238" s="111">
        <v>96135.869565217392</v>
      </c>
      <c r="L238" s="111">
        <v>245240.66666666666</v>
      </c>
      <c r="M238" s="3">
        <v>0</v>
      </c>
      <c r="N238" s="62">
        <v>1.65</v>
      </c>
      <c r="O238" s="62">
        <v>1.65</v>
      </c>
      <c r="P238" s="111">
        <v>1960938.9130434778</v>
      </c>
      <c r="Q238" s="111">
        <v>158624.18478260867</v>
      </c>
      <c r="R238" s="111">
        <v>249289.65666666665</v>
      </c>
      <c r="S238" s="111">
        <v>11493.666666666666</v>
      </c>
      <c r="T238" s="111">
        <v>2380346.4211594202</v>
      </c>
      <c r="U238" s="113">
        <v>2127.2085979976946</v>
      </c>
      <c r="V238" s="113">
        <v>2943.125143872453</v>
      </c>
      <c r="W238" s="113">
        <v>72.277205147953509</v>
      </c>
      <c r="X238" s="114">
        <v>337813.92748852615</v>
      </c>
      <c r="Y238" s="115">
        <v>301.88912197366056</v>
      </c>
      <c r="Z238" s="116">
        <v>82.534639243210705</v>
      </c>
      <c r="AA238" s="114">
        <v>114127</v>
      </c>
      <c r="AB238" s="115">
        <v>101.99016979445933</v>
      </c>
      <c r="AC238" s="117">
        <v>86.000009039218241</v>
      </c>
      <c r="AD238" s="118">
        <v>0</v>
      </c>
      <c r="AE238" s="119">
        <v>0</v>
      </c>
      <c r="AF238" s="120">
        <v>114127</v>
      </c>
      <c r="AG238" s="121">
        <v>101.99016979445933</v>
      </c>
      <c r="AH238" s="122">
        <v>86.000009039218241</v>
      </c>
      <c r="AI238" s="114">
        <v>451940.92748852615</v>
      </c>
      <c r="AJ238" s="115">
        <v>403.87929176811991</v>
      </c>
      <c r="AK238" s="117">
        <v>86.000009039218241</v>
      </c>
      <c r="AL238" s="113"/>
      <c r="AM238" s="123">
        <v>0</v>
      </c>
      <c r="AN238" s="113"/>
      <c r="AO238" s="114">
        <v>9840.9408727214322</v>
      </c>
      <c r="AP238" s="115">
        <v>72.277205147953509</v>
      </c>
      <c r="AQ238" s="115">
        <v>0</v>
      </c>
      <c r="AR238" s="124">
        <v>0</v>
      </c>
      <c r="AS238" s="125">
        <v>9840.9408727214322</v>
      </c>
      <c r="AT238" s="9"/>
      <c r="AU238" s="123">
        <v>8856.2347949292343</v>
      </c>
      <c r="AV238" s="126"/>
      <c r="AW238" s="123">
        <v>128458.36956521736</v>
      </c>
      <c r="AY238" s="142"/>
      <c r="AZ238" s="20">
        <v>-626928.28021261864</v>
      </c>
      <c r="BA238" s="20">
        <v>-238962.653319</v>
      </c>
      <c r="BB238" s="20">
        <v>-2539.750689</v>
      </c>
      <c r="BC238" s="20">
        <v>-79640</v>
      </c>
      <c r="BD238" s="6">
        <v>-195361.93461900001</v>
      </c>
    </row>
    <row r="239" spans="1:56" x14ac:dyDescent="0.2">
      <c r="A239" s="107">
        <v>303</v>
      </c>
      <c r="B239" s="108">
        <v>5103</v>
      </c>
      <c r="C239" s="109"/>
      <c r="D239" s="128" t="s">
        <v>230</v>
      </c>
      <c r="E239" s="111">
        <v>3074.6666666666665</v>
      </c>
      <c r="F239" s="111">
        <v>6806699</v>
      </c>
      <c r="G239" s="112">
        <v>1.6900000000000002</v>
      </c>
      <c r="H239" s="111">
        <v>177815.33333333334</v>
      </c>
      <c r="I239" s="112">
        <v>1.6900000000000002</v>
      </c>
      <c r="J239" s="111">
        <v>4027632.5443786983</v>
      </c>
      <c r="K239" s="111">
        <v>105216.17357001972</v>
      </c>
      <c r="L239" s="111">
        <v>602906</v>
      </c>
      <c r="M239" s="3">
        <v>0</v>
      </c>
      <c r="N239" s="62">
        <v>1.65</v>
      </c>
      <c r="O239" s="62">
        <v>1.65</v>
      </c>
      <c r="P239" s="111">
        <v>6645593.6982248509</v>
      </c>
      <c r="Q239" s="111">
        <v>173606.68639053256</v>
      </c>
      <c r="R239" s="111">
        <v>734676.71333333326</v>
      </c>
      <c r="S239" s="111">
        <v>12360</v>
      </c>
      <c r="T239" s="111">
        <v>7566237.0979487179</v>
      </c>
      <c r="U239" s="113">
        <v>2460.831666722263</v>
      </c>
      <c r="V239" s="113">
        <v>2943.125143872453</v>
      </c>
      <c r="W239" s="113">
        <v>83.612879046128285</v>
      </c>
      <c r="X239" s="114">
        <v>548669.9207654465</v>
      </c>
      <c r="Y239" s="115">
        <v>178.44858654557021</v>
      </c>
      <c r="Z239" s="116">
        <v>89.676113799060829</v>
      </c>
      <c r="AA239" s="114">
        <v>0</v>
      </c>
      <c r="AB239" s="115">
        <v>0</v>
      </c>
      <c r="AC239" s="117">
        <v>89.676113799060829</v>
      </c>
      <c r="AD239" s="118">
        <v>0</v>
      </c>
      <c r="AE239" s="119">
        <v>0</v>
      </c>
      <c r="AF239" s="120">
        <v>0</v>
      </c>
      <c r="AG239" s="121">
        <v>0</v>
      </c>
      <c r="AH239" s="122">
        <v>89.676113799060829</v>
      </c>
      <c r="AI239" s="114">
        <v>548669.9207654465</v>
      </c>
      <c r="AJ239" s="115">
        <v>178.44858654557021</v>
      </c>
      <c r="AK239" s="117">
        <v>89.676113799060829</v>
      </c>
      <c r="AL239" s="113"/>
      <c r="AM239" s="123">
        <v>0</v>
      </c>
      <c r="AN239" s="113"/>
      <c r="AO239" s="114">
        <v>36005.904529474348</v>
      </c>
      <c r="AP239" s="115">
        <v>83.612879046128285</v>
      </c>
      <c r="AQ239" s="115">
        <v>0</v>
      </c>
      <c r="AR239" s="124">
        <v>0</v>
      </c>
      <c r="AS239" s="125">
        <v>36005.904529474348</v>
      </c>
      <c r="AT239" s="9"/>
      <c r="AU239" s="123">
        <v>17564.697147992596</v>
      </c>
      <c r="AV239" s="126"/>
      <c r="AW239" s="123">
        <v>413284.87179487181</v>
      </c>
      <c r="AY239" s="142"/>
      <c r="AZ239" s="20">
        <v>-1794896.2505248506</v>
      </c>
      <c r="BA239" s="20">
        <v>-684150.29915600002</v>
      </c>
      <c r="BB239" s="20">
        <v>-7271.3085890000002</v>
      </c>
      <c r="BC239" s="20">
        <v>-306190.8</v>
      </c>
      <c r="BD239" s="6">
        <v>-559321.400884</v>
      </c>
    </row>
    <row r="240" spans="1:56" x14ac:dyDescent="0.2">
      <c r="A240" s="107">
        <v>304</v>
      </c>
      <c r="B240" s="108">
        <v>5104</v>
      </c>
      <c r="C240" s="109"/>
      <c r="D240" s="128" t="s">
        <v>231</v>
      </c>
      <c r="E240" s="111">
        <v>2188.6666666666665</v>
      </c>
      <c r="F240" s="111">
        <v>4172809.3333333335</v>
      </c>
      <c r="G240" s="112">
        <v>1.45</v>
      </c>
      <c r="H240" s="111">
        <v>460600.33333333331</v>
      </c>
      <c r="I240" s="112">
        <v>1.45</v>
      </c>
      <c r="J240" s="111">
        <v>2877799.5402298849</v>
      </c>
      <c r="K240" s="111">
        <v>317655.40229885053</v>
      </c>
      <c r="L240" s="111">
        <v>709167</v>
      </c>
      <c r="M240" s="3">
        <v>0</v>
      </c>
      <c r="N240" s="62">
        <v>1.65</v>
      </c>
      <c r="O240" s="62">
        <v>1.65</v>
      </c>
      <c r="P240" s="111">
        <v>4748369.2413793094</v>
      </c>
      <c r="Q240" s="111">
        <v>524131.41379310336</v>
      </c>
      <c r="R240" s="111">
        <v>570988.36</v>
      </c>
      <c r="S240" s="111">
        <v>19741.333333333332</v>
      </c>
      <c r="T240" s="111">
        <v>5863230.3485057466</v>
      </c>
      <c r="U240" s="113">
        <v>2678.9051242030523</v>
      </c>
      <c r="V240" s="113">
        <v>2943.125143872453</v>
      </c>
      <c r="W240" s="113">
        <v>91.022467385747987</v>
      </c>
      <c r="X240" s="114">
        <v>213967.13339507862</v>
      </c>
      <c r="Y240" s="115">
        <v>97.76140727767833</v>
      </c>
      <c r="Z240" s="116">
        <v>94.344154453021233</v>
      </c>
      <c r="AA240" s="114">
        <v>0</v>
      </c>
      <c r="AB240" s="115">
        <v>0</v>
      </c>
      <c r="AC240" s="117">
        <v>94.344154453021233</v>
      </c>
      <c r="AD240" s="118">
        <v>0</v>
      </c>
      <c r="AE240" s="119">
        <v>0</v>
      </c>
      <c r="AF240" s="120">
        <v>0</v>
      </c>
      <c r="AG240" s="121">
        <v>0</v>
      </c>
      <c r="AH240" s="122">
        <v>94.344154453021233</v>
      </c>
      <c r="AI240" s="114">
        <v>213967.13339507862</v>
      </c>
      <c r="AJ240" s="115">
        <v>97.76140727767833</v>
      </c>
      <c r="AK240" s="117">
        <v>94.344154453021233</v>
      </c>
      <c r="AL240" s="113"/>
      <c r="AM240" s="123">
        <v>0</v>
      </c>
      <c r="AN240" s="113"/>
      <c r="AO240" s="114">
        <v>206112.82376416522</v>
      </c>
      <c r="AP240" s="115">
        <v>91.022467385747987</v>
      </c>
      <c r="AQ240" s="115">
        <v>0</v>
      </c>
      <c r="AR240" s="124">
        <v>0</v>
      </c>
      <c r="AS240" s="125">
        <v>206112.82376416522</v>
      </c>
      <c r="AT240" s="9"/>
      <c r="AU240" s="123">
        <v>14113.27632960636</v>
      </c>
      <c r="AV240" s="126"/>
      <c r="AW240" s="123">
        <v>319545.49425287353</v>
      </c>
      <c r="AY240" s="142"/>
      <c r="AZ240" s="20">
        <v>-1272553.3963682046</v>
      </c>
      <c r="BA240" s="20">
        <v>-485051.87225299998</v>
      </c>
      <c r="BB240" s="20">
        <v>-5155.2441760000002</v>
      </c>
      <c r="BC240" s="20">
        <v>-147263.9</v>
      </c>
      <c r="BD240" s="6">
        <v>-396550.13383000001</v>
      </c>
    </row>
    <row r="241" spans="1:56" x14ac:dyDescent="0.2">
      <c r="A241" s="107">
        <v>305</v>
      </c>
      <c r="B241" s="108">
        <v>5105</v>
      </c>
      <c r="C241" s="109"/>
      <c r="D241" s="128" t="s">
        <v>232</v>
      </c>
      <c r="E241" s="111">
        <v>1404.6666666666667</v>
      </c>
      <c r="F241" s="111">
        <v>3307874.3333333335</v>
      </c>
      <c r="G241" s="112">
        <v>1.6000000000000003</v>
      </c>
      <c r="H241" s="111">
        <v>187907.66666666666</v>
      </c>
      <c r="I241" s="112">
        <v>1.6000000000000003</v>
      </c>
      <c r="J241" s="111">
        <v>2067421.4583333333</v>
      </c>
      <c r="K241" s="111">
        <v>117442.29166666667</v>
      </c>
      <c r="L241" s="111">
        <v>330487</v>
      </c>
      <c r="M241" s="3">
        <v>0</v>
      </c>
      <c r="N241" s="62">
        <v>1.65</v>
      </c>
      <c r="O241" s="62">
        <v>1.65</v>
      </c>
      <c r="P241" s="111">
        <v>3411245.40625</v>
      </c>
      <c r="Q241" s="111">
        <v>193779.78125</v>
      </c>
      <c r="R241" s="111">
        <v>340995.36333333334</v>
      </c>
      <c r="S241" s="111">
        <v>5875.666666666667</v>
      </c>
      <c r="T241" s="111">
        <v>3951896.2174999998</v>
      </c>
      <c r="U241" s="113">
        <v>2813.404995847176</v>
      </c>
      <c r="V241" s="113">
        <v>2943.125143872453</v>
      </c>
      <c r="W241" s="113">
        <v>95.592435194427509</v>
      </c>
      <c r="X241" s="114">
        <v>67419.0201326838</v>
      </c>
      <c r="Y241" s="115">
        <v>47.996454769352489</v>
      </c>
      <c r="Z241" s="116">
        <v>97.223234172489313</v>
      </c>
      <c r="AA241" s="114">
        <v>0</v>
      </c>
      <c r="AB241" s="115">
        <v>0</v>
      </c>
      <c r="AC241" s="117">
        <v>97.223234172489313</v>
      </c>
      <c r="AD241" s="118">
        <v>0</v>
      </c>
      <c r="AE241" s="119">
        <v>0</v>
      </c>
      <c r="AF241" s="120">
        <v>0</v>
      </c>
      <c r="AG241" s="121">
        <v>0</v>
      </c>
      <c r="AH241" s="122">
        <v>97.223234172489313</v>
      </c>
      <c r="AI241" s="114">
        <v>67419.0201326838</v>
      </c>
      <c r="AJ241" s="115">
        <v>47.996454769352489</v>
      </c>
      <c r="AK241" s="117">
        <v>97.223234172489313</v>
      </c>
      <c r="AL241" s="113"/>
      <c r="AM241" s="123">
        <v>0</v>
      </c>
      <c r="AN241" s="113"/>
      <c r="AO241" s="114">
        <v>49254.524290737609</v>
      </c>
      <c r="AP241" s="115">
        <v>95.592435194427509</v>
      </c>
      <c r="AQ241" s="115">
        <v>0</v>
      </c>
      <c r="AR241" s="124">
        <v>0</v>
      </c>
      <c r="AS241" s="125">
        <v>49254.524290737609</v>
      </c>
      <c r="AT241" s="9"/>
      <c r="AU241" s="123">
        <v>9732.2120321956536</v>
      </c>
      <c r="AV241" s="126"/>
      <c r="AW241" s="123">
        <v>218486.375</v>
      </c>
      <c r="AY241" s="142"/>
      <c r="AZ241" s="20">
        <v>-819739.4008744678</v>
      </c>
      <c r="BA241" s="20">
        <v>-312455.36123600003</v>
      </c>
      <c r="BB241" s="20">
        <v>-3320.8482909999998</v>
      </c>
      <c r="BC241" s="20">
        <v>-101979.4</v>
      </c>
      <c r="BD241" s="6">
        <v>-255445.288229</v>
      </c>
    </row>
    <row r="242" spans="1:56" x14ac:dyDescent="0.2">
      <c r="A242" s="107">
        <v>306</v>
      </c>
      <c r="B242" s="108">
        <v>5106</v>
      </c>
      <c r="C242" s="109"/>
      <c r="D242" s="128" t="s">
        <v>233</v>
      </c>
      <c r="E242" s="111">
        <v>16228</v>
      </c>
      <c r="F242" s="111">
        <v>34355729.333333336</v>
      </c>
      <c r="G242" s="112">
        <v>1.6000000000000003</v>
      </c>
      <c r="H242" s="111">
        <v>6979920.333333333</v>
      </c>
      <c r="I242" s="112">
        <v>1.6000000000000003</v>
      </c>
      <c r="J242" s="111">
        <v>21472330.833333332</v>
      </c>
      <c r="K242" s="111">
        <v>4362450.208333333</v>
      </c>
      <c r="L242" s="111">
        <v>3157369.3333333335</v>
      </c>
      <c r="M242" s="3">
        <v>0</v>
      </c>
      <c r="N242" s="62">
        <v>1.65</v>
      </c>
      <c r="O242" s="62">
        <v>1.65</v>
      </c>
      <c r="P242" s="111">
        <v>35429345.875</v>
      </c>
      <c r="Q242" s="111">
        <v>7198042.84375</v>
      </c>
      <c r="R242" s="111">
        <v>3786221.5166666671</v>
      </c>
      <c r="S242" s="111">
        <v>434143.66666666669</v>
      </c>
      <c r="T242" s="111">
        <v>46847753.902083337</v>
      </c>
      <c r="U242" s="113">
        <v>2886.8470484399395</v>
      </c>
      <c r="V242" s="113">
        <v>2943.125143872453</v>
      </c>
      <c r="W242" s="113">
        <v>98.087811673598594</v>
      </c>
      <c r="X242" s="114">
        <v>337913.94509116752</v>
      </c>
      <c r="Y242" s="115">
        <v>20.822895310030042</v>
      </c>
      <c r="Z242" s="116">
        <v>98.795321354367104</v>
      </c>
      <c r="AA242" s="114">
        <v>0</v>
      </c>
      <c r="AB242" s="115">
        <v>0</v>
      </c>
      <c r="AC242" s="117">
        <v>98.795321354367104</v>
      </c>
      <c r="AD242" s="118">
        <v>0</v>
      </c>
      <c r="AE242" s="119">
        <v>0</v>
      </c>
      <c r="AF242" s="120">
        <v>0</v>
      </c>
      <c r="AG242" s="121">
        <v>0</v>
      </c>
      <c r="AH242" s="122">
        <v>98.795321354367104</v>
      </c>
      <c r="AI242" s="114">
        <v>337913.94509116752</v>
      </c>
      <c r="AJ242" s="115">
        <v>20.822895310030042</v>
      </c>
      <c r="AK242" s="117">
        <v>98.795321354367104</v>
      </c>
      <c r="AL242" s="113"/>
      <c r="AM242" s="123">
        <v>0</v>
      </c>
      <c r="AN242" s="113"/>
      <c r="AO242" s="114">
        <v>0</v>
      </c>
      <c r="AP242" s="115">
        <v>98.087811673598594</v>
      </c>
      <c r="AQ242" s="115">
        <v>0</v>
      </c>
      <c r="AR242" s="124">
        <v>0</v>
      </c>
      <c r="AS242" s="125">
        <v>0</v>
      </c>
      <c r="AT242" s="9"/>
      <c r="AU242" s="123">
        <v>318682.76005792123</v>
      </c>
      <c r="AV242" s="126"/>
      <c r="AW242" s="123">
        <v>2583478.1041666665</v>
      </c>
      <c r="AY242" s="142"/>
      <c r="AZ242" s="20">
        <v>-9604915.1895761769</v>
      </c>
      <c r="BA242" s="20">
        <v>-3661050.3801529999</v>
      </c>
      <c r="BB242" s="20">
        <v>-38910.495410000003</v>
      </c>
      <c r="BC242" s="20">
        <v>-1640019.6</v>
      </c>
      <c r="BD242" s="6">
        <v>-2993061.3636480002</v>
      </c>
    </row>
    <row r="243" spans="1:56" x14ac:dyDescent="0.2">
      <c r="A243" s="107">
        <v>309</v>
      </c>
      <c r="B243" s="108">
        <v>5109</v>
      </c>
      <c r="C243" s="109"/>
      <c r="D243" s="128" t="s">
        <v>234</v>
      </c>
      <c r="E243" s="111">
        <v>1268.3333333333333</v>
      </c>
      <c r="F243" s="111">
        <v>2851021</v>
      </c>
      <c r="G243" s="112">
        <v>1.6900000000000002</v>
      </c>
      <c r="H243" s="111">
        <v>118178.33333333333</v>
      </c>
      <c r="I243" s="112">
        <v>1.6900000000000002</v>
      </c>
      <c r="J243" s="111">
        <v>1686994.6745562132</v>
      </c>
      <c r="K243" s="111">
        <v>69928.007889546352</v>
      </c>
      <c r="L243" s="111">
        <v>304266.33333333331</v>
      </c>
      <c r="M243" s="3">
        <v>0</v>
      </c>
      <c r="N243" s="62">
        <v>1.65</v>
      </c>
      <c r="O243" s="62">
        <v>1.65</v>
      </c>
      <c r="P243" s="111">
        <v>2783541.213017751</v>
      </c>
      <c r="Q243" s="111">
        <v>115381.21301775148</v>
      </c>
      <c r="R243" s="111">
        <v>283589.20666666667</v>
      </c>
      <c r="S243" s="111">
        <v>5113.333333333333</v>
      </c>
      <c r="T243" s="111">
        <v>3187624.9660355025</v>
      </c>
      <c r="U243" s="113">
        <v>2513.2391322224726</v>
      </c>
      <c r="V243" s="113">
        <v>2943.125143872453</v>
      </c>
      <c r="W243" s="113">
        <v>85.393553089477109</v>
      </c>
      <c r="X243" s="114">
        <v>201738.34050047494</v>
      </c>
      <c r="Y243" s="115">
        <v>159.05782431049272</v>
      </c>
      <c r="Z243" s="116">
        <v>90.79793844637058</v>
      </c>
      <c r="AA243" s="114">
        <v>0</v>
      </c>
      <c r="AB243" s="115">
        <v>0</v>
      </c>
      <c r="AC243" s="117">
        <v>90.79793844637058</v>
      </c>
      <c r="AD243" s="118">
        <v>0</v>
      </c>
      <c r="AE243" s="119">
        <v>0</v>
      </c>
      <c r="AF243" s="120">
        <v>0</v>
      </c>
      <c r="AG243" s="121">
        <v>0</v>
      </c>
      <c r="AH243" s="122">
        <v>90.79793844637058</v>
      </c>
      <c r="AI243" s="114">
        <v>201738.34050047494</v>
      </c>
      <c r="AJ243" s="115">
        <v>159.05782431049272</v>
      </c>
      <c r="AK243" s="117">
        <v>90.79793844637058</v>
      </c>
      <c r="AL243" s="113"/>
      <c r="AM243" s="123">
        <v>0</v>
      </c>
      <c r="AN243" s="113"/>
      <c r="AO243" s="114">
        <v>191689.87016128396</v>
      </c>
      <c r="AP243" s="115">
        <v>85.393553089477109</v>
      </c>
      <c r="AQ243" s="115">
        <v>0</v>
      </c>
      <c r="AR243" s="124">
        <v>0</v>
      </c>
      <c r="AS243" s="125">
        <v>191689.87016128396</v>
      </c>
      <c r="AT243" s="9"/>
      <c r="AU243" s="123">
        <v>7105.2967435029186</v>
      </c>
      <c r="AV243" s="126"/>
      <c r="AW243" s="123">
        <v>175692.26824457594</v>
      </c>
      <c r="AY243" s="142"/>
      <c r="AZ243" s="20">
        <v>-747873.4377186877</v>
      </c>
      <c r="BA243" s="20">
        <v>-285062.624648</v>
      </c>
      <c r="BB243" s="20">
        <v>-3029.7119120000002</v>
      </c>
      <c r="BC243" s="20">
        <v>-147668.29999999999</v>
      </c>
      <c r="BD243" s="6">
        <v>-233050.583702</v>
      </c>
    </row>
    <row r="244" spans="1:56" x14ac:dyDescent="0.2">
      <c r="A244" s="107">
        <v>310</v>
      </c>
      <c r="B244" s="108">
        <v>5110</v>
      </c>
      <c r="C244" s="109"/>
      <c r="D244" s="128" t="s">
        <v>235</v>
      </c>
      <c r="E244" s="111">
        <v>2700.6666666666665</v>
      </c>
      <c r="F244" s="111">
        <v>8346616</v>
      </c>
      <c r="G244" s="112">
        <v>1.68</v>
      </c>
      <c r="H244" s="111">
        <v>379789</v>
      </c>
      <c r="I244" s="112">
        <v>1.68</v>
      </c>
      <c r="J244" s="111">
        <v>4968223.8095238097</v>
      </c>
      <c r="K244" s="111">
        <v>226064.88095238098</v>
      </c>
      <c r="L244" s="111">
        <v>509526.66666666669</v>
      </c>
      <c r="M244" s="3">
        <v>0</v>
      </c>
      <c r="N244" s="62">
        <v>1.65</v>
      </c>
      <c r="O244" s="62">
        <v>1.65</v>
      </c>
      <c r="P244" s="111">
        <v>8197569.2857142864</v>
      </c>
      <c r="Q244" s="111">
        <v>373007.05357142858</v>
      </c>
      <c r="R244" s="111">
        <v>605663.18333333323</v>
      </c>
      <c r="S244" s="111">
        <v>18148.666666666668</v>
      </c>
      <c r="T244" s="111">
        <v>9194388.1892857142</v>
      </c>
      <c r="U244" s="113">
        <v>3404.488344588638</v>
      </c>
      <c r="V244" s="113">
        <v>2943.125143872453</v>
      </c>
      <c r="W244" s="113">
        <v>115.67596273222487</v>
      </c>
      <c r="X244" s="114">
        <v>-461015.64043831261</v>
      </c>
      <c r="Y244" s="115">
        <v>-170.70438426498862</v>
      </c>
      <c r="Z244" s="116">
        <v>109.87585652130166</v>
      </c>
      <c r="AA244" s="114">
        <v>0</v>
      </c>
      <c r="AB244" s="115">
        <v>0</v>
      </c>
      <c r="AC244" s="117">
        <v>109.87585652130166</v>
      </c>
      <c r="AD244" s="118">
        <v>0</v>
      </c>
      <c r="AE244" s="119">
        <v>0</v>
      </c>
      <c r="AF244" s="120">
        <v>0</v>
      </c>
      <c r="AG244" s="121">
        <v>0</v>
      </c>
      <c r="AH244" s="122">
        <v>109.87585652130166</v>
      </c>
      <c r="AI244" s="114">
        <v>-461015.64043831261</v>
      </c>
      <c r="AJ244" s="115">
        <v>-170.70438426498862</v>
      </c>
      <c r="AK244" s="117">
        <v>109.87585652130166</v>
      </c>
      <c r="AL244" s="113"/>
      <c r="AM244" s="123">
        <v>0</v>
      </c>
      <c r="AN244" s="113"/>
      <c r="AO244" s="114">
        <v>160176.85296578557</v>
      </c>
      <c r="AP244" s="115">
        <v>115.67596273222487</v>
      </c>
      <c r="AQ244" s="115">
        <v>0</v>
      </c>
      <c r="AR244" s="124">
        <v>0</v>
      </c>
      <c r="AS244" s="125">
        <v>160176.85296578557</v>
      </c>
      <c r="AT244" s="9"/>
      <c r="AU244" s="123">
        <v>16517.705341104745</v>
      </c>
      <c r="AV244" s="126"/>
      <c r="AW244" s="123">
        <v>519428.86904761911</v>
      </c>
      <c r="AY244" s="142"/>
      <c r="AZ244" s="20">
        <v>-1595073.8163843886</v>
      </c>
      <c r="BA244" s="20">
        <v>-607985.12913300004</v>
      </c>
      <c r="BB244" s="20">
        <v>-6461.8074379999998</v>
      </c>
      <c r="BC244" s="20">
        <v>-214684.9</v>
      </c>
      <c r="BD244" s="6">
        <v>-497053.19805100001</v>
      </c>
    </row>
    <row r="245" spans="1:56" x14ac:dyDescent="0.2">
      <c r="A245" s="107">
        <v>311</v>
      </c>
      <c r="B245" s="108">
        <v>5111</v>
      </c>
      <c r="C245" s="109">
        <v>351</v>
      </c>
      <c r="D245" s="128" t="s">
        <v>236</v>
      </c>
      <c r="E245" s="111">
        <v>3825</v>
      </c>
      <c r="F245" s="111">
        <v>8689284.333333334</v>
      </c>
      <c r="G245" s="112">
        <v>1.74</v>
      </c>
      <c r="H245" s="111">
        <v>396944.33333333331</v>
      </c>
      <c r="I245" s="112">
        <v>1.74</v>
      </c>
      <c r="J245" s="111">
        <v>4993841.5708812261</v>
      </c>
      <c r="K245" s="111">
        <v>228128.92720306516</v>
      </c>
      <c r="L245" s="111">
        <v>557534</v>
      </c>
      <c r="M245" s="3">
        <v>0</v>
      </c>
      <c r="N245" s="62">
        <v>1.65</v>
      </c>
      <c r="O245" s="62">
        <v>1.65</v>
      </c>
      <c r="P245" s="111">
        <v>8239838.5919540226</v>
      </c>
      <c r="Q245" s="111">
        <v>376412.72988505755</v>
      </c>
      <c r="R245" s="111">
        <v>846088.71</v>
      </c>
      <c r="S245" s="111">
        <v>18574.333333333332</v>
      </c>
      <c r="T245" s="111">
        <v>9480914.3651724141</v>
      </c>
      <c r="U245" s="113">
        <v>2478.6704222672979</v>
      </c>
      <c r="V245" s="113">
        <v>2943.125143872453</v>
      </c>
      <c r="W245" s="113">
        <v>84.218995153089452</v>
      </c>
      <c r="X245" s="114">
        <v>657319.54475169547</v>
      </c>
      <c r="Y245" s="115">
        <v>171.84824699390731</v>
      </c>
      <c r="Z245" s="116">
        <v>90.057966946446356</v>
      </c>
      <c r="AA245" s="114">
        <v>0</v>
      </c>
      <c r="AB245" s="115">
        <v>0</v>
      </c>
      <c r="AC245" s="117">
        <v>90.057966946446356</v>
      </c>
      <c r="AD245" s="118">
        <v>0</v>
      </c>
      <c r="AE245" s="119">
        <v>0</v>
      </c>
      <c r="AF245" s="120">
        <v>0</v>
      </c>
      <c r="AG245" s="121">
        <v>0</v>
      </c>
      <c r="AH245" s="122">
        <v>90.057966946446356</v>
      </c>
      <c r="AI245" s="114">
        <v>657319.54475169547</v>
      </c>
      <c r="AJ245" s="115">
        <v>171.84824699390731</v>
      </c>
      <c r="AK245" s="117">
        <v>90.057966946446356</v>
      </c>
      <c r="AL245" s="113"/>
      <c r="AM245" s="123">
        <v>0</v>
      </c>
      <c r="AN245" s="113"/>
      <c r="AO245" s="114">
        <v>70112.764523832389</v>
      </c>
      <c r="AP245" s="115">
        <v>84.218995153089452</v>
      </c>
      <c r="AQ245" s="115">
        <v>0</v>
      </c>
      <c r="AR245" s="124">
        <v>0</v>
      </c>
      <c r="AS245" s="125">
        <v>70112.764523832389</v>
      </c>
      <c r="AT245" s="9"/>
      <c r="AU245" s="123">
        <v>35795.151776246661</v>
      </c>
      <c r="AV245" s="126"/>
      <c r="AW245" s="123">
        <v>522197.04980842909</v>
      </c>
      <c r="AY245" s="142"/>
      <c r="AZ245" s="20">
        <v>-2224923.4772130959</v>
      </c>
      <c r="BA245" s="20">
        <v>-848061.30832900002</v>
      </c>
      <c r="BB245" s="20">
        <v>-9013.3929389999994</v>
      </c>
      <c r="BC245" s="20">
        <v>-267166.40000000002</v>
      </c>
      <c r="BD245" s="6">
        <v>-693325.48651199997</v>
      </c>
    </row>
    <row r="246" spans="1:56" x14ac:dyDescent="0.2">
      <c r="A246" s="107">
        <v>312</v>
      </c>
      <c r="B246" s="108">
        <v>5112</v>
      </c>
      <c r="C246" s="109"/>
      <c r="D246" s="128" t="s">
        <v>237</v>
      </c>
      <c r="E246" s="111">
        <v>3195</v>
      </c>
      <c r="F246" s="111">
        <v>7548612.666666667</v>
      </c>
      <c r="G246" s="112">
        <v>1.74</v>
      </c>
      <c r="H246" s="111">
        <v>548968.66666666663</v>
      </c>
      <c r="I246" s="112">
        <v>1.74</v>
      </c>
      <c r="J246" s="111">
        <v>4338283.1417624531</v>
      </c>
      <c r="K246" s="111">
        <v>315499.23371647508</v>
      </c>
      <c r="L246" s="111">
        <v>631773.33333333337</v>
      </c>
      <c r="M246" s="3">
        <v>0</v>
      </c>
      <c r="N246" s="62">
        <v>1.65</v>
      </c>
      <c r="O246" s="62">
        <v>1.65</v>
      </c>
      <c r="P246" s="111">
        <v>7158167.1839080453</v>
      </c>
      <c r="Q246" s="111">
        <v>520573.7356321839</v>
      </c>
      <c r="R246" s="111">
        <v>767471.58000000007</v>
      </c>
      <c r="S246" s="111">
        <v>23649.666666666668</v>
      </c>
      <c r="T246" s="111">
        <v>8469862.1662068963</v>
      </c>
      <c r="U246" s="113">
        <v>2650.974073930171</v>
      </c>
      <c r="V246" s="113">
        <v>2943.125143872453</v>
      </c>
      <c r="W246" s="113">
        <v>90.073440453236017</v>
      </c>
      <c r="X246" s="114">
        <v>345366.38733226887</v>
      </c>
      <c r="Y246" s="115">
        <v>108.0958958786444</v>
      </c>
      <c r="Z246" s="116">
        <v>93.746267485538681</v>
      </c>
      <c r="AA246" s="114">
        <v>0</v>
      </c>
      <c r="AB246" s="115">
        <v>0</v>
      </c>
      <c r="AC246" s="117">
        <v>93.746267485538681</v>
      </c>
      <c r="AD246" s="118">
        <v>0</v>
      </c>
      <c r="AE246" s="119">
        <v>0</v>
      </c>
      <c r="AF246" s="120">
        <v>0</v>
      </c>
      <c r="AG246" s="121">
        <v>0</v>
      </c>
      <c r="AH246" s="122">
        <v>93.746267485538681</v>
      </c>
      <c r="AI246" s="114">
        <v>345366.38733226887</v>
      </c>
      <c r="AJ246" s="115">
        <v>108.0958958786444</v>
      </c>
      <c r="AK246" s="117">
        <v>93.746267485538681</v>
      </c>
      <c r="AL246" s="113"/>
      <c r="AM246" s="123">
        <v>0</v>
      </c>
      <c r="AN246" s="113"/>
      <c r="AO246" s="114">
        <v>139319.37600214843</v>
      </c>
      <c r="AP246" s="115">
        <v>90.073440453236017</v>
      </c>
      <c r="AQ246" s="115">
        <v>0</v>
      </c>
      <c r="AR246" s="124">
        <v>0</v>
      </c>
      <c r="AS246" s="125">
        <v>139319.37600214843</v>
      </c>
      <c r="AT246" s="9"/>
      <c r="AU246" s="123">
        <v>21949.410393991118</v>
      </c>
      <c r="AV246" s="126"/>
      <c r="AW246" s="123">
        <v>465378.23754789279</v>
      </c>
      <c r="AY246" s="142"/>
      <c r="AZ246" s="20">
        <v>-1872604.9749128078</v>
      </c>
      <c r="BA246" s="20">
        <v>-713770.08749900002</v>
      </c>
      <c r="BB246" s="20">
        <v>-7586.1145930000002</v>
      </c>
      <c r="BC246" s="20">
        <v>-338968.5</v>
      </c>
      <c r="BD246" s="6">
        <v>-583536.813096</v>
      </c>
    </row>
    <row r="247" spans="1:56" x14ac:dyDescent="0.2">
      <c r="A247" s="107">
        <v>371</v>
      </c>
      <c r="B247" s="108">
        <v>5201</v>
      </c>
      <c r="C247" s="109">
        <v>371</v>
      </c>
      <c r="D247" s="128" t="s">
        <v>334</v>
      </c>
      <c r="E247" s="111">
        <v>55348.333333333336</v>
      </c>
      <c r="F247" s="111">
        <v>106424052</v>
      </c>
      <c r="G247" s="112">
        <v>1.63</v>
      </c>
      <c r="H247" s="111">
        <v>33755933</v>
      </c>
      <c r="I247" s="112">
        <v>1.63</v>
      </c>
      <c r="J247" s="111">
        <v>65290829.447852768</v>
      </c>
      <c r="K247" s="111">
        <v>20709161.349693254</v>
      </c>
      <c r="L247" s="111">
        <v>16196842.666666666</v>
      </c>
      <c r="M247" s="3">
        <v>10405000</v>
      </c>
      <c r="N247" s="62">
        <v>1.65</v>
      </c>
      <c r="O247" s="62">
        <v>1.65</v>
      </c>
      <c r="P247" s="111">
        <v>97197199.87730062</v>
      </c>
      <c r="Q247" s="111">
        <v>34170116.226993866</v>
      </c>
      <c r="R247" s="111">
        <v>12679899.743333334</v>
      </c>
      <c r="S247" s="111">
        <v>1842759.3333333333</v>
      </c>
      <c r="T247" s="111">
        <v>145889975.18096113</v>
      </c>
      <c r="U247" s="113">
        <v>2635.8512785262028</v>
      </c>
      <c r="V247" s="113">
        <v>2943.125143872453</v>
      </c>
      <c r="W247" s="113">
        <v>89.559605850060763</v>
      </c>
      <c r="X247" s="114">
        <v>6292625.6398082376</v>
      </c>
      <c r="Y247" s="115">
        <v>113.69133017811264</v>
      </c>
      <c r="Z247" s="116">
        <v>93.422551685538281</v>
      </c>
      <c r="AA247" s="114">
        <v>0</v>
      </c>
      <c r="AB247" s="115">
        <v>0</v>
      </c>
      <c r="AC247" s="117">
        <v>93.422551685538281</v>
      </c>
      <c r="AD247" s="118">
        <v>0</v>
      </c>
      <c r="AE247" s="119">
        <v>0</v>
      </c>
      <c r="AF247" s="120">
        <v>0</v>
      </c>
      <c r="AG247" s="121">
        <v>0</v>
      </c>
      <c r="AH247" s="122">
        <v>93.422551685538281</v>
      </c>
      <c r="AI247" s="114">
        <v>6292625.6398082376</v>
      </c>
      <c r="AJ247" s="115">
        <v>113.69133017811264</v>
      </c>
      <c r="AK247" s="117">
        <v>93.422551685538281</v>
      </c>
      <c r="AL247" s="113"/>
      <c r="AM247" s="123">
        <v>18289000</v>
      </c>
      <c r="AN247" s="113"/>
      <c r="AO247" s="114">
        <v>0</v>
      </c>
      <c r="AP247" s="115">
        <v>89.559605850060763</v>
      </c>
      <c r="AQ247" s="115">
        <v>0</v>
      </c>
      <c r="AR247" s="124">
        <v>0</v>
      </c>
      <c r="AS247" s="125">
        <v>0</v>
      </c>
      <c r="AT247" s="9"/>
      <c r="AU247" s="123">
        <v>1976660.0068113185</v>
      </c>
      <c r="AV247" s="126"/>
      <c r="AW247" s="123">
        <v>8599999.0797546022</v>
      </c>
      <c r="AY247" s="142"/>
      <c r="AZ247" s="20">
        <v>-32573978.145511374</v>
      </c>
      <c r="BA247" s="20">
        <v>-12416036.239668</v>
      </c>
      <c r="BB247" s="20">
        <v>-131960.522513</v>
      </c>
      <c r="BC247" s="20">
        <v>-13602263.800000001</v>
      </c>
      <c r="BD247" s="6">
        <v>-10150627.415580001</v>
      </c>
    </row>
    <row r="248" spans="1:56" x14ac:dyDescent="0.2">
      <c r="A248" s="107">
        <v>372</v>
      </c>
      <c r="B248" s="108">
        <v>5202</v>
      </c>
      <c r="C248" s="109">
        <v>371</v>
      </c>
      <c r="D248" s="128" t="s">
        <v>238</v>
      </c>
      <c r="E248" s="111">
        <v>2714.3333333333335</v>
      </c>
      <c r="F248" s="111">
        <v>8431989</v>
      </c>
      <c r="G248" s="112">
        <v>1.5200000000000002</v>
      </c>
      <c r="H248" s="111">
        <v>79444</v>
      </c>
      <c r="I248" s="112">
        <v>1.5200000000000002</v>
      </c>
      <c r="J248" s="111">
        <v>5547361.1842105268</v>
      </c>
      <c r="K248" s="111">
        <v>52265.789473684214</v>
      </c>
      <c r="L248" s="111">
        <v>682199.33333333337</v>
      </c>
      <c r="M248" s="3">
        <v>0</v>
      </c>
      <c r="N248" s="62">
        <v>1.65</v>
      </c>
      <c r="O248" s="62">
        <v>1.65</v>
      </c>
      <c r="P248" s="111">
        <v>9153145.953947369</v>
      </c>
      <c r="Q248" s="111">
        <v>86238.552631578947</v>
      </c>
      <c r="R248" s="111">
        <v>852672.96</v>
      </c>
      <c r="S248" s="111">
        <v>5381.666666666667</v>
      </c>
      <c r="T248" s="111">
        <v>10097439.133245613</v>
      </c>
      <c r="U248" s="113">
        <v>3720.0438904257448</v>
      </c>
      <c r="V248" s="113">
        <v>2943.125143872453</v>
      </c>
      <c r="W248" s="113">
        <v>126.39774758374874</v>
      </c>
      <c r="X248" s="114">
        <v>-780262.08689262648</v>
      </c>
      <c r="Y248" s="115">
        <v>-287.45993622471809</v>
      </c>
      <c r="Z248" s="116">
        <v>116.63058097776168</v>
      </c>
      <c r="AA248" s="114">
        <v>0</v>
      </c>
      <c r="AB248" s="115">
        <v>0</v>
      </c>
      <c r="AC248" s="117">
        <v>116.63058097776168</v>
      </c>
      <c r="AD248" s="118">
        <v>0</v>
      </c>
      <c r="AE248" s="119">
        <v>0</v>
      </c>
      <c r="AF248" s="120">
        <v>0</v>
      </c>
      <c r="AG248" s="121">
        <v>0</v>
      </c>
      <c r="AH248" s="122">
        <v>116.63058097776168</v>
      </c>
      <c r="AI248" s="114">
        <v>-780262.08689262648</v>
      </c>
      <c r="AJ248" s="115">
        <v>-287.45993622471809</v>
      </c>
      <c r="AK248" s="117">
        <v>116.63058097776168</v>
      </c>
      <c r="AL248" s="113"/>
      <c r="AM248" s="123">
        <v>0</v>
      </c>
      <c r="AN248" s="113"/>
      <c r="AO248" s="114">
        <v>0</v>
      </c>
      <c r="AP248" s="115">
        <v>126.39774758374874</v>
      </c>
      <c r="AQ248" s="115">
        <v>0</v>
      </c>
      <c r="AR248" s="124">
        <v>0</v>
      </c>
      <c r="AS248" s="125">
        <v>0</v>
      </c>
      <c r="AT248" s="9"/>
      <c r="AU248" s="123">
        <v>26982.375806120235</v>
      </c>
      <c r="AV248" s="126"/>
      <c r="AW248" s="123">
        <v>559962.69736842101</v>
      </c>
      <c r="AY248" s="142"/>
      <c r="AZ248" s="20">
        <v>-1578714.0849342924</v>
      </c>
      <c r="BA248" s="20">
        <v>-601749.384219</v>
      </c>
      <c r="BB248" s="20">
        <v>-6395.5324899999996</v>
      </c>
      <c r="BC248" s="20">
        <v>-190063.1</v>
      </c>
      <c r="BD248" s="6">
        <v>-491955.21653199999</v>
      </c>
    </row>
    <row r="249" spans="1:56" x14ac:dyDescent="0.2">
      <c r="A249" s="107">
        <v>381</v>
      </c>
      <c r="B249" s="108">
        <v>5301</v>
      </c>
      <c r="C249" s="109"/>
      <c r="D249" s="128" t="s">
        <v>239</v>
      </c>
      <c r="E249" s="111">
        <v>1716.6666666666667</v>
      </c>
      <c r="F249" s="111">
        <v>3811014.3333333335</v>
      </c>
      <c r="G249" s="112">
        <v>1.75</v>
      </c>
      <c r="H249" s="111">
        <v>289858.66666666669</v>
      </c>
      <c r="I249" s="112">
        <v>1.75</v>
      </c>
      <c r="J249" s="111">
        <v>2177722.4761904762</v>
      </c>
      <c r="K249" s="111">
        <v>165633.52380952382</v>
      </c>
      <c r="L249" s="111">
        <v>276299</v>
      </c>
      <c r="M249" s="3">
        <v>0</v>
      </c>
      <c r="N249" s="62">
        <v>1.65</v>
      </c>
      <c r="O249" s="62">
        <v>1.65</v>
      </c>
      <c r="P249" s="111">
        <v>3593242.0857142857</v>
      </c>
      <c r="Q249" s="111">
        <v>273295.31428571424</v>
      </c>
      <c r="R249" s="111">
        <v>404697.56</v>
      </c>
      <c r="S249" s="111">
        <v>14801.333333333334</v>
      </c>
      <c r="T249" s="111">
        <v>4286036.293333333</v>
      </c>
      <c r="U249" s="113">
        <v>2496.7201708737862</v>
      </c>
      <c r="V249" s="113">
        <v>2943.125143872453</v>
      </c>
      <c r="W249" s="113">
        <v>84.832280274317384</v>
      </c>
      <c r="X249" s="114">
        <v>283541.55868298659</v>
      </c>
      <c r="Y249" s="115">
        <v>165.16984000950674</v>
      </c>
      <c r="Z249" s="116">
        <v>90.444336572819935</v>
      </c>
      <c r="AA249" s="114">
        <v>0</v>
      </c>
      <c r="AB249" s="115">
        <v>0</v>
      </c>
      <c r="AC249" s="117">
        <v>90.444336572819935</v>
      </c>
      <c r="AD249" s="118">
        <v>0</v>
      </c>
      <c r="AE249" s="119">
        <v>0</v>
      </c>
      <c r="AF249" s="120">
        <v>0</v>
      </c>
      <c r="AG249" s="121">
        <v>0</v>
      </c>
      <c r="AH249" s="122">
        <v>90.444336572819935</v>
      </c>
      <c r="AI249" s="114">
        <v>283541.55868298659</v>
      </c>
      <c r="AJ249" s="115">
        <v>165.16984000950674</v>
      </c>
      <c r="AK249" s="117">
        <v>90.444336572819935</v>
      </c>
      <c r="AL249" s="113"/>
      <c r="AM249" s="123">
        <v>0</v>
      </c>
      <c r="AN249" s="113"/>
      <c r="AO249" s="114">
        <v>0</v>
      </c>
      <c r="AP249" s="115">
        <v>84.832280274317384</v>
      </c>
      <c r="AQ249" s="115">
        <v>0</v>
      </c>
      <c r="AR249" s="124">
        <v>0</v>
      </c>
      <c r="AS249" s="125">
        <v>0</v>
      </c>
      <c r="AT249" s="9"/>
      <c r="AU249" s="123">
        <v>18540.320125846123</v>
      </c>
      <c r="AV249" s="126"/>
      <c r="AW249" s="123">
        <v>234335.6</v>
      </c>
      <c r="AY249" s="142"/>
      <c r="AZ249" s="20">
        <v>-1009629.1409202284</v>
      </c>
      <c r="BA249" s="20">
        <v>-384834.543275</v>
      </c>
      <c r="BB249" s="20">
        <v>-4090.111081</v>
      </c>
      <c r="BC249" s="20">
        <v>-139189.1</v>
      </c>
      <c r="BD249" s="6">
        <v>-314618.28799699998</v>
      </c>
    </row>
    <row r="250" spans="1:56" x14ac:dyDescent="0.2">
      <c r="A250" s="107">
        <v>382</v>
      </c>
      <c r="B250" s="108">
        <v>5302</v>
      </c>
      <c r="C250" s="109"/>
      <c r="D250" s="128" t="s">
        <v>240</v>
      </c>
      <c r="E250" s="111">
        <v>923</v>
      </c>
      <c r="F250" s="111">
        <v>1583235.3333333333</v>
      </c>
      <c r="G250" s="112">
        <v>1.3500000000000003</v>
      </c>
      <c r="H250" s="111">
        <v>1160872</v>
      </c>
      <c r="I250" s="112">
        <v>1.3500000000000003</v>
      </c>
      <c r="J250" s="111">
        <v>1172766.913580247</v>
      </c>
      <c r="K250" s="111">
        <v>859905.18518518517</v>
      </c>
      <c r="L250" s="111">
        <v>237646.33333333334</v>
      </c>
      <c r="M250" s="3">
        <v>0</v>
      </c>
      <c r="N250" s="62">
        <v>1.65</v>
      </c>
      <c r="O250" s="62">
        <v>1.65</v>
      </c>
      <c r="P250" s="111">
        <v>1935065.407407407</v>
      </c>
      <c r="Q250" s="111">
        <v>1418843.5555555553</v>
      </c>
      <c r="R250" s="111">
        <v>233941.16</v>
      </c>
      <c r="S250" s="111">
        <v>23494.666666666668</v>
      </c>
      <c r="T250" s="111">
        <v>3611344.7896296293</v>
      </c>
      <c r="U250" s="113">
        <v>3912.6162401187748</v>
      </c>
      <c r="V250" s="113">
        <v>2943.125143872453</v>
      </c>
      <c r="W250" s="113">
        <v>132.94087233309767</v>
      </c>
      <c r="X250" s="114">
        <v>-331090.90427908138</v>
      </c>
      <c r="Y250" s="115">
        <v>-358.71170561113911</v>
      </c>
      <c r="Z250" s="116">
        <v>120.75274956985152</v>
      </c>
      <c r="AA250" s="114">
        <v>0</v>
      </c>
      <c r="AB250" s="115">
        <v>0</v>
      </c>
      <c r="AC250" s="117">
        <v>120.75274956985152</v>
      </c>
      <c r="AD250" s="118">
        <v>0</v>
      </c>
      <c r="AE250" s="119">
        <v>0</v>
      </c>
      <c r="AF250" s="120">
        <v>0</v>
      </c>
      <c r="AG250" s="121">
        <v>0</v>
      </c>
      <c r="AH250" s="122">
        <v>120.75274956985152</v>
      </c>
      <c r="AI250" s="114">
        <v>-331090.90427908138</v>
      </c>
      <c r="AJ250" s="115">
        <v>-358.71170561113911</v>
      </c>
      <c r="AK250" s="117">
        <v>120.75274956985152</v>
      </c>
      <c r="AL250" s="113"/>
      <c r="AM250" s="123">
        <v>0</v>
      </c>
      <c r="AN250" s="113"/>
      <c r="AO250" s="114">
        <v>0</v>
      </c>
      <c r="AP250" s="115">
        <v>132.94087233309767</v>
      </c>
      <c r="AQ250" s="115">
        <v>0</v>
      </c>
      <c r="AR250" s="124">
        <v>0</v>
      </c>
      <c r="AS250" s="125">
        <v>0</v>
      </c>
      <c r="AT250" s="9"/>
      <c r="AU250" s="123">
        <v>5529.6983285793485</v>
      </c>
      <c r="AV250" s="126"/>
      <c r="AW250" s="123">
        <v>203267.20987654323</v>
      </c>
      <c r="AY250" s="142"/>
      <c r="AZ250" s="20">
        <v>-543961.07071570179</v>
      </c>
      <c r="BA250" s="20">
        <v>-207338.51839700001</v>
      </c>
      <c r="BB250" s="20">
        <v>-2203.6420240000002</v>
      </c>
      <c r="BC250" s="20">
        <v>-66691.7</v>
      </c>
      <c r="BD250" s="6">
        <v>-169507.88548900001</v>
      </c>
    </row>
    <row r="251" spans="1:56" x14ac:dyDescent="0.2">
      <c r="A251" s="107">
        <v>383</v>
      </c>
      <c r="B251" s="108">
        <v>5303</v>
      </c>
      <c r="C251" s="109"/>
      <c r="D251" s="128" t="s">
        <v>241</v>
      </c>
      <c r="E251" s="111">
        <v>3692.6666666666665</v>
      </c>
      <c r="F251" s="111">
        <v>8250977.666666667</v>
      </c>
      <c r="G251" s="112">
        <v>1.64</v>
      </c>
      <c r="H251" s="111">
        <v>1148129.3333333333</v>
      </c>
      <c r="I251" s="112">
        <v>1.64</v>
      </c>
      <c r="J251" s="111">
        <v>5031083.9430894302</v>
      </c>
      <c r="K251" s="111">
        <v>700078.86178861803</v>
      </c>
      <c r="L251" s="111">
        <v>810518</v>
      </c>
      <c r="M251" s="3">
        <v>0</v>
      </c>
      <c r="N251" s="62">
        <v>1.65</v>
      </c>
      <c r="O251" s="62">
        <v>1.65</v>
      </c>
      <c r="P251" s="111">
        <v>8301288.5060975598</v>
      </c>
      <c r="Q251" s="111">
        <v>1155130.1219512196</v>
      </c>
      <c r="R251" s="111">
        <v>956677.62333333341</v>
      </c>
      <c r="S251" s="111">
        <v>59437.333333333336</v>
      </c>
      <c r="T251" s="111">
        <v>10472533.584715446</v>
      </c>
      <c r="U251" s="113">
        <v>2836.0354535246743</v>
      </c>
      <c r="V251" s="113">
        <v>2943.125143872453</v>
      </c>
      <c r="W251" s="113">
        <v>96.361361304301383</v>
      </c>
      <c r="X251" s="114">
        <v>146315.21605963202</v>
      </c>
      <c r="Y251" s="115">
        <v>39.623185428678106</v>
      </c>
      <c r="Z251" s="116">
        <v>97.70765762170987</v>
      </c>
      <c r="AA251" s="114">
        <v>0</v>
      </c>
      <c r="AB251" s="115">
        <v>0</v>
      </c>
      <c r="AC251" s="117">
        <v>97.70765762170987</v>
      </c>
      <c r="AD251" s="118">
        <v>0</v>
      </c>
      <c r="AE251" s="119">
        <v>0</v>
      </c>
      <c r="AF251" s="120">
        <v>0</v>
      </c>
      <c r="AG251" s="121">
        <v>0</v>
      </c>
      <c r="AH251" s="122">
        <v>97.70765762170987</v>
      </c>
      <c r="AI251" s="114">
        <v>146315.21605963202</v>
      </c>
      <c r="AJ251" s="115">
        <v>39.623185428678106</v>
      </c>
      <c r="AK251" s="117">
        <v>97.70765762170987</v>
      </c>
      <c r="AL251" s="113"/>
      <c r="AM251" s="123">
        <v>0</v>
      </c>
      <c r="AN251" s="113"/>
      <c r="AO251" s="114">
        <v>0</v>
      </c>
      <c r="AP251" s="115">
        <v>96.361361304301383</v>
      </c>
      <c r="AQ251" s="115">
        <v>0</v>
      </c>
      <c r="AR251" s="124">
        <v>0</v>
      </c>
      <c r="AS251" s="125">
        <v>0</v>
      </c>
      <c r="AT251" s="9"/>
      <c r="AU251" s="123">
        <v>64225.070418981239</v>
      </c>
      <c r="AV251" s="126"/>
      <c r="AW251" s="123">
        <v>573116.28048780491</v>
      </c>
      <c r="AY251" s="142"/>
      <c r="AZ251" s="20">
        <v>-2177012.8351092422</v>
      </c>
      <c r="BA251" s="20">
        <v>-829799.48393800005</v>
      </c>
      <c r="BB251" s="20">
        <v>-8819.3020190000007</v>
      </c>
      <c r="BC251" s="20">
        <v>-354682.3</v>
      </c>
      <c r="BD251" s="6">
        <v>-678395.683494</v>
      </c>
    </row>
    <row r="252" spans="1:56" x14ac:dyDescent="0.2">
      <c r="A252" s="107">
        <v>385</v>
      </c>
      <c r="B252" s="108">
        <v>5305</v>
      </c>
      <c r="C252" s="109"/>
      <c r="D252" s="128" t="s">
        <v>242</v>
      </c>
      <c r="E252" s="111">
        <v>1039.3333333333333</v>
      </c>
      <c r="F252" s="111">
        <v>2555744</v>
      </c>
      <c r="G252" s="112">
        <v>1.8</v>
      </c>
      <c r="H252" s="111">
        <v>116468</v>
      </c>
      <c r="I252" s="112">
        <v>1.8</v>
      </c>
      <c r="J252" s="111">
        <v>1419857.7777777778</v>
      </c>
      <c r="K252" s="111">
        <v>64704.444444444438</v>
      </c>
      <c r="L252" s="111">
        <v>212355.66666666666</v>
      </c>
      <c r="M252" s="3">
        <v>0</v>
      </c>
      <c r="N252" s="62">
        <v>1.65</v>
      </c>
      <c r="O252" s="62">
        <v>1.65</v>
      </c>
      <c r="P252" s="111">
        <v>2342765.3333333335</v>
      </c>
      <c r="Q252" s="111">
        <v>106762.33333333333</v>
      </c>
      <c r="R252" s="111">
        <v>212932.67333333334</v>
      </c>
      <c r="S252" s="111">
        <v>3457.6666666666665</v>
      </c>
      <c r="T252" s="111">
        <v>2665918.0066666664</v>
      </c>
      <c r="U252" s="113">
        <v>2565.0269467607441</v>
      </c>
      <c r="V252" s="113">
        <v>2943.125143872453</v>
      </c>
      <c r="W252" s="113">
        <v>87.153172949546359</v>
      </c>
      <c r="X252" s="114">
        <v>145398.92202663136</v>
      </c>
      <c r="Y252" s="115">
        <v>139.8963329313323</v>
      </c>
      <c r="Z252" s="116">
        <v>91.906498958214215</v>
      </c>
      <c r="AA252" s="114">
        <v>0</v>
      </c>
      <c r="AB252" s="115">
        <v>0</v>
      </c>
      <c r="AC252" s="117">
        <v>91.906498958214215</v>
      </c>
      <c r="AD252" s="118">
        <v>0</v>
      </c>
      <c r="AE252" s="119">
        <v>0</v>
      </c>
      <c r="AF252" s="120">
        <v>0</v>
      </c>
      <c r="AG252" s="121">
        <v>0</v>
      </c>
      <c r="AH252" s="122">
        <v>91.906498958214215</v>
      </c>
      <c r="AI252" s="114">
        <v>145398.92202663136</v>
      </c>
      <c r="AJ252" s="115">
        <v>139.8963329313323</v>
      </c>
      <c r="AK252" s="117">
        <v>91.906498958214215</v>
      </c>
      <c r="AL252" s="113"/>
      <c r="AM252" s="123">
        <v>0</v>
      </c>
      <c r="AN252" s="113"/>
      <c r="AO252" s="114">
        <v>36169.195974168499</v>
      </c>
      <c r="AP252" s="115">
        <v>87.153172949546359</v>
      </c>
      <c r="AQ252" s="115">
        <v>0</v>
      </c>
      <c r="AR252" s="124">
        <v>0</v>
      </c>
      <c r="AS252" s="125">
        <v>36169.195974168499</v>
      </c>
      <c r="AT252" s="9"/>
      <c r="AU252" s="123">
        <v>5854.7387433072672</v>
      </c>
      <c r="AV252" s="126"/>
      <c r="AW252" s="123">
        <v>148456.22222222222</v>
      </c>
      <c r="AY252" s="142"/>
      <c r="AZ252" s="20">
        <v>-609399.99651608698</v>
      </c>
      <c r="BA252" s="20">
        <v>-232281.49805299999</v>
      </c>
      <c r="BB252" s="20">
        <v>-2468.7418160000002</v>
      </c>
      <c r="BC252" s="20">
        <v>-66197.2</v>
      </c>
      <c r="BD252" s="6">
        <v>-189899.811563</v>
      </c>
    </row>
    <row r="253" spans="1:56" x14ac:dyDescent="0.2">
      <c r="A253" s="107">
        <v>386</v>
      </c>
      <c r="B253" s="108">
        <v>5306</v>
      </c>
      <c r="C253" s="109"/>
      <c r="D253" s="128" t="s">
        <v>243</v>
      </c>
      <c r="E253" s="111">
        <v>1586.6666666666667</v>
      </c>
      <c r="F253" s="111">
        <v>3116449</v>
      </c>
      <c r="G253" s="112">
        <v>1.8500000000000003</v>
      </c>
      <c r="H253" s="111">
        <v>1661156.3333333333</v>
      </c>
      <c r="I253" s="112">
        <v>1.8500000000000003</v>
      </c>
      <c r="J253" s="111">
        <v>1684567.027027027</v>
      </c>
      <c r="K253" s="111">
        <v>897922.34234234225</v>
      </c>
      <c r="L253" s="111">
        <v>338120</v>
      </c>
      <c r="M253" s="3">
        <v>0</v>
      </c>
      <c r="N253" s="62">
        <v>1.65</v>
      </c>
      <c r="O253" s="62">
        <v>1.65</v>
      </c>
      <c r="P253" s="111">
        <v>2779535.5945945946</v>
      </c>
      <c r="Q253" s="111">
        <v>1481571.8648648646</v>
      </c>
      <c r="R253" s="111">
        <v>330344.54000000004</v>
      </c>
      <c r="S253" s="111">
        <v>77795.666666666672</v>
      </c>
      <c r="T253" s="111">
        <v>4669247.6661261255</v>
      </c>
      <c r="U253" s="113">
        <v>2942.8031509198267</v>
      </c>
      <c r="V253" s="113">
        <v>2943.125143872453</v>
      </c>
      <c r="W253" s="113">
        <v>99.989059488234915</v>
      </c>
      <c r="X253" s="114">
        <v>189.03132938862365</v>
      </c>
      <c r="Y253" s="115">
        <v>0.11913739247182162</v>
      </c>
      <c r="Z253" s="116">
        <v>99.993107477588026</v>
      </c>
      <c r="AA253" s="114">
        <v>0</v>
      </c>
      <c r="AB253" s="115">
        <v>0</v>
      </c>
      <c r="AC253" s="117">
        <v>99.993107477588026</v>
      </c>
      <c r="AD253" s="118">
        <v>0</v>
      </c>
      <c r="AE253" s="119">
        <v>0</v>
      </c>
      <c r="AF253" s="120">
        <v>0</v>
      </c>
      <c r="AG253" s="121">
        <v>0</v>
      </c>
      <c r="AH253" s="122">
        <v>99.993107477588026</v>
      </c>
      <c r="AI253" s="114">
        <v>189.03132938862365</v>
      </c>
      <c r="AJ253" s="115">
        <v>0.11913739247182162</v>
      </c>
      <c r="AK253" s="117">
        <v>99.993107477588026</v>
      </c>
      <c r="AL253" s="113"/>
      <c r="AM253" s="123">
        <v>0</v>
      </c>
      <c r="AN253" s="113"/>
      <c r="AO253" s="114">
        <v>0</v>
      </c>
      <c r="AP253" s="115">
        <v>99.989059488234915</v>
      </c>
      <c r="AQ253" s="115">
        <v>0</v>
      </c>
      <c r="AR253" s="124">
        <v>0</v>
      </c>
      <c r="AS253" s="125">
        <v>0</v>
      </c>
      <c r="AT253" s="9"/>
      <c r="AU253" s="123">
        <v>12135.725675570066</v>
      </c>
      <c r="AV253" s="126"/>
      <c r="AW253" s="123">
        <v>258248.93693693692</v>
      </c>
      <c r="AY253" s="142"/>
      <c r="AZ253" s="20">
        <v>-929583.3120394001</v>
      </c>
      <c r="BA253" s="20">
        <v>-354323.93423100002</v>
      </c>
      <c r="BB253" s="20">
        <v>-3765.8372279999999</v>
      </c>
      <c r="BC253" s="20">
        <v>-122306</v>
      </c>
      <c r="BD253" s="6">
        <v>-289674.59271</v>
      </c>
    </row>
    <row r="254" spans="1:56" x14ac:dyDescent="0.2">
      <c r="A254" s="107">
        <v>387</v>
      </c>
      <c r="B254" s="108">
        <v>5307</v>
      </c>
      <c r="C254" s="109"/>
      <c r="D254" s="128" t="s">
        <v>244</v>
      </c>
      <c r="E254" s="111">
        <v>5632.666666666667</v>
      </c>
      <c r="F254" s="111">
        <v>10030826.333333334</v>
      </c>
      <c r="G254" s="112">
        <v>1.54</v>
      </c>
      <c r="H254" s="111">
        <v>2176983.3333333335</v>
      </c>
      <c r="I254" s="112">
        <v>1.54</v>
      </c>
      <c r="J254" s="111">
        <v>6513523.5930735925</v>
      </c>
      <c r="K254" s="111">
        <v>1413625.5411255413</v>
      </c>
      <c r="L254" s="111">
        <v>1292992</v>
      </c>
      <c r="M254" s="3">
        <v>0</v>
      </c>
      <c r="N254" s="62">
        <v>1.65</v>
      </c>
      <c r="O254" s="62">
        <v>1.65</v>
      </c>
      <c r="P254" s="111">
        <v>10747313.928571427</v>
      </c>
      <c r="Q254" s="111">
        <v>2332482.1428571423</v>
      </c>
      <c r="R254" s="111">
        <v>1359542.2633333332</v>
      </c>
      <c r="S254" s="111">
        <v>123343.66666666667</v>
      </c>
      <c r="T254" s="111">
        <v>14562682.001428569</v>
      </c>
      <c r="U254" s="113">
        <v>2585.397443738058</v>
      </c>
      <c r="V254" s="113">
        <v>2943.125143872453</v>
      </c>
      <c r="W254" s="113">
        <v>87.845311271279797</v>
      </c>
      <c r="X254" s="114">
        <v>745535.53014742478</v>
      </c>
      <c r="Y254" s="115">
        <v>132.35924904972626</v>
      </c>
      <c r="Z254" s="116">
        <v>92.342546100906276</v>
      </c>
      <c r="AA254" s="114">
        <v>0</v>
      </c>
      <c r="AB254" s="115">
        <v>0</v>
      </c>
      <c r="AC254" s="117">
        <v>92.342546100906276</v>
      </c>
      <c r="AD254" s="118">
        <v>0</v>
      </c>
      <c r="AE254" s="119">
        <v>0</v>
      </c>
      <c r="AF254" s="120">
        <v>0</v>
      </c>
      <c r="AG254" s="121">
        <v>0</v>
      </c>
      <c r="AH254" s="122">
        <v>92.342546100906276</v>
      </c>
      <c r="AI254" s="114">
        <v>745535.53014742478</v>
      </c>
      <c r="AJ254" s="115">
        <v>132.35924904972626</v>
      </c>
      <c r="AK254" s="117">
        <v>92.342546100906276</v>
      </c>
      <c r="AL254" s="113"/>
      <c r="AM254" s="123">
        <v>0</v>
      </c>
      <c r="AN254" s="113"/>
      <c r="AO254" s="114">
        <v>0</v>
      </c>
      <c r="AP254" s="115">
        <v>87.845311271279797</v>
      </c>
      <c r="AQ254" s="115">
        <v>0</v>
      </c>
      <c r="AR254" s="124">
        <v>0</v>
      </c>
      <c r="AS254" s="125">
        <v>0</v>
      </c>
      <c r="AT254" s="9"/>
      <c r="AU254" s="123">
        <v>150186.53277016271</v>
      </c>
      <c r="AV254" s="126"/>
      <c r="AW254" s="123">
        <v>792714.91341991338</v>
      </c>
      <c r="AY254" s="142"/>
      <c r="AZ254" s="20">
        <v>-3353744.94726974</v>
      </c>
      <c r="BA254" s="20">
        <v>-1278327.707408</v>
      </c>
      <c r="BB254" s="20">
        <v>-13586.364356</v>
      </c>
      <c r="BC254" s="20">
        <v>-453123.1</v>
      </c>
      <c r="BD254" s="6">
        <v>-1045086.211286</v>
      </c>
    </row>
    <row r="255" spans="1:56" x14ac:dyDescent="0.2">
      <c r="A255" s="107">
        <v>388</v>
      </c>
      <c r="B255" s="108">
        <v>5308</v>
      </c>
      <c r="C255" s="109"/>
      <c r="D255" s="128" t="s">
        <v>245</v>
      </c>
      <c r="E255" s="111">
        <v>1354</v>
      </c>
      <c r="F255" s="111">
        <v>2561917</v>
      </c>
      <c r="G255" s="112">
        <v>1.79</v>
      </c>
      <c r="H255" s="111">
        <v>150226</v>
      </c>
      <c r="I255" s="112">
        <v>1.79</v>
      </c>
      <c r="J255" s="111">
        <v>1431238.5474860335</v>
      </c>
      <c r="K255" s="111">
        <v>83925.139664804461</v>
      </c>
      <c r="L255" s="111">
        <v>248039.33333333334</v>
      </c>
      <c r="M255" s="3">
        <v>0</v>
      </c>
      <c r="N255" s="62">
        <v>1.65</v>
      </c>
      <c r="O255" s="62">
        <v>1.65</v>
      </c>
      <c r="P255" s="111">
        <v>2361543.6033519548</v>
      </c>
      <c r="Q255" s="111">
        <v>138476.48044692737</v>
      </c>
      <c r="R255" s="111">
        <v>292194.4366666667</v>
      </c>
      <c r="S255" s="111">
        <v>5788.666666666667</v>
      </c>
      <c r="T255" s="111">
        <v>2798003.1871322156</v>
      </c>
      <c r="U255" s="113">
        <v>2066.4720732143396</v>
      </c>
      <c r="V255" s="113">
        <v>2943.125143872453</v>
      </c>
      <c r="W255" s="113">
        <v>70.213530590661648</v>
      </c>
      <c r="X255" s="114">
        <v>439185.65533830173</v>
      </c>
      <c r="Y255" s="115">
        <v>324.36163614350204</v>
      </c>
      <c r="Z255" s="116">
        <v>81.234524272116843</v>
      </c>
      <c r="AA255" s="114">
        <v>189904</v>
      </c>
      <c r="AB255" s="115">
        <v>140.25406203840473</v>
      </c>
      <c r="AC255" s="117">
        <v>86.000005017317633</v>
      </c>
      <c r="AD255" s="118">
        <v>0</v>
      </c>
      <c r="AE255" s="119">
        <v>0</v>
      </c>
      <c r="AF255" s="120">
        <v>189904</v>
      </c>
      <c r="AG255" s="121">
        <v>140.25406203840473</v>
      </c>
      <c r="AH255" s="122">
        <v>86.000005017317633</v>
      </c>
      <c r="AI255" s="114">
        <v>629089.65533830179</v>
      </c>
      <c r="AJ255" s="115">
        <v>464.61569818190674</v>
      </c>
      <c r="AK255" s="117">
        <v>86.000005017317633</v>
      </c>
      <c r="AL255" s="113"/>
      <c r="AM255" s="123">
        <v>0</v>
      </c>
      <c r="AN255" s="113"/>
      <c r="AO255" s="114">
        <v>88608.176138468538</v>
      </c>
      <c r="AP255" s="115">
        <v>70.213530590661648</v>
      </c>
      <c r="AQ255" s="115">
        <v>0</v>
      </c>
      <c r="AR255" s="124">
        <v>0</v>
      </c>
      <c r="AS255" s="125">
        <v>88608.176138468538</v>
      </c>
      <c r="AT255" s="9"/>
      <c r="AU255" s="123">
        <v>12087.916131467297</v>
      </c>
      <c r="AV255" s="126"/>
      <c r="AW255" s="123">
        <v>151516.36871508378</v>
      </c>
      <c r="AY255" s="142"/>
      <c r="AZ255" s="20">
        <v>-795784.0798225411</v>
      </c>
      <c r="BA255" s="20">
        <v>-303324.44903999998</v>
      </c>
      <c r="BB255" s="20">
        <v>-3223.8028319999999</v>
      </c>
      <c r="BC255" s="20">
        <v>-102390.6</v>
      </c>
      <c r="BD255" s="6">
        <v>-247980.38672000001</v>
      </c>
    </row>
    <row r="256" spans="1:56" x14ac:dyDescent="0.2">
      <c r="A256" s="107">
        <v>389</v>
      </c>
      <c r="B256" s="108">
        <v>5309</v>
      </c>
      <c r="C256" s="109"/>
      <c r="D256" s="128" t="s">
        <v>246</v>
      </c>
      <c r="E256" s="111">
        <v>56.333333333333336</v>
      </c>
      <c r="F256" s="111">
        <v>77162.333333333328</v>
      </c>
      <c r="G256" s="112">
        <v>1</v>
      </c>
      <c r="H256" s="111">
        <v>233.33333333333334</v>
      </c>
      <c r="I256" s="112">
        <v>1</v>
      </c>
      <c r="J256" s="111">
        <v>77162.333333333328</v>
      </c>
      <c r="K256" s="111">
        <v>233.33333333333334</v>
      </c>
      <c r="L256" s="111">
        <v>9194.3333333333339</v>
      </c>
      <c r="M256" s="3">
        <v>0</v>
      </c>
      <c r="N256" s="62">
        <v>1.65</v>
      </c>
      <c r="O256" s="62">
        <v>1.65</v>
      </c>
      <c r="P256" s="111">
        <v>127317.84999999999</v>
      </c>
      <c r="Q256" s="111">
        <v>385</v>
      </c>
      <c r="R256" s="111">
        <v>11012.973333333333</v>
      </c>
      <c r="S256" s="111">
        <v>0</v>
      </c>
      <c r="T256" s="111">
        <v>138715.82333333333</v>
      </c>
      <c r="U256" s="113">
        <v>2462.4110650887574</v>
      </c>
      <c r="V256" s="113">
        <v>2943.125143872453</v>
      </c>
      <c r="W256" s="113">
        <v>83.666543035571024</v>
      </c>
      <c r="X256" s="114">
        <v>10019.683782114827</v>
      </c>
      <c r="Y256" s="115">
        <v>177.86420914996734</v>
      </c>
      <c r="Z256" s="116">
        <v>89.709922112409743</v>
      </c>
      <c r="AA256" s="114">
        <v>0</v>
      </c>
      <c r="AB256" s="115">
        <v>0</v>
      </c>
      <c r="AC256" s="117">
        <v>89.709922112409743</v>
      </c>
      <c r="AD256" s="118">
        <v>0</v>
      </c>
      <c r="AE256" s="119">
        <v>0</v>
      </c>
      <c r="AF256" s="120">
        <v>0</v>
      </c>
      <c r="AG256" s="121">
        <v>0</v>
      </c>
      <c r="AH256" s="122">
        <v>89.709922112409743</v>
      </c>
      <c r="AI256" s="114">
        <v>10019.683782114827</v>
      </c>
      <c r="AJ256" s="115">
        <v>177.86420914996734</v>
      </c>
      <c r="AK256" s="117">
        <v>89.709922112409743</v>
      </c>
      <c r="AL256" s="113"/>
      <c r="AM256" s="123">
        <v>0</v>
      </c>
      <c r="AN256" s="113"/>
      <c r="AO256" s="114">
        <v>12344.070705450031</v>
      </c>
      <c r="AP256" s="115">
        <v>83.666543035571024</v>
      </c>
      <c r="AQ256" s="115">
        <v>0</v>
      </c>
      <c r="AR256" s="124">
        <v>0</v>
      </c>
      <c r="AS256" s="125">
        <v>12344.070705450031</v>
      </c>
      <c r="AT256" s="9"/>
      <c r="AU256" s="123">
        <v>29.9672936582974</v>
      </c>
      <c r="AV256" s="126"/>
      <c r="AW256" s="123">
        <v>7739.5666666666666</v>
      </c>
      <c r="AY256" s="142"/>
      <c r="AZ256" s="20">
        <v>-33888.015146628037</v>
      </c>
      <c r="BA256" s="20">
        <v>-12916.900179</v>
      </c>
      <c r="BB256" s="20">
        <v>-137.28382099999999</v>
      </c>
      <c r="BC256" s="20">
        <v>-2740.8</v>
      </c>
      <c r="BD256" s="6">
        <v>-10560.104574000001</v>
      </c>
    </row>
    <row r="257" spans="1:56" x14ac:dyDescent="0.2">
      <c r="A257" s="107">
        <v>390</v>
      </c>
      <c r="B257" s="108">
        <v>5310</v>
      </c>
      <c r="C257" s="109"/>
      <c r="D257" s="128" t="s">
        <v>247</v>
      </c>
      <c r="E257" s="111">
        <v>1423.3333333333333</v>
      </c>
      <c r="F257" s="111">
        <v>3249718.3333333335</v>
      </c>
      <c r="G257" s="112">
        <v>1.95</v>
      </c>
      <c r="H257" s="111">
        <v>107783</v>
      </c>
      <c r="I257" s="112">
        <v>1.95</v>
      </c>
      <c r="J257" s="111">
        <v>1666522.2222222222</v>
      </c>
      <c r="K257" s="111">
        <v>55273.333333333336</v>
      </c>
      <c r="L257" s="111">
        <v>319815.66666666669</v>
      </c>
      <c r="M257" s="3">
        <v>0</v>
      </c>
      <c r="N257" s="62">
        <v>1.65</v>
      </c>
      <c r="O257" s="62">
        <v>1.65</v>
      </c>
      <c r="P257" s="111">
        <v>2749761.6666666665</v>
      </c>
      <c r="Q257" s="111">
        <v>91201</v>
      </c>
      <c r="R257" s="111">
        <v>312151.99333333335</v>
      </c>
      <c r="S257" s="111">
        <v>5082</v>
      </c>
      <c r="T257" s="111">
        <v>3158196.66</v>
      </c>
      <c r="U257" s="113">
        <v>2218.8735316159255</v>
      </c>
      <c r="V257" s="113">
        <v>2943.125143872453</v>
      </c>
      <c r="W257" s="113">
        <v>75.391749353084435</v>
      </c>
      <c r="X257" s="114">
        <v>381415.04073469585</v>
      </c>
      <c r="Y257" s="115">
        <v>267.97309653491516</v>
      </c>
      <c r="Z257" s="116">
        <v>84.49680209244319</v>
      </c>
      <c r="AA257" s="114">
        <v>62970</v>
      </c>
      <c r="AB257" s="115">
        <v>44.241217798594853</v>
      </c>
      <c r="AC257" s="117">
        <v>86.000007550447734</v>
      </c>
      <c r="AD257" s="118">
        <v>0</v>
      </c>
      <c r="AE257" s="119">
        <v>0</v>
      </c>
      <c r="AF257" s="120">
        <v>62970</v>
      </c>
      <c r="AG257" s="121">
        <v>44.241217798594853</v>
      </c>
      <c r="AH257" s="122">
        <v>86.000007550447734</v>
      </c>
      <c r="AI257" s="114">
        <v>444385.04073469585</v>
      </c>
      <c r="AJ257" s="115">
        <v>312.21431433351</v>
      </c>
      <c r="AK257" s="117">
        <v>86.000007550447734</v>
      </c>
      <c r="AL257" s="113"/>
      <c r="AM257" s="123">
        <v>0</v>
      </c>
      <c r="AN257" s="113"/>
      <c r="AO257" s="114">
        <v>0</v>
      </c>
      <c r="AP257" s="115">
        <v>75.391749353084435</v>
      </c>
      <c r="AQ257" s="115">
        <v>0</v>
      </c>
      <c r="AR257" s="124">
        <v>0</v>
      </c>
      <c r="AS257" s="125">
        <v>0</v>
      </c>
      <c r="AT257" s="9"/>
      <c r="AU257" s="123">
        <v>11255.267297615952</v>
      </c>
      <c r="AV257" s="126"/>
      <c r="AW257" s="123">
        <v>172179.55555555556</v>
      </c>
      <c r="AY257" s="142"/>
      <c r="AZ257" s="20">
        <v>-853043.13989787817</v>
      </c>
      <c r="BA257" s="20">
        <v>-325149.55624000001</v>
      </c>
      <c r="BB257" s="20">
        <v>-3455.7651500000002</v>
      </c>
      <c r="BC257" s="20">
        <v>-165268.20000000001</v>
      </c>
      <c r="BD257" s="6">
        <v>-265823.32203500002</v>
      </c>
    </row>
    <row r="258" spans="1:56" x14ac:dyDescent="0.2">
      <c r="A258" s="107">
        <v>391</v>
      </c>
      <c r="B258" s="108">
        <v>5311</v>
      </c>
      <c r="C258" s="109"/>
      <c r="D258" s="128" t="s">
        <v>248</v>
      </c>
      <c r="E258" s="111">
        <v>919</v>
      </c>
      <c r="F258" s="111">
        <v>2325260.3333333335</v>
      </c>
      <c r="G258" s="112">
        <v>1.97</v>
      </c>
      <c r="H258" s="111">
        <v>56906.666666666664</v>
      </c>
      <c r="I258" s="112">
        <v>1.97</v>
      </c>
      <c r="J258" s="111">
        <v>1180335.1945854484</v>
      </c>
      <c r="K258" s="111">
        <v>28886.63282571912</v>
      </c>
      <c r="L258" s="111">
        <v>128882.66666666667</v>
      </c>
      <c r="M258" s="3">
        <v>0</v>
      </c>
      <c r="N258" s="62">
        <v>1.65</v>
      </c>
      <c r="O258" s="62">
        <v>1.65</v>
      </c>
      <c r="P258" s="111">
        <v>1947553.0710659896</v>
      </c>
      <c r="Q258" s="111">
        <v>47662.94416243655</v>
      </c>
      <c r="R258" s="111">
        <v>190441.46999999997</v>
      </c>
      <c r="S258" s="111">
        <v>1412.3333333333333</v>
      </c>
      <c r="T258" s="111">
        <v>2187069.8185617593</v>
      </c>
      <c r="U258" s="113">
        <v>2379.8365816776491</v>
      </c>
      <c r="V258" s="113">
        <v>2943.125143872453</v>
      </c>
      <c r="W258" s="113">
        <v>80.860869495557694</v>
      </c>
      <c r="X258" s="114">
        <v>191535.00980309927</v>
      </c>
      <c r="Y258" s="115">
        <v>208.41676801207754</v>
      </c>
      <c r="Z258" s="116">
        <v>87.942347782201338</v>
      </c>
      <c r="AA258" s="114">
        <v>0</v>
      </c>
      <c r="AB258" s="115">
        <v>0</v>
      </c>
      <c r="AC258" s="117">
        <v>87.942347782201338</v>
      </c>
      <c r="AD258" s="118">
        <v>0</v>
      </c>
      <c r="AE258" s="119">
        <v>0</v>
      </c>
      <c r="AF258" s="120">
        <v>0</v>
      </c>
      <c r="AG258" s="121">
        <v>0</v>
      </c>
      <c r="AH258" s="122">
        <v>87.942347782201338</v>
      </c>
      <c r="AI258" s="114">
        <v>191535.00980309927</v>
      </c>
      <c r="AJ258" s="115">
        <v>208.41676801207754</v>
      </c>
      <c r="AK258" s="117">
        <v>87.942347782201338</v>
      </c>
      <c r="AL258" s="113"/>
      <c r="AM258" s="123">
        <v>0</v>
      </c>
      <c r="AN258" s="113"/>
      <c r="AO258" s="114">
        <v>15788.293774503047</v>
      </c>
      <c r="AP258" s="115">
        <v>80.860869495557694</v>
      </c>
      <c r="AQ258" s="115">
        <v>0</v>
      </c>
      <c r="AR258" s="124">
        <v>0</v>
      </c>
      <c r="AS258" s="125">
        <v>15788.293774503047</v>
      </c>
      <c r="AT258" s="9"/>
      <c r="AU258" s="123">
        <v>7520.5268299765457</v>
      </c>
      <c r="AV258" s="126"/>
      <c r="AW258" s="123">
        <v>120922.18274111675</v>
      </c>
      <c r="AY258" s="142"/>
      <c r="AZ258" s="20">
        <v>-531691.27212812949</v>
      </c>
      <c r="BA258" s="20">
        <v>-202661.709711</v>
      </c>
      <c r="BB258" s="20">
        <v>-2153.9358130000001</v>
      </c>
      <c r="BC258" s="20">
        <v>-80580.399999999994</v>
      </c>
      <c r="BD258" s="6">
        <v>-165684.39934999999</v>
      </c>
    </row>
    <row r="259" spans="1:56" x14ac:dyDescent="0.2">
      <c r="A259" s="107">
        <v>392</v>
      </c>
      <c r="B259" s="108">
        <v>5312</v>
      </c>
      <c r="C259" s="109">
        <v>371</v>
      </c>
      <c r="D259" s="128" t="s">
        <v>249</v>
      </c>
      <c r="E259" s="111">
        <v>5155.333333333333</v>
      </c>
      <c r="F259" s="111">
        <v>9070962.666666666</v>
      </c>
      <c r="G259" s="112">
        <v>1.7166666666666668</v>
      </c>
      <c r="H259" s="111">
        <v>1287548</v>
      </c>
      <c r="I259" s="112">
        <v>1.7166666666666668</v>
      </c>
      <c r="J259" s="111">
        <v>5281309.1832611831</v>
      </c>
      <c r="K259" s="111">
        <v>749082.1587301587</v>
      </c>
      <c r="L259" s="111">
        <v>1005379.3333333334</v>
      </c>
      <c r="M259" s="3">
        <v>0</v>
      </c>
      <c r="N259" s="62">
        <v>1.65</v>
      </c>
      <c r="O259" s="62">
        <v>1.65</v>
      </c>
      <c r="P259" s="111">
        <v>8714160.1523809526</v>
      </c>
      <c r="Q259" s="111">
        <v>1235985.5619047617</v>
      </c>
      <c r="R259" s="111">
        <v>983200.19333333336</v>
      </c>
      <c r="S259" s="111">
        <v>52538</v>
      </c>
      <c r="T259" s="111">
        <v>10985883.907619046</v>
      </c>
      <c r="U259" s="113">
        <v>2130.9745068445068</v>
      </c>
      <c r="V259" s="113">
        <v>2943.125143872453</v>
      </c>
      <c r="W259" s="113">
        <v>72.40516127155405</v>
      </c>
      <c r="X259" s="114">
        <v>1549155.6827804865</v>
      </c>
      <c r="Y259" s="115">
        <v>300.49573570034011</v>
      </c>
      <c r="Z259" s="116">
        <v>82.615251601079052</v>
      </c>
      <c r="AA259" s="114">
        <v>513561</v>
      </c>
      <c r="AB259" s="115">
        <v>99.617418854260961</v>
      </c>
      <c r="AC259" s="117">
        <v>86.000001279891165</v>
      </c>
      <c r="AD259" s="118">
        <v>0</v>
      </c>
      <c r="AE259" s="119">
        <v>0</v>
      </c>
      <c r="AF259" s="120">
        <v>513561</v>
      </c>
      <c r="AG259" s="121">
        <v>99.617418854260961</v>
      </c>
      <c r="AH259" s="122">
        <v>86.000001279891165</v>
      </c>
      <c r="AI259" s="114">
        <v>2062716.6827804865</v>
      </c>
      <c r="AJ259" s="115">
        <v>400.11315455460107</v>
      </c>
      <c r="AK259" s="117">
        <v>86.000001279891165</v>
      </c>
      <c r="AL259" s="113"/>
      <c r="AM259" s="123">
        <v>0</v>
      </c>
      <c r="AN259" s="113"/>
      <c r="AO259" s="114">
        <v>0</v>
      </c>
      <c r="AP259" s="115">
        <v>72.40516127155405</v>
      </c>
      <c r="AQ259" s="115">
        <v>0</v>
      </c>
      <c r="AR259" s="124">
        <v>0</v>
      </c>
      <c r="AS259" s="125">
        <v>0</v>
      </c>
      <c r="AT259" s="9"/>
      <c r="AU259" s="123">
        <v>125837.47602924473</v>
      </c>
      <c r="AV259" s="126"/>
      <c r="AW259" s="123">
        <v>603039.13419913419</v>
      </c>
      <c r="AY259" s="142"/>
      <c r="AZ259" s="20">
        <v>-3070955.3036323613</v>
      </c>
      <c r="BA259" s="20">
        <v>-1170538.402463</v>
      </c>
      <c r="BB259" s="20">
        <v>-12440.754539</v>
      </c>
      <c r="BC259" s="20">
        <v>-374785.9</v>
      </c>
      <c r="BD259" s="6">
        <v>-956963.95932400005</v>
      </c>
    </row>
    <row r="260" spans="1:56" x14ac:dyDescent="0.2">
      <c r="A260" s="107">
        <v>393</v>
      </c>
      <c r="B260" s="108">
        <v>5313</v>
      </c>
      <c r="C260" s="109"/>
      <c r="D260" s="128" t="s">
        <v>250</v>
      </c>
      <c r="E260" s="111">
        <v>872.66666666666663</v>
      </c>
      <c r="F260" s="111">
        <v>1701936.6666666667</v>
      </c>
      <c r="G260" s="112">
        <v>1.8500000000000003</v>
      </c>
      <c r="H260" s="111">
        <v>825377.66666666663</v>
      </c>
      <c r="I260" s="112">
        <v>1.8500000000000003</v>
      </c>
      <c r="J260" s="111">
        <v>919965.76576576568</v>
      </c>
      <c r="K260" s="111">
        <v>446150.09009009012</v>
      </c>
      <c r="L260" s="111">
        <v>182468</v>
      </c>
      <c r="M260" s="3">
        <v>0</v>
      </c>
      <c r="N260" s="62">
        <v>1.65</v>
      </c>
      <c r="O260" s="62">
        <v>1.65</v>
      </c>
      <c r="P260" s="111">
        <v>1517943.5135135131</v>
      </c>
      <c r="Q260" s="111">
        <v>736147.64864864852</v>
      </c>
      <c r="R260" s="111">
        <v>217147.04333333333</v>
      </c>
      <c r="S260" s="111">
        <v>40332</v>
      </c>
      <c r="T260" s="111">
        <v>2511570.2054954953</v>
      </c>
      <c r="U260" s="113">
        <v>2878.0407244027833</v>
      </c>
      <c r="V260" s="113">
        <v>2943.125143872453</v>
      </c>
      <c r="W260" s="113">
        <v>97.788594902083091</v>
      </c>
      <c r="X260" s="114">
        <v>21014.891254496779</v>
      </c>
      <c r="Y260" s="115">
        <v>24.081235203777823</v>
      </c>
      <c r="Z260" s="116">
        <v>98.606814788312349</v>
      </c>
      <c r="AA260" s="114">
        <v>0</v>
      </c>
      <c r="AB260" s="115">
        <v>0</v>
      </c>
      <c r="AC260" s="117">
        <v>98.606814788312349</v>
      </c>
      <c r="AD260" s="118">
        <v>0</v>
      </c>
      <c r="AE260" s="119">
        <v>0</v>
      </c>
      <c r="AF260" s="120">
        <v>0</v>
      </c>
      <c r="AG260" s="121">
        <v>0</v>
      </c>
      <c r="AH260" s="122">
        <v>98.606814788312349</v>
      </c>
      <c r="AI260" s="114">
        <v>21014.891254496779</v>
      </c>
      <c r="AJ260" s="115">
        <v>24.081235203777823</v>
      </c>
      <c r="AK260" s="117">
        <v>98.606814788312349</v>
      </c>
      <c r="AL260" s="113"/>
      <c r="AM260" s="123">
        <v>0</v>
      </c>
      <c r="AN260" s="113"/>
      <c r="AO260" s="114">
        <v>33118.826840004142</v>
      </c>
      <c r="AP260" s="115">
        <v>97.788594902083091</v>
      </c>
      <c r="AQ260" s="115">
        <v>0</v>
      </c>
      <c r="AR260" s="124">
        <v>0</v>
      </c>
      <c r="AS260" s="125">
        <v>33118.826840004142</v>
      </c>
      <c r="AT260" s="9"/>
      <c r="AU260" s="123">
        <v>6365.7673985451802</v>
      </c>
      <c r="AV260" s="126"/>
      <c r="AW260" s="123">
        <v>136611.58558558559</v>
      </c>
      <c r="AY260" s="142"/>
      <c r="AZ260" s="20">
        <v>-510657.33169229142</v>
      </c>
      <c r="BA260" s="20">
        <v>-194644.323393</v>
      </c>
      <c r="BB260" s="20">
        <v>-2068.7251649999998</v>
      </c>
      <c r="BC260" s="20">
        <v>-72040</v>
      </c>
      <c r="BD260" s="6">
        <v>-159129.85168399999</v>
      </c>
    </row>
    <row r="261" spans="1:56" x14ac:dyDescent="0.2">
      <c r="A261" s="107">
        <v>394</v>
      </c>
      <c r="B261" s="108">
        <v>5314</v>
      </c>
      <c r="C261" s="109"/>
      <c r="D261" s="128" t="s">
        <v>251</v>
      </c>
      <c r="E261" s="111">
        <v>632</v>
      </c>
      <c r="F261" s="111">
        <v>1576282.3333333333</v>
      </c>
      <c r="G261" s="112">
        <v>1.8833333333333335</v>
      </c>
      <c r="H261" s="111">
        <v>14822.333333333334</v>
      </c>
      <c r="I261" s="112">
        <v>1.8833333333333335</v>
      </c>
      <c r="J261" s="111">
        <v>838697.25571725564</v>
      </c>
      <c r="K261" s="111">
        <v>7932.8667128667121</v>
      </c>
      <c r="L261" s="111">
        <v>132396.66666666666</v>
      </c>
      <c r="M261" s="3">
        <v>0</v>
      </c>
      <c r="N261" s="62">
        <v>1.65</v>
      </c>
      <c r="O261" s="62">
        <v>1.65</v>
      </c>
      <c r="P261" s="111">
        <v>1383850.4719334717</v>
      </c>
      <c r="Q261" s="111">
        <v>13089.230076230075</v>
      </c>
      <c r="R261" s="111">
        <v>141796.17000000001</v>
      </c>
      <c r="S261" s="111">
        <v>1086.6666666666667</v>
      </c>
      <c r="T261" s="111">
        <v>1539822.5386763688</v>
      </c>
      <c r="U261" s="113">
        <v>2436.4280675259001</v>
      </c>
      <c r="V261" s="113">
        <v>2943.125143872453</v>
      </c>
      <c r="W261" s="113">
        <v>82.783706041128113</v>
      </c>
      <c r="X261" s="114">
        <v>118486.04433287788</v>
      </c>
      <c r="Y261" s="115">
        <v>187.47791824822448</v>
      </c>
      <c r="Z261" s="116">
        <v>89.153734805910688</v>
      </c>
      <c r="AA261" s="114">
        <v>0</v>
      </c>
      <c r="AB261" s="115">
        <v>0</v>
      </c>
      <c r="AC261" s="117">
        <v>89.153734805910688</v>
      </c>
      <c r="AD261" s="118">
        <v>0</v>
      </c>
      <c r="AE261" s="119">
        <v>0</v>
      </c>
      <c r="AF261" s="120">
        <v>0</v>
      </c>
      <c r="AG261" s="121">
        <v>0</v>
      </c>
      <c r="AH261" s="122">
        <v>89.153734805910688</v>
      </c>
      <c r="AI261" s="114">
        <v>118486.04433287788</v>
      </c>
      <c r="AJ261" s="115">
        <v>187.47791824822448</v>
      </c>
      <c r="AK261" s="117">
        <v>89.153734805910688</v>
      </c>
      <c r="AL261" s="113"/>
      <c r="AM261" s="123">
        <v>0</v>
      </c>
      <c r="AN261" s="113"/>
      <c r="AO261" s="114">
        <v>69680.531236068113</v>
      </c>
      <c r="AP261" s="115">
        <v>82.783706041128113</v>
      </c>
      <c r="AQ261" s="115">
        <v>0</v>
      </c>
      <c r="AR261" s="124">
        <v>0</v>
      </c>
      <c r="AS261" s="125">
        <v>69680.531236068113</v>
      </c>
      <c r="AT261" s="9"/>
      <c r="AU261" s="123">
        <v>2637.0416889183712</v>
      </c>
      <c r="AV261" s="126"/>
      <c r="AW261" s="123">
        <v>84663.012243012257</v>
      </c>
      <c r="AY261" s="142"/>
      <c r="AZ261" s="20">
        <v>-370431.0621200375</v>
      </c>
      <c r="BA261" s="20">
        <v>-141195.081271</v>
      </c>
      <c r="BB261" s="20">
        <v>-1500.654182</v>
      </c>
      <c r="BC261" s="20">
        <v>-57391.9</v>
      </c>
      <c r="BD261" s="6">
        <v>-115432.86724000001</v>
      </c>
    </row>
    <row r="262" spans="1:56" x14ac:dyDescent="0.2">
      <c r="A262" s="107">
        <v>491</v>
      </c>
      <c r="B262" s="108">
        <v>5401</v>
      </c>
      <c r="C262" s="109"/>
      <c r="D262" s="128" t="s">
        <v>252</v>
      </c>
      <c r="E262" s="111">
        <v>639</v>
      </c>
      <c r="F262" s="111">
        <v>1436761.3333333333</v>
      </c>
      <c r="G262" s="112">
        <v>1.8999999999999997</v>
      </c>
      <c r="H262" s="111">
        <v>23037.333333333332</v>
      </c>
      <c r="I262" s="112">
        <v>1.8999999999999997</v>
      </c>
      <c r="J262" s="111">
        <v>756190.17543859652</v>
      </c>
      <c r="K262" s="111">
        <v>12124.912280701756</v>
      </c>
      <c r="L262" s="111">
        <v>175017.66666666666</v>
      </c>
      <c r="M262" s="3">
        <v>0</v>
      </c>
      <c r="N262" s="62">
        <v>1.65</v>
      </c>
      <c r="O262" s="62">
        <v>1.65</v>
      </c>
      <c r="P262" s="111">
        <v>1247713.7894736843</v>
      </c>
      <c r="Q262" s="111">
        <v>20006.105263157893</v>
      </c>
      <c r="R262" s="111">
        <v>143077.88</v>
      </c>
      <c r="S262" s="111">
        <v>566.66666666666663</v>
      </c>
      <c r="T262" s="111">
        <v>1411364.4414035089</v>
      </c>
      <c r="U262" s="113">
        <v>2208.7080460148809</v>
      </c>
      <c r="V262" s="113">
        <v>2943.125143872453</v>
      </c>
      <c r="W262" s="113">
        <v>75.046351685499388</v>
      </c>
      <c r="X262" s="114">
        <v>173638.23444646574</v>
      </c>
      <c r="Y262" s="115">
        <v>271.73432620730165</v>
      </c>
      <c r="Z262" s="116">
        <v>84.279201561864625</v>
      </c>
      <c r="AA262" s="114">
        <v>32362</v>
      </c>
      <c r="AB262" s="115">
        <v>50.644757433489829</v>
      </c>
      <c r="AC262" s="117">
        <v>85.999983212584823</v>
      </c>
      <c r="AD262" s="118">
        <v>0</v>
      </c>
      <c r="AE262" s="119">
        <v>0</v>
      </c>
      <c r="AF262" s="120">
        <v>32362</v>
      </c>
      <c r="AG262" s="121">
        <v>50.644757433489829</v>
      </c>
      <c r="AH262" s="122">
        <v>85.999983212584823</v>
      </c>
      <c r="AI262" s="114">
        <v>206000.23444646574</v>
      </c>
      <c r="AJ262" s="115">
        <v>322.37908364079146</v>
      </c>
      <c r="AK262" s="117">
        <v>85.999983212584823</v>
      </c>
      <c r="AL262" s="113"/>
      <c r="AM262" s="123">
        <v>0</v>
      </c>
      <c r="AN262" s="113"/>
      <c r="AO262" s="114">
        <v>82387.801778062116</v>
      </c>
      <c r="AP262" s="115">
        <v>75.046351685499388</v>
      </c>
      <c r="AQ262" s="115">
        <v>0</v>
      </c>
      <c r="AR262" s="124">
        <v>0</v>
      </c>
      <c r="AS262" s="125">
        <v>82387.801778062116</v>
      </c>
      <c r="AT262" s="9"/>
      <c r="AU262" s="123">
        <v>6126.4295552224585</v>
      </c>
      <c r="AV262" s="126"/>
      <c r="AW262" s="123">
        <v>76831.508771929832</v>
      </c>
      <c r="AY262" s="142"/>
      <c r="AZ262" s="20">
        <v>-382116.58458439197</v>
      </c>
      <c r="BA262" s="20">
        <v>-145649.18478099999</v>
      </c>
      <c r="BB262" s="20">
        <v>-1547.99343</v>
      </c>
      <c r="BC262" s="20">
        <v>-76149.2</v>
      </c>
      <c r="BD262" s="6">
        <v>-119074.28260999999</v>
      </c>
    </row>
    <row r="263" spans="1:56" x14ac:dyDescent="0.2">
      <c r="A263" s="107">
        <v>492</v>
      </c>
      <c r="B263" s="108">
        <v>5402</v>
      </c>
      <c r="C263" s="109"/>
      <c r="D263" s="128" t="s">
        <v>253</v>
      </c>
      <c r="E263" s="111">
        <v>1404.6666666666667</v>
      </c>
      <c r="F263" s="111">
        <v>3093930.3333333335</v>
      </c>
      <c r="G263" s="112">
        <v>1.5</v>
      </c>
      <c r="H263" s="111">
        <v>113979.33333333333</v>
      </c>
      <c r="I263" s="112">
        <v>1.5</v>
      </c>
      <c r="J263" s="111">
        <v>2062620.2222222222</v>
      </c>
      <c r="K263" s="111">
        <v>75986.222222222204</v>
      </c>
      <c r="L263" s="111">
        <v>371788</v>
      </c>
      <c r="M263" s="3">
        <v>0</v>
      </c>
      <c r="N263" s="62">
        <v>1.65</v>
      </c>
      <c r="O263" s="62">
        <v>1.65</v>
      </c>
      <c r="P263" s="111">
        <v>3403323.3666666672</v>
      </c>
      <c r="Q263" s="111">
        <v>125377.26666666666</v>
      </c>
      <c r="R263" s="111">
        <v>380738.91666666669</v>
      </c>
      <c r="S263" s="111">
        <v>4229.333333333333</v>
      </c>
      <c r="T263" s="111">
        <v>3913668.8833333333</v>
      </c>
      <c r="U263" s="113">
        <v>2786.1904722354057</v>
      </c>
      <c r="V263" s="113">
        <v>2943.125143872453</v>
      </c>
      <c r="W263" s="113">
        <v>94.667754038125651</v>
      </c>
      <c r="X263" s="114">
        <v>81563.133774350586</v>
      </c>
      <c r="Y263" s="115">
        <v>58.065828505707579</v>
      </c>
      <c r="Z263" s="116">
        <v>96.640685044019165</v>
      </c>
      <c r="AA263" s="114">
        <v>0</v>
      </c>
      <c r="AB263" s="115">
        <v>0</v>
      </c>
      <c r="AC263" s="117">
        <v>96.640685044019165</v>
      </c>
      <c r="AD263" s="118">
        <v>0</v>
      </c>
      <c r="AE263" s="119">
        <v>0</v>
      </c>
      <c r="AF263" s="120">
        <v>0</v>
      </c>
      <c r="AG263" s="121">
        <v>0</v>
      </c>
      <c r="AH263" s="122">
        <v>96.640685044019165</v>
      </c>
      <c r="AI263" s="114">
        <v>81563.133774350586</v>
      </c>
      <c r="AJ263" s="115">
        <v>58.065828505707579</v>
      </c>
      <c r="AK263" s="117">
        <v>96.640685044019165</v>
      </c>
      <c r="AL263" s="113"/>
      <c r="AM263" s="123">
        <v>0</v>
      </c>
      <c r="AN263" s="113"/>
      <c r="AO263" s="114">
        <v>0</v>
      </c>
      <c r="AP263" s="115">
        <v>94.667754038125651</v>
      </c>
      <c r="AQ263" s="115">
        <v>0</v>
      </c>
      <c r="AR263" s="124">
        <v>0</v>
      </c>
      <c r="AS263" s="125">
        <v>0</v>
      </c>
      <c r="AT263" s="9"/>
      <c r="AU263" s="123">
        <v>14763.742722687923</v>
      </c>
      <c r="AV263" s="126"/>
      <c r="AW263" s="123">
        <v>213860.64444444445</v>
      </c>
      <c r="AY263" s="142"/>
      <c r="AZ263" s="20">
        <v>-826166.43822986283</v>
      </c>
      <c r="BA263" s="20">
        <v>-314905.118166</v>
      </c>
      <c r="BB263" s="20">
        <v>-3346.8848779999998</v>
      </c>
      <c r="BC263" s="20">
        <v>-132280.1</v>
      </c>
      <c r="BD263" s="6">
        <v>-257448.06668300001</v>
      </c>
    </row>
    <row r="264" spans="1:56" x14ac:dyDescent="0.2">
      <c r="A264" s="107">
        <v>493</v>
      </c>
      <c r="B264" s="108">
        <v>5403</v>
      </c>
      <c r="C264" s="109"/>
      <c r="D264" s="128" t="s">
        <v>254</v>
      </c>
      <c r="E264" s="111">
        <v>583.33333333333337</v>
      </c>
      <c r="F264" s="111">
        <v>1080891.3333333333</v>
      </c>
      <c r="G264" s="112">
        <v>1.8</v>
      </c>
      <c r="H264" s="111">
        <v>121888.66666666667</v>
      </c>
      <c r="I264" s="112">
        <v>1.8</v>
      </c>
      <c r="J264" s="111">
        <v>600495.18518518517</v>
      </c>
      <c r="K264" s="111">
        <v>67715.925925925927</v>
      </c>
      <c r="L264" s="111">
        <v>137112</v>
      </c>
      <c r="M264" s="3">
        <v>0</v>
      </c>
      <c r="N264" s="62">
        <v>1.65</v>
      </c>
      <c r="O264" s="62">
        <v>1.65</v>
      </c>
      <c r="P264" s="111">
        <v>990817.0555555555</v>
      </c>
      <c r="Q264" s="111">
        <v>111731.27777777775</v>
      </c>
      <c r="R264" s="111">
        <v>113921.88666666666</v>
      </c>
      <c r="S264" s="111">
        <v>6794.666666666667</v>
      </c>
      <c r="T264" s="111">
        <v>1223264.8866666665</v>
      </c>
      <c r="U264" s="113">
        <v>2097.0255199999997</v>
      </c>
      <c r="V264" s="113">
        <v>2943.125143872453</v>
      </c>
      <c r="W264" s="113">
        <v>71.251659969878574</v>
      </c>
      <c r="X264" s="114">
        <v>182616.50215247113</v>
      </c>
      <c r="Y264" s="115">
        <v>313.05686083280762</v>
      </c>
      <c r="Z264" s="116">
        <v>81.888545781023495</v>
      </c>
      <c r="AA264" s="114">
        <v>70586</v>
      </c>
      <c r="AB264" s="115">
        <v>121.00457142857142</v>
      </c>
      <c r="AC264" s="117">
        <v>85.999977185172284</v>
      </c>
      <c r="AD264" s="118">
        <v>0</v>
      </c>
      <c r="AE264" s="119">
        <v>0</v>
      </c>
      <c r="AF264" s="120">
        <v>70586</v>
      </c>
      <c r="AG264" s="121">
        <v>121.00457142857142</v>
      </c>
      <c r="AH264" s="122">
        <v>85.999977185172284</v>
      </c>
      <c r="AI264" s="114">
        <v>253202.50215247113</v>
      </c>
      <c r="AJ264" s="115">
        <v>434.06143226137903</v>
      </c>
      <c r="AK264" s="117">
        <v>85.999977185172284</v>
      </c>
      <c r="AL264" s="113"/>
      <c r="AM264" s="123">
        <v>0</v>
      </c>
      <c r="AN264" s="113"/>
      <c r="AO264" s="114">
        <v>59164.972566513505</v>
      </c>
      <c r="AP264" s="115">
        <v>71.251659969878574</v>
      </c>
      <c r="AQ264" s="115">
        <v>0</v>
      </c>
      <c r="AR264" s="124">
        <v>0</v>
      </c>
      <c r="AS264" s="125">
        <v>59164.972566513505</v>
      </c>
      <c r="AT264" s="9"/>
      <c r="AU264" s="123">
        <v>9427.7173046248408</v>
      </c>
      <c r="AV264" s="126"/>
      <c r="AW264" s="123">
        <v>66821.111111111109</v>
      </c>
      <c r="AY264" s="142"/>
      <c r="AZ264" s="20">
        <v>-337711.59921984491</v>
      </c>
      <c r="BA264" s="20">
        <v>-128723.591443</v>
      </c>
      <c r="BB264" s="20">
        <v>-1368.1042849999999</v>
      </c>
      <c r="BC264" s="20">
        <v>-52528.5</v>
      </c>
      <c r="BD264" s="6">
        <v>-105236.904203</v>
      </c>
    </row>
    <row r="265" spans="1:56" x14ac:dyDescent="0.2">
      <c r="A265" s="107">
        <v>494</v>
      </c>
      <c r="B265" s="108">
        <v>5404</v>
      </c>
      <c r="C265" s="109"/>
      <c r="D265" s="128" t="s">
        <v>255</v>
      </c>
      <c r="E265" s="111">
        <v>857.33333333333337</v>
      </c>
      <c r="F265" s="111">
        <v>1845826.6666666667</v>
      </c>
      <c r="G265" s="112">
        <v>1.4566666666666668</v>
      </c>
      <c r="H265" s="111">
        <v>255955.33333333334</v>
      </c>
      <c r="I265" s="112">
        <v>1.4566666666666668</v>
      </c>
      <c r="J265" s="111">
        <v>1267218.7404438865</v>
      </c>
      <c r="K265" s="111">
        <v>175876.75470361966</v>
      </c>
      <c r="L265" s="111">
        <v>244582</v>
      </c>
      <c r="M265" s="3">
        <v>0</v>
      </c>
      <c r="N265" s="62">
        <v>1.65</v>
      </c>
      <c r="O265" s="62">
        <v>1.65</v>
      </c>
      <c r="P265" s="111">
        <v>2090910.9217324127</v>
      </c>
      <c r="Q265" s="111">
        <v>290196.64526097244</v>
      </c>
      <c r="R265" s="111">
        <v>248907.7233333333</v>
      </c>
      <c r="S265" s="111">
        <v>8942.3333333333339</v>
      </c>
      <c r="T265" s="111">
        <v>2638957.6236600517</v>
      </c>
      <c r="U265" s="113">
        <v>3078.0998720762655</v>
      </c>
      <c r="V265" s="113">
        <v>2943.125143872453</v>
      </c>
      <c r="W265" s="113">
        <v>104.58610224185772</v>
      </c>
      <c r="X265" s="114">
        <v>-42815.783449292117</v>
      </c>
      <c r="Y265" s="115">
        <v>-49.940649435410712</v>
      </c>
      <c r="Z265" s="116">
        <v>102.88924441237036</v>
      </c>
      <c r="AA265" s="114">
        <v>0</v>
      </c>
      <c r="AB265" s="115">
        <v>0</v>
      </c>
      <c r="AC265" s="117">
        <v>102.88924441237036</v>
      </c>
      <c r="AD265" s="118">
        <v>0</v>
      </c>
      <c r="AE265" s="119">
        <v>0</v>
      </c>
      <c r="AF265" s="120">
        <v>0</v>
      </c>
      <c r="AG265" s="121">
        <v>0</v>
      </c>
      <c r="AH265" s="122">
        <v>102.88924441237036</v>
      </c>
      <c r="AI265" s="114">
        <v>-42815.783449292117</v>
      </c>
      <c r="AJ265" s="115">
        <v>-49.940649435410712</v>
      </c>
      <c r="AK265" s="117">
        <v>102.88924441237036</v>
      </c>
      <c r="AL265" s="113"/>
      <c r="AM265" s="123">
        <v>0</v>
      </c>
      <c r="AN265" s="113"/>
      <c r="AO265" s="114">
        <v>45791.631145879095</v>
      </c>
      <c r="AP265" s="115">
        <v>104.58610224185772</v>
      </c>
      <c r="AQ265" s="115">
        <v>0</v>
      </c>
      <c r="AR265" s="124">
        <v>0</v>
      </c>
      <c r="AS265" s="125">
        <v>45791.631145879095</v>
      </c>
      <c r="AT265" s="9"/>
      <c r="AU265" s="123">
        <v>8450.2960663126287</v>
      </c>
      <c r="AV265" s="126"/>
      <c r="AW265" s="123">
        <v>144309.54951475063</v>
      </c>
      <c r="AY265" s="142"/>
      <c r="AZ265" s="20">
        <v>-499556.08535115467</v>
      </c>
      <c r="BA265" s="20">
        <v>-190412.92505799999</v>
      </c>
      <c r="BB265" s="20">
        <v>-2023.7528789999999</v>
      </c>
      <c r="BC265" s="20">
        <v>-64629.8</v>
      </c>
      <c r="BD265" s="6">
        <v>-155670.507082</v>
      </c>
    </row>
    <row r="266" spans="1:56" x14ac:dyDescent="0.2">
      <c r="A266" s="107">
        <v>495</v>
      </c>
      <c r="B266" s="108">
        <v>5405</v>
      </c>
      <c r="C266" s="109"/>
      <c r="D266" s="128" t="s">
        <v>256</v>
      </c>
      <c r="E266" s="111">
        <v>1010</v>
      </c>
      <c r="F266" s="111">
        <v>1790765</v>
      </c>
      <c r="G266" s="112">
        <v>1.19</v>
      </c>
      <c r="H266" s="111">
        <v>154175.33333333334</v>
      </c>
      <c r="I266" s="112">
        <v>1.19</v>
      </c>
      <c r="J266" s="111">
        <v>1504844.5378151259</v>
      </c>
      <c r="K266" s="111">
        <v>129559.10364145659</v>
      </c>
      <c r="L266" s="111">
        <v>395683.33333333331</v>
      </c>
      <c r="M266" s="3">
        <v>0</v>
      </c>
      <c r="N266" s="62">
        <v>1.65</v>
      </c>
      <c r="O266" s="62">
        <v>1.65</v>
      </c>
      <c r="P266" s="111">
        <v>2482993.4873949583</v>
      </c>
      <c r="Q266" s="111">
        <v>213772.52100840336</v>
      </c>
      <c r="R266" s="111">
        <v>331942.6933333333</v>
      </c>
      <c r="S266" s="111">
        <v>14460.666666666666</v>
      </c>
      <c r="T266" s="111">
        <v>3043169.3684033607</v>
      </c>
      <c r="U266" s="113">
        <v>3013.0389786171886</v>
      </c>
      <c r="V266" s="113">
        <v>2943.125143872453</v>
      </c>
      <c r="W266" s="113">
        <v>102.37549649868933</v>
      </c>
      <c r="X266" s="114">
        <v>-26126.800044107629</v>
      </c>
      <c r="Y266" s="115">
        <v>-25.868118855552108</v>
      </c>
      <c r="Z266" s="116">
        <v>101.4965627941743</v>
      </c>
      <c r="AA266" s="114">
        <v>0</v>
      </c>
      <c r="AB266" s="115">
        <v>0</v>
      </c>
      <c r="AC266" s="117">
        <v>101.4965627941743</v>
      </c>
      <c r="AD266" s="118">
        <v>0</v>
      </c>
      <c r="AE266" s="119">
        <v>0</v>
      </c>
      <c r="AF266" s="120">
        <v>0</v>
      </c>
      <c r="AG266" s="121">
        <v>0</v>
      </c>
      <c r="AH266" s="122">
        <v>101.4965627941743</v>
      </c>
      <c r="AI266" s="114">
        <v>-26126.800044107629</v>
      </c>
      <c r="AJ266" s="115">
        <v>-25.868118855552108</v>
      </c>
      <c r="AK266" s="117">
        <v>101.4965627941743</v>
      </c>
      <c r="AL266" s="113"/>
      <c r="AM266" s="123">
        <v>0</v>
      </c>
      <c r="AN266" s="113"/>
      <c r="AO266" s="114">
        <v>152316.59359484739</v>
      </c>
      <c r="AP266" s="115">
        <v>102.37549649868933</v>
      </c>
      <c r="AQ266" s="115">
        <v>0</v>
      </c>
      <c r="AR266" s="124">
        <v>0</v>
      </c>
      <c r="AS266" s="125">
        <v>152316.59359484739</v>
      </c>
      <c r="AT266" s="9"/>
      <c r="AU266" s="123">
        <v>13756.601818610547</v>
      </c>
      <c r="AV266" s="126"/>
      <c r="AW266" s="123">
        <v>163440.36414565824</v>
      </c>
      <c r="AY266" s="142"/>
      <c r="AZ266" s="20">
        <v>-593624.54118920839</v>
      </c>
      <c r="BA266" s="20">
        <v>-226268.458315</v>
      </c>
      <c r="BB266" s="20">
        <v>-2404.83383</v>
      </c>
      <c r="BC266" s="20">
        <v>-102428.4</v>
      </c>
      <c r="BD266" s="6">
        <v>-184983.90081299999</v>
      </c>
    </row>
    <row r="267" spans="1:56" x14ac:dyDescent="0.2">
      <c r="A267" s="107">
        <v>496</v>
      </c>
      <c r="B267" s="108">
        <v>5406</v>
      </c>
      <c r="C267" s="109"/>
      <c r="D267" s="128" t="s">
        <v>257</v>
      </c>
      <c r="E267" s="111">
        <v>3766</v>
      </c>
      <c r="F267" s="111">
        <v>8689087.666666666</v>
      </c>
      <c r="G267" s="112">
        <v>1.63</v>
      </c>
      <c r="H267" s="111">
        <v>725226.66666666663</v>
      </c>
      <c r="I267" s="112">
        <v>1.63</v>
      </c>
      <c r="J267" s="111">
        <v>5330728.629856851</v>
      </c>
      <c r="K267" s="111">
        <v>444924.33537832316</v>
      </c>
      <c r="L267" s="111">
        <v>980390.66666666663</v>
      </c>
      <c r="M267" s="3">
        <v>0</v>
      </c>
      <c r="N267" s="62">
        <v>1.65</v>
      </c>
      <c r="O267" s="62">
        <v>1.65</v>
      </c>
      <c r="P267" s="111">
        <v>8795702.2392638046</v>
      </c>
      <c r="Q267" s="111">
        <v>734125.15337423317</v>
      </c>
      <c r="R267" s="111">
        <v>966341.32666666666</v>
      </c>
      <c r="S267" s="111">
        <v>30704</v>
      </c>
      <c r="T267" s="111">
        <v>10526872.719304703</v>
      </c>
      <c r="U267" s="113">
        <v>2795.2397024176057</v>
      </c>
      <c r="V267" s="113">
        <v>2943.125143872453</v>
      </c>
      <c r="W267" s="113">
        <v>94.975224150330703</v>
      </c>
      <c r="X267" s="114">
        <v>206066.53183201395</v>
      </c>
      <c r="Y267" s="115">
        <v>54.717613338293667</v>
      </c>
      <c r="Z267" s="116">
        <v>96.834391214708347</v>
      </c>
      <c r="AA267" s="114">
        <v>0</v>
      </c>
      <c r="AB267" s="115">
        <v>0</v>
      </c>
      <c r="AC267" s="117">
        <v>96.834391214708347</v>
      </c>
      <c r="AD267" s="118">
        <v>0</v>
      </c>
      <c r="AE267" s="119">
        <v>0</v>
      </c>
      <c r="AF267" s="120">
        <v>0</v>
      </c>
      <c r="AG267" s="121">
        <v>0</v>
      </c>
      <c r="AH267" s="122">
        <v>96.834391214708347</v>
      </c>
      <c r="AI267" s="114">
        <v>206066.53183201395</v>
      </c>
      <c r="AJ267" s="115">
        <v>54.717613338293667</v>
      </c>
      <c r="AK267" s="117">
        <v>96.834391214708347</v>
      </c>
      <c r="AL267" s="113"/>
      <c r="AM267" s="123">
        <v>0</v>
      </c>
      <c r="AN267" s="113"/>
      <c r="AO267" s="114">
        <v>120586.83999329245</v>
      </c>
      <c r="AP267" s="115">
        <v>94.975224150330703</v>
      </c>
      <c r="AQ267" s="115">
        <v>0</v>
      </c>
      <c r="AR267" s="124">
        <v>0</v>
      </c>
      <c r="AS267" s="125">
        <v>120586.83999329245</v>
      </c>
      <c r="AT267" s="9"/>
      <c r="AU267" s="123">
        <v>38687.691554889352</v>
      </c>
      <c r="AV267" s="126"/>
      <c r="AW267" s="123">
        <v>577565.29652351746</v>
      </c>
      <c r="AY267" s="142"/>
      <c r="AZ267" s="20">
        <v>-2243620.3131560632</v>
      </c>
      <c r="BA267" s="20">
        <v>-855187.873945</v>
      </c>
      <c r="BB267" s="20">
        <v>-9089.1357370000005</v>
      </c>
      <c r="BC267" s="20">
        <v>-480620.9</v>
      </c>
      <c r="BD267" s="6">
        <v>-699151.75110500003</v>
      </c>
    </row>
    <row r="268" spans="1:56" x14ac:dyDescent="0.2">
      <c r="A268" s="107">
        <v>497</v>
      </c>
      <c r="B268" s="108">
        <v>5407</v>
      </c>
      <c r="C268" s="109"/>
      <c r="D268" s="128" t="s">
        <v>258</v>
      </c>
      <c r="E268" s="111">
        <v>569.33333333333337</v>
      </c>
      <c r="F268" s="111">
        <v>1400225.3333333333</v>
      </c>
      <c r="G268" s="112">
        <v>1.5</v>
      </c>
      <c r="H268" s="111">
        <v>82031</v>
      </c>
      <c r="I268" s="112">
        <v>1.5</v>
      </c>
      <c r="J268" s="111">
        <v>933483.55555555562</v>
      </c>
      <c r="K268" s="111">
        <v>54687.333333333336</v>
      </c>
      <c r="L268" s="111">
        <v>200220</v>
      </c>
      <c r="M268" s="3">
        <v>0</v>
      </c>
      <c r="N268" s="62">
        <v>1.65</v>
      </c>
      <c r="O268" s="62">
        <v>1.65</v>
      </c>
      <c r="P268" s="111">
        <v>1540247.8666666669</v>
      </c>
      <c r="Q268" s="111">
        <v>90234.099999999991</v>
      </c>
      <c r="R268" s="111">
        <v>197391.83</v>
      </c>
      <c r="S268" s="111">
        <v>3013</v>
      </c>
      <c r="T268" s="111">
        <v>1830886.7966666669</v>
      </c>
      <c r="U268" s="113">
        <v>3215.8433196721312</v>
      </c>
      <c r="V268" s="113">
        <v>2943.125143872453</v>
      </c>
      <c r="W268" s="113">
        <v>109.26627861433191</v>
      </c>
      <c r="X268" s="114">
        <v>-57448.992792788253</v>
      </c>
      <c r="Y268" s="115">
        <v>-100.905725045881</v>
      </c>
      <c r="Z268" s="116">
        <v>105.8377555270291</v>
      </c>
      <c r="AA268" s="114">
        <v>0</v>
      </c>
      <c r="AB268" s="115">
        <v>0</v>
      </c>
      <c r="AC268" s="117">
        <v>105.8377555270291</v>
      </c>
      <c r="AD268" s="118">
        <v>0</v>
      </c>
      <c r="AE268" s="119">
        <v>0</v>
      </c>
      <c r="AF268" s="120">
        <v>0</v>
      </c>
      <c r="AG268" s="121">
        <v>0</v>
      </c>
      <c r="AH268" s="122">
        <v>105.8377555270291</v>
      </c>
      <c r="AI268" s="114">
        <v>-57448.992792788253</v>
      </c>
      <c r="AJ268" s="115">
        <v>-100.905725045881</v>
      </c>
      <c r="AK268" s="117">
        <v>105.8377555270291</v>
      </c>
      <c r="AL268" s="113"/>
      <c r="AM268" s="123">
        <v>0</v>
      </c>
      <c r="AN268" s="113"/>
      <c r="AO268" s="114">
        <v>23572.465144723366</v>
      </c>
      <c r="AP268" s="115">
        <v>109.26627861433191</v>
      </c>
      <c r="AQ268" s="115">
        <v>0</v>
      </c>
      <c r="AR268" s="124">
        <v>0</v>
      </c>
      <c r="AS268" s="125">
        <v>23572.465144723366</v>
      </c>
      <c r="AT268" s="9"/>
      <c r="AU268" s="123">
        <v>2441.0630837361709</v>
      </c>
      <c r="AV268" s="126"/>
      <c r="AW268" s="123">
        <v>98817.088888888888</v>
      </c>
      <c r="AY268" s="142"/>
      <c r="AZ268" s="20">
        <v>-339464.42758949811</v>
      </c>
      <c r="BA268" s="20">
        <v>-129391.70696900001</v>
      </c>
      <c r="BB268" s="20">
        <v>-1375.2051730000001</v>
      </c>
      <c r="BC268" s="20">
        <v>-79238.2</v>
      </c>
      <c r="BD268" s="6">
        <v>-105783.11650800001</v>
      </c>
    </row>
    <row r="269" spans="1:56" x14ac:dyDescent="0.2">
      <c r="A269" s="107">
        <v>498</v>
      </c>
      <c r="B269" s="108">
        <v>5408</v>
      </c>
      <c r="C269" s="109"/>
      <c r="D269" s="128" t="s">
        <v>259</v>
      </c>
      <c r="E269" s="111">
        <v>1669</v>
      </c>
      <c r="F269" s="111">
        <v>3569091.6666666665</v>
      </c>
      <c r="G269" s="112">
        <v>1.79</v>
      </c>
      <c r="H269" s="111">
        <v>969446</v>
      </c>
      <c r="I269" s="112">
        <v>1.79</v>
      </c>
      <c r="J269" s="111">
        <v>1993905.9590316573</v>
      </c>
      <c r="K269" s="111">
        <v>541589.9441340781</v>
      </c>
      <c r="L269" s="111">
        <v>406915.66666666669</v>
      </c>
      <c r="M269" s="3">
        <v>0</v>
      </c>
      <c r="N269" s="62">
        <v>1.65</v>
      </c>
      <c r="O269" s="62">
        <v>1.65</v>
      </c>
      <c r="P269" s="111">
        <v>3289944.8324022344</v>
      </c>
      <c r="Q269" s="111">
        <v>893623.40782122908</v>
      </c>
      <c r="R269" s="111">
        <v>392301.41</v>
      </c>
      <c r="S269" s="111">
        <v>39960.333333333336</v>
      </c>
      <c r="T269" s="111">
        <v>4615829.9835567968</v>
      </c>
      <c r="U269" s="113">
        <v>2765.6261135750728</v>
      </c>
      <c r="V269" s="113">
        <v>2943.125143872453</v>
      </c>
      <c r="W269" s="113">
        <v>93.969028783334934</v>
      </c>
      <c r="X269" s="114">
        <v>109610.97617954102</v>
      </c>
      <c r="Y269" s="115">
        <v>65.674641210030572</v>
      </c>
      <c r="Z269" s="116">
        <v>96.200488133500997</v>
      </c>
      <c r="AA269" s="114">
        <v>0</v>
      </c>
      <c r="AB269" s="115">
        <v>0</v>
      </c>
      <c r="AC269" s="117">
        <v>96.200488133500997</v>
      </c>
      <c r="AD269" s="118">
        <v>0</v>
      </c>
      <c r="AE269" s="119">
        <v>0</v>
      </c>
      <c r="AF269" s="120">
        <v>0</v>
      </c>
      <c r="AG269" s="121">
        <v>0</v>
      </c>
      <c r="AH269" s="122">
        <v>96.200488133500997</v>
      </c>
      <c r="AI269" s="114">
        <v>109610.97617954102</v>
      </c>
      <c r="AJ269" s="115">
        <v>65.674641210030572</v>
      </c>
      <c r="AK269" s="117">
        <v>96.200488133500997</v>
      </c>
      <c r="AL269" s="113"/>
      <c r="AM269" s="123">
        <v>0</v>
      </c>
      <c r="AN269" s="113"/>
      <c r="AO269" s="114">
        <v>14513.917458944037</v>
      </c>
      <c r="AP269" s="115">
        <v>93.969028783334934</v>
      </c>
      <c r="AQ269" s="115">
        <v>0</v>
      </c>
      <c r="AR269" s="124">
        <v>0</v>
      </c>
      <c r="AS269" s="125">
        <v>14513.917458944037</v>
      </c>
      <c r="AT269" s="9"/>
      <c r="AU269" s="123">
        <v>19646.816906817065</v>
      </c>
      <c r="AV269" s="126"/>
      <c r="AW269" s="123">
        <v>253549.59031657354</v>
      </c>
      <c r="AY269" s="142"/>
      <c r="AZ269" s="20">
        <v>-968729.81229498761</v>
      </c>
      <c r="BA269" s="20">
        <v>-369245.18099000002</v>
      </c>
      <c r="BB269" s="20">
        <v>-3924.4237109999999</v>
      </c>
      <c r="BC269" s="20">
        <v>-127914.7</v>
      </c>
      <c r="BD269" s="6">
        <v>-301873.33420099999</v>
      </c>
    </row>
    <row r="270" spans="1:56" x14ac:dyDescent="0.2">
      <c r="A270" s="107">
        <v>499</v>
      </c>
      <c r="B270" s="108">
        <v>5409</v>
      </c>
      <c r="C270" s="109"/>
      <c r="D270" s="128" t="s">
        <v>260</v>
      </c>
      <c r="E270" s="111">
        <v>638</v>
      </c>
      <c r="F270" s="111">
        <v>1439747.3333333333</v>
      </c>
      <c r="G270" s="112">
        <v>1.8</v>
      </c>
      <c r="H270" s="111">
        <v>37643</v>
      </c>
      <c r="I270" s="112">
        <v>1.8</v>
      </c>
      <c r="J270" s="111">
        <v>799859.62962962966</v>
      </c>
      <c r="K270" s="111">
        <v>20912.777777777777</v>
      </c>
      <c r="L270" s="111">
        <v>130832</v>
      </c>
      <c r="M270" s="3">
        <v>0</v>
      </c>
      <c r="N270" s="62">
        <v>1.65</v>
      </c>
      <c r="O270" s="62">
        <v>1.65</v>
      </c>
      <c r="P270" s="111">
        <v>1319768.3888888888</v>
      </c>
      <c r="Q270" s="111">
        <v>34506.083333333336</v>
      </c>
      <c r="R270" s="111">
        <v>130857.14</v>
      </c>
      <c r="S270" s="111">
        <v>1147.3333333333333</v>
      </c>
      <c r="T270" s="111">
        <v>1486278.9455555556</v>
      </c>
      <c r="U270" s="113">
        <v>2329.5908237547892</v>
      </c>
      <c r="V270" s="113">
        <v>2943.125143872453</v>
      </c>
      <c r="W270" s="113">
        <v>79.153644846022473</v>
      </c>
      <c r="X270" s="114">
        <v>144830.91160697566</v>
      </c>
      <c r="Y270" s="115">
        <v>227.0076984435355</v>
      </c>
      <c r="Z270" s="116">
        <v>86.866796252994149</v>
      </c>
      <c r="AA270" s="114">
        <v>0</v>
      </c>
      <c r="AB270" s="115">
        <v>0</v>
      </c>
      <c r="AC270" s="117">
        <v>86.866796252994149</v>
      </c>
      <c r="AD270" s="118">
        <v>0</v>
      </c>
      <c r="AE270" s="119">
        <v>0</v>
      </c>
      <c r="AF270" s="120">
        <v>0</v>
      </c>
      <c r="AG270" s="121">
        <v>0</v>
      </c>
      <c r="AH270" s="122">
        <v>86.866796252994149</v>
      </c>
      <c r="AI270" s="114">
        <v>144830.91160697566</v>
      </c>
      <c r="AJ270" s="115">
        <v>227.0076984435355</v>
      </c>
      <c r="AK270" s="117">
        <v>86.866796252994149</v>
      </c>
      <c r="AL270" s="113"/>
      <c r="AM270" s="123">
        <v>0</v>
      </c>
      <c r="AN270" s="113"/>
      <c r="AO270" s="114">
        <v>86479.74297580721</v>
      </c>
      <c r="AP270" s="115">
        <v>79.153644846022473</v>
      </c>
      <c r="AQ270" s="115">
        <v>0</v>
      </c>
      <c r="AR270" s="124">
        <v>0</v>
      </c>
      <c r="AS270" s="125">
        <v>86479.74297580721</v>
      </c>
      <c r="AT270" s="9"/>
      <c r="AU270" s="123">
        <v>5058.3263260187896</v>
      </c>
      <c r="AV270" s="126"/>
      <c r="AW270" s="123">
        <v>82077.24074074073</v>
      </c>
      <c r="AY270" s="142"/>
      <c r="AZ270" s="20">
        <v>-369846.78599681979</v>
      </c>
      <c r="BA270" s="20">
        <v>-140972.37609599999</v>
      </c>
      <c r="BB270" s="20">
        <v>-1498.2872190000001</v>
      </c>
      <c r="BC270" s="20">
        <v>-50542.9</v>
      </c>
      <c r="BD270" s="6">
        <v>-115250.79647099999</v>
      </c>
    </row>
    <row r="271" spans="1:56" x14ac:dyDescent="0.2">
      <c r="A271" s="107">
        <v>500</v>
      </c>
      <c r="B271" s="108">
        <v>5410</v>
      </c>
      <c r="C271" s="109"/>
      <c r="D271" s="128" t="s">
        <v>261</v>
      </c>
      <c r="E271" s="111">
        <v>446</v>
      </c>
      <c r="F271" s="111">
        <v>784257.66666666663</v>
      </c>
      <c r="G271" s="112">
        <v>1.2666666666666666</v>
      </c>
      <c r="H271" s="111">
        <v>10449</v>
      </c>
      <c r="I271" s="112">
        <v>1.2666666666666666</v>
      </c>
      <c r="J271" s="111">
        <v>618829.12698412698</v>
      </c>
      <c r="K271" s="111">
        <v>8320.9523809523816</v>
      </c>
      <c r="L271" s="111">
        <v>70756</v>
      </c>
      <c r="M271" s="3">
        <v>0</v>
      </c>
      <c r="N271" s="62">
        <v>1.65</v>
      </c>
      <c r="O271" s="62">
        <v>1.65</v>
      </c>
      <c r="P271" s="111">
        <v>1021068.0595238096</v>
      </c>
      <c r="Q271" s="111">
        <v>13729.571428571429</v>
      </c>
      <c r="R271" s="111">
        <v>86303.613333333327</v>
      </c>
      <c r="S271" s="111">
        <v>314.33333333333331</v>
      </c>
      <c r="T271" s="111">
        <v>1121415.5776190478</v>
      </c>
      <c r="U271" s="113">
        <v>2514.3847031817218</v>
      </c>
      <c r="V271" s="113">
        <v>2943.125143872453</v>
      </c>
      <c r="W271" s="113">
        <v>85.432476713286789</v>
      </c>
      <c r="X271" s="114">
        <v>70750.74752278447</v>
      </c>
      <c r="Y271" s="115">
        <v>158.63396305557055</v>
      </c>
      <c r="Z271" s="116">
        <v>90.822460329370685</v>
      </c>
      <c r="AA271" s="114">
        <v>0</v>
      </c>
      <c r="AB271" s="115">
        <v>0</v>
      </c>
      <c r="AC271" s="117">
        <v>90.822460329370685</v>
      </c>
      <c r="AD271" s="118">
        <v>0</v>
      </c>
      <c r="AE271" s="119">
        <v>0</v>
      </c>
      <c r="AF271" s="120">
        <v>0</v>
      </c>
      <c r="AG271" s="121">
        <v>0</v>
      </c>
      <c r="AH271" s="122">
        <v>90.822460329370685</v>
      </c>
      <c r="AI271" s="114">
        <v>70750.74752278447</v>
      </c>
      <c r="AJ271" s="115">
        <v>158.63396305557055</v>
      </c>
      <c r="AK271" s="117">
        <v>90.822460329370685</v>
      </c>
      <c r="AL271" s="113"/>
      <c r="AM271" s="123">
        <v>0</v>
      </c>
      <c r="AN271" s="113"/>
      <c r="AO271" s="114">
        <v>98802.131146062209</v>
      </c>
      <c r="AP271" s="115">
        <v>85.432476713286789</v>
      </c>
      <c r="AQ271" s="115">
        <v>0</v>
      </c>
      <c r="AR271" s="124">
        <v>0</v>
      </c>
      <c r="AS271" s="125">
        <v>98802.131146062209</v>
      </c>
      <c r="AT271" s="9"/>
      <c r="AU271" s="123">
        <v>2371.9806884608447</v>
      </c>
      <c r="AV271" s="126"/>
      <c r="AW271" s="123">
        <v>62715.007936507936</v>
      </c>
      <c r="AY271" s="142"/>
      <c r="AZ271" s="20">
        <v>-259418.5987086698</v>
      </c>
      <c r="BA271" s="20">
        <v>-98881.097924999995</v>
      </c>
      <c r="BB271" s="20">
        <v>-1050.9313199999999</v>
      </c>
      <c r="BC271" s="20">
        <v>-20981.200000000001</v>
      </c>
      <c r="BD271" s="6">
        <v>-80839.421220999997</v>
      </c>
    </row>
    <row r="272" spans="1:56" x14ac:dyDescent="0.2">
      <c r="A272" s="107">
        <v>501</v>
      </c>
      <c r="B272" s="108">
        <v>5411</v>
      </c>
      <c r="C272" s="109"/>
      <c r="D272" s="128" t="s">
        <v>262</v>
      </c>
      <c r="E272" s="111">
        <v>498.33333333333331</v>
      </c>
      <c r="F272" s="111">
        <v>1198257.6666666667</v>
      </c>
      <c r="G272" s="112">
        <v>1.59</v>
      </c>
      <c r="H272" s="111">
        <v>21921.333333333332</v>
      </c>
      <c r="I272" s="112">
        <v>1.59</v>
      </c>
      <c r="J272" s="111">
        <v>753621.17400419281</v>
      </c>
      <c r="K272" s="111">
        <v>13787.002096436059</v>
      </c>
      <c r="L272" s="111">
        <v>134550</v>
      </c>
      <c r="M272" s="3">
        <v>0</v>
      </c>
      <c r="N272" s="62">
        <v>1.65</v>
      </c>
      <c r="O272" s="62">
        <v>1.65</v>
      </c>
      <c r="P272" s="111">
        <v>1243474.9371069178</v>
      </c>
      <c r="Q272" s="111">
        <v>22748.553459119492</v>
      </c>
      <c r="R272" s="111">
        <v>158456.64666666667</v>
      </c>
      <c r="S272" s="111">
        <v>384.66666666666669</v>
      </c>
      <c r="T272" s="111">
        <v>1425064.8038993708</v>
      </c>
      <c r="U272" s="113">
        <v>2859.6618138448912</v>
      </c>
      <c r="V272" s="113">
        <v>2943.125143872453</v>
      </c>
      <c r="W272" s="113">
        <v>97.164125684518325</v>
      </c>
      <c r="X272" s="114">
        <v>15389.247001581973</v>
      </c>
      <c r="Y272" s="115">
        <v>30.881432110197938</v>
      </c>
      <c r="Z272" s="116">
        <v>98.213399181246558</v>
      </c>
      <c r="AA272" s="114">
        <v>0</v>
      </c>
      <c r="AB272" s="115">
        <v>0</v>
      </c>
      <c r="AC272" s="117">
        <v>98.213399181246558</v>
      </c>
      <c r="AD272" s="118">
        <v>0</v>
      </c>
      <c r="AE272" s="119">
        <v>0</v>
      </c>
      <c r="AF272" s="120">
        <v>0</v>
      </c>
      <c r="AG272" s="121">
        <v>0</v>
      </c>
      <c r="AH272" s="122">
        <v>98.213399181246558</v>
      </c>
      <c r="AI272" s="114">
        <v>15389.247001581973</v>
      </c>
      <c r="AJ272" s="115">
        <v>30.881432110197938</v>
      </c>
      <c r="AK272" s="117">
        <v>98.213399181246558</v>
      </c>
      <c r="AL272" s="113"/>
      <c r="AM272" s="123">
        <v>0</v>
      </c>
      <c r="AN272" s="113"/>
      <c r="AO272" s="114">
        <v>6648.7423022475177</v>
      </c>
      <c r="AP272" s="115">
        <v>97.164125684518325</v>
      </c>
      <c r="AQ272" s="115">
        <v>0</v>
      </c>
      <c r="AR272" s="124">
        <v>0</v>
      </c>
      <c r="AS272" s="125">
        <v>6648.7423022475177</v>
      </c>
      <c r="AT272" s="9"/>
      <c r="AU272" s="123">
        <v>8615.9197412880876</v>
      </c>
      <c r="AV272" s="126"/>
      <c r="AW272" s="123">
        <v>76740.817610062892</v>
      </c>
      <c r="AY272" s="142"/>
      <c r="AZ272" s="20">
        <v>-291553.78548564465</v>
      </c>
      <c r="BA272" s="20">
        <v>-111129.882578</v>
      </c>
      <c r="BB272" s="20">
        <v>-1181.114253</v>
      </c>
      <c r="BC272" s="20">
        <v>-50054.2</v>
      </c>
      <c r="BD272" s="6">
        <v>-90853.31349</v>
      </c>
    </row>
    <row r="273" spans="1:56" x14ac:dyDescent="0.2">
      <c r="A273" s="107">
        <v>502</v>
      </c>
      <c r="B273" s="108">
        <v>5412</v>
      </c>
      <c r="C273" s="109"/>
      <c r="D273" s="128" t="s">
        <v>263</v>
      </c>
      <c r="E273" s="111">
        <v>907.33333333333337</v>
      </c>
      <c r="F273" s="111">
        <v>2318853.3333333335</v>
      </c>
      <c r="G273" s="112">
        <v>1.6900000000000002</v>
      </c>
      <c r="H273" s="111">
        <v>45873.333333333336</v>
      </c>
      <c r="I273" s="112">
        <v>1.6900000000000002</v>
      </c>
      <c r="J273" s="111">
        <v>1372102.5641025642</v>
      </c>
      <c r="K273" s="111">
        <v>27143.984220907299</v>
      </c>
      <c r="L273" s="111">
        <v>308361</v>
      </c>
      <c r="M273" s="3">
        <v>0</v>
      </c>
      <c r="N273" s="62">
        <v>1.65</v>
      </c>
      <c r="O273" s="62">
        <v>1.65</v>
      </c>
      <c r="P273" s="111">
        <v>2263969.2307692305</v>
      </c>
      <c r="Q273" s="111">
        <v>44787.573964497045</v>
      </c>
      <c r="R273" s="111">
        <v>304334.25333333336</v>
      </c>
      <c r="S273" s="111">
        <v>1392</v>
      </c>
      <c r="T273" s="111">
        <v>2614483.058067061</v>
      </c>
      <c r="U273" s="113">
        <v>2881.5022682590679</v>
      </c>
      <c r="V273" s="113">
        <v>2943.125143872453</v>
      </c>
      <c r="W273" s="113">
        <v>97.906209467793673</v>
      </c>
      <c r="X273" s="114">
        <v>20687.62098175495</v>
      </c>
      <c r="Y273" s="115">
        <v>22.800463976952553</v>
      </c>
      <c r="Z273" s="116">
        <v>98.68091196471002</v>
      </c>
      <c r="AA273" s="114">
        <v>0</v>
      </c>
      <c r="AB273" s="115">
        <v>0</v>
      </c>
      <c r="AC273" s="117">
        <v>98.68091196471002</v>
      </c>
      <c r="AD273" s="118">
        <v>0</v>
      </c>
      <c r="AE273" s="119">
        <v>0</v>
      </c>
      <c r="AF273" s="120">
        <v>0</v>
      </c>
      <c r="AG273" s="121">
        <v>0</v>
      </c>
      <c r="AH273" s="122">
        <v>98.68091196471002</v>
      </c>
      <c r="AI273" s="114">
        <v>20687.62098175495</v>
      </c>
      <c r="AJ273" s="115">
        <v>22.800463976952553</v>
      </c>
      <c r="AK273" s="117">
        <v>98.68091196471002</v>
      </c>
      <c r="AL273" s="113"/>
      <c r="AM273" s="123">
        <v>0</v>
      </c>
      <c r="AN273" s="113"/>
      <c r="AO273" s="114">
        <v>0</v>
      </c>
      <c r="AP273" s="115">
        <v>97.906209467793673</v>
      </c>
      <c r="AQ273" s="115">
        <v>0</v>
      </c>
      <c r="AR273" s="124">
        <v>0</v>
      </c>
      <c r="AS273" s="125">
        <v>0</v>
      </c>
      <c r="AT273" s="9"/>
      <c r="AU273" s="123">
        <v>6604.5411477730086</v>
      </c>
      <c r="AV273" s="126"/>
      <c r="AW273" s="123">
        <v>139924.65483234715</v>
      </c>
      <c r="AY273" s="142"/>
      <c r="AZ273" s="20">
        <v>-536949.7572370891</v>
      </c>
      <c r="BA273" s="20">
        <v>-204666.05629099999</v>
      </c>
      <c r="BB273" s="20">
        <v>-2175.2384740000002</v>
      </c>
      <c r="BC273" s="20">
        <v>-87356.5</v>
      </c>
      <c r="BD273" s="6">
        <v>-167323.03626699999</v>
      </c>
    </row>
    <row r="274" spans="1:56" x14ac:dyDescent="0.2">
      <c r="A274" s="107">
        <v>731</v>
      </c>
      <c r="B274" s="108">
        <v>5501</v>
      </c>
      <c r="C274" s="109">
        <v>371</v>
      </c>
      <c r="D274" s="128" t="s">
        <v>264</v>
      </c>
      <c r="E274" s="111">
        <v>2385</v>
      </c>
      <c r="F274" s="111">
        <v>4931274</v>
      </c>
      <c r="G274" s="112">
        <v>1.79</v>
      </c>
      <c r="H274" s="111">
        <v>132529</v>
      </c>
      <c r="I274" s="112">
        <v>1.79</v>
      </c>
      <c r="J274" s="111">
        <v>2754901.6759776534</v>
      </c>
      <c r="K274" s="111">
        <v>74038.547486033523</v>
      </c>
      <c r="L274" s="111">
        <v>429725.66666666669</v>
      </c>
      <c r="M274" s="3">
        <v>0</v>
      </c>
      <c r="N274" s="62">
        <v>1.65</v>
      </c>
      <c r="O274" s="62">
        <v>1.65</v>
      </c>
      <c r="P274" s="111">
        <v>4545587.7653631279</v>
      </c>
      <c r="Q274" s="111">
        <v>122163.6033519553</v>
      </c>
      <c r="R274" s="111">
        <v>506237.69333333336</v>
      </c>
      <c r="S274" s="111">
        <v>7722.666666666667</v>
      </c>
      <c r="T274" s="111">
        <v>5181711.7287150836</v>
      </c>
      <c r="U274" s="113">
        <v>2172.6254627736198</v>
      </c>
      <c r="V274" s="113">
        <v>2943.125143872453</v>
      </c>
      <c r="W274" s="113">
        <v>73.820356137318754</v>
      </c>
      <c r="X274" s="114">
        <v>679927.44358566543</v>
      </c>
      <c r="Y274" s="115">
        <v>285.08488200656831</v>
      </c>
      <c r="Z274" s="116">
        <v>83.506824366510813</v>
      </c>
      <c r="AA274" s="114">
        <v>175005</v>
      </c>
      <c r="AB274" s="115">
        <v>73.377358490566039</v>
      </c>
      <c r="AC274" s="117">
        <v>86.00000270258451</v>
      </c>
      <c r="AD274" s="118">
        <v>0</v>
      </c>
      <c r="AE274" s="119">
        <v>0</v>
      </c>
      <c r="AF274" s="120">
        <v>175005</v>
      </c>
      <c r="AG274" s="121">
        <v>73.377358490566039</v>
      </c>
      <c r="AH274" s="122">
        <v>86.00000270258451</v>
      </c>
      <c r="AI274" s="114">
        <v>854932.44358566543</v>
      </c>
      <c r="AJ274" s="115">
        <v>358.46224049713436</v>
      </c>
      <c r="AK274" s="117">
        <v>86.00000270258451</v>
      </c>
      <c r="AL274" s="113"/>
      <c r="AM274" s="123">
        <v>0</v>
      </c>
      <c r="AN274" s="113"/>
      <c r="AO274" s="114">
        <v>0</v>
      </c>
      <c r="AP274" s="115">
        <v>73.820356137318754</v>
      </c>
      <c r="AQ274" s="115">
        <v>0</v>
      </c>
      <c r="AR274" s="124">
        <v>0</v>
      </c>
      <c r="AS274" s="125">
        <v>0</v>
      </c>
      <c r="AT274" s="9"/>
      <c r="AU274" s="123">
        <v>38785.675761545441</v>
      </c>
      <c r="AV274" s="126"/>
      <c r="AW274" s="123">
        <v>282894.0223463687</v>
      </c>
      <c r="AY274" s="142"/>
      <c r="AZ274" s="20">
        <v>-1420959.5316655065</v>
      </c>
      <c r="BA274" s="20">
        <v>-541618.98683199997</v>
      </c>
      <c r="BB274" s="20">
        <v>-5756.4526329999999</v>
      </c>
      <c r="BC274" s="20">
        <v>-215946.2</v>
      </c>
      <c r="BD274" s="6">
        <v>-442796.10903300002</v>
      </c>
    </row>
    <row r="275" spans="1:56" x14ac:dyDescent="0.2">
      <c r="A275" s="107">
        <v>732</v>
      </c>
      <c r="B275" s="108">
        <v>5502</v>
      </c>
      <c r="C275" s="109">
        <v>371</v>
      </c>
      <c r="D275" s="128" t="s">
        <v>265</v>
      </c>
      <c r="E275" s="111">
        <v>1730.6666666666667</v>
      </c>
      <c r="F275" s="111">
        <v>4707816.666666667</v>
      </c>
      <c r="G275" s="112">
        <v>1.3</v>
      </c>
      <c r="H275" s="111">
        <v>79419</v>
      </c>
      <c r="I275" s="112">
        <v>1.3</v>
      </c>
      <c r="J275" s="111">
        <v>3621397.435897436</v>
      </c>
      <c r="K275" s="111">
        <v>61091.538461538461</v>
      </c>
      <c r="L275" s="111">
        <v>474313</v>
      </c>
      <c r="M275" s="3">
        <v>0</v>
      </c>
      <c r="N275" s="62">
        <v>1.65</v>
      </c>
      <c r="O275" s="62">
        <v>1.65</v>
      </c>
      <c r="P275" s="111">
        <v>5975305.769230769</v>
      </c>
      <c r="Q275" s="111">
        <v>100801.03846153845</v>
      </c>
      <c r="R275" s="111">
        <v>563538.18000000005</v>
      </c>
      <c r="S275" s="111">
        <v>6928.333333333333</v>
      </c>
      <c r="T275" s="111">
        <v>6646573.3210256398</v>
      </c>
      <c r="U275" s="113">
        <v>3840.4699466635052</v>
      </c>
      <c r="V275" s="113">
        <v>2943.125143872453</v>
      </c>
      <c r="W275" s="113">
        <v>130.48952249479817</v>
      </c>
      <c r="X275" s="114">
        <v>-574611.75331790792</v>
      </c>
      <c r="Y275" s="115">
        <v>-332.01757703268947</v>
      </c>
      <c r="Z275" s="116">
        <v>119.20839917172283</v>
      </c>
      <c r="AA275" s="114">
        <v>0</v>
      </c>
      <c r="AB275" s="115">
        <v>0</v>
      </c>
      <c r="AC275" s="117">
        <v>119.20839917172283</v>
      </c>
      <c r="AD275" s="118">
        <v>0</v>
      </c>
      <c r="AE275" s="119">
        <v>0</v>
      </c>
      <c r="AF275" s="120">
        <v>0</v>
      </c>
      <c r="AG275" s="121">
        <v>0</v>
      </c>
      <c r="AH275" s="122">
        <v>119.20839917172283</v>
      </c>
      <c r="AI275" s="114">
        <v>-574611.75331790792</v>
      </c>
      <c r="AJ275" s="115">
        <v>-332.01757703268947</v>
      </c>
      <c r="AK275" s="117">
        <v>119.20839917172283</v>
      </c>
      <c r="AL275" s="113"/>
      <c r="AM275" s="123">
        <v>0</v>
      </c>
      <c r="AN275" s="113"/>
      <c r="AO275" s="114">
        <v>0</v>
      </c>
      <c r="AP275" s="115">
        <v>130.48952249479817</v>
      </c>
      <c r="AQ275" s="115">
        <v>0</v>
      </c>
      <c r="AR275" s="124">
        <v>0</v>
      </c>
      <c r="AS275" s="125">
        <v>0</v>
      </c>
      <c r="AT275" s="9"/>
      <c r="AU275" s="123">
        <v>12308.843743520554</v>
      </c>
      <c r="AV275" s="126"/>
      <c r="AW275" s="123">
        <v>368248.89743589744</v>
      </c>
      <c r="AY275" s="142"/>
      <c r="AZ275" s="20">
        <v>-1023651.7678774538</v>
      </c>
      <c r="BA275" s="20">
        <v>-390179.46748799999</v>
      </c>
      <c r="BB275" s="20">
        <v>-4146.9181799999997</v>
      </c>
      <c r="BC275" s="20">
        <v>-179367.3</v>
      </c>
      <c r="BD275" s="6">
        <v>-318987.98644100002</v>
      </c>
    </row>
    <row r="276" spans="1:56" x14ac:dyDescent="0.2">
      <c r="A276" s="107">
        <v>733</v>
      </c>
      <c r="B276" s="108">
        <v>5503</v>
      </c>
      <c r="C276" s="109">
        <v>371</v>
      </c>
      <c r="D276" s="110" t="s">
        <v>266</v>
      </c>
      <c r="E276" s="111">
        <v>4441.666666666667</v>
      </c>
      <c r="F276" s="111">
        <v>8628217.333333334</v>
      </c>
      <c r="G276" s="112">
        <v>1.6900000000000002</v>
      </c>
      <c r="H276" s="111">
        <v>2791062</v>
      </c>
      <c r="I276" s="112">
        <v>1.6900000000000002</v>
      </c>
      <c r="J276" s="111">
        <v>5105454.0433925055</v>
      </c>
      <c r="K276" s="111">
        <v>1651515.9763313609</v>
      </c>
      <c r="L276" s="111">
        <v>1071247</v>
      </c>
      <c r="M276" s="3">
        <v>0</v>
      </c>
      <c r="N276" s="62">
        <v>1.65</v>
      </c>
      <c r="O276" s="62">
        <v>1.65</v>
      </c>
      <c r="P276" s="111">
        <v>8423999.1715976316</v>
      </c>
      <c r="Q276" s="111">
        <v>2725001.3609467451</v>
      </c>
      <c r="R276" s="111">
        <v>1282155.8600000001</v>
      </c>
      <c r="S276" s="111">
        <v>135786</v>
      </c>
      <c r="T276" s="111">
        <v>12566942.392544379</v>
      </c>
      <c r="U276" s="113">
        <v>2829.3303698036125</v>
      </c>
      <c r="V276" s="113">
        <v>2943.125143872453</v>
      </c>
      <c r="W276" s="113">
        <v>96.133539400940549</v>
      </c>
      <c r="X276" s="114">
        <v>187012.22828429978</v>
      </c>
      <c r="Y276" s="115">
        <v>42.104066405470867</v>
      </c>
      <c r="Z276" s="116">
        <v>97.56412982259252</v>
      </c>
      <c r="AA276" s="114">
        <v>0</v>
      </c>
      <c r="AB276" s="115">
        <v>0</v>
      </c>
      <c r="AC276" s="117">
        <v>97.56412982259252</v>
      </c>
      <c r="AD276" s="118">
        <v>0</v>
      </c>
      <c r="AE276" s="119">
        <v>0</v>
      </c>
      <c r="AF276" s="120">
        <v>0</v>
      </c>
      <c r="AG276" s="121">
        <v>0</v>
      </c>
      <c r="AH276" s="122">
        <v>97.56412982259252</v>
      </c>
      <c r="AI276" s="114">
        <v>187012.22828429978</v>
      </c>
      <c r="AJ276" s="115">
        <v>42.104066405470867</v>
      </c>
      <c r="AK276" s="117">
        <v>97.56412982259252</v>
      </c>
      <c r="AL276" s="113"/>
      <c r="AM276" s="123">
        <v>0</v>
      </c>
      <c r="AN276" s="113"/>
      <c r="AO276" s="114">
        <v>0</v>
      </c>
      <c r="AP276" s="115">
        <v>96.133539400940549</v>
      </c>
      <c r="AQ276" s="115">
        <v>0</v>
      </c>
      <c r="AR276" s="124">
        <v>0</v>
      </c>
      <c r="AS276" s="125">
        <v>0</v>
      </c>
      <c r="AT276" s="9"/>
      <c r="AU276" s="123">
        <v>159155.05701143149</v>
      </c>
      <c r="AV276" s="126"/>
      <c r="AW276" s="123">
        <v>675697.00197238661</v>
      </c>
      <c r="AY276" s="142"/>
      <c r="AZ276" s="20">
        <v>-2655534.980024559</v>
      </c>
      <c r="BA276" s="20">
        <v>-1012195.022677</v>
      </c>
      <c r="BB276" s="20">
        <v>-10757.844251</v>
      </c>
      <c r="BC276" s="20">
        <v>-974639.7</v>
      </c>
      <c r="BD276" s="6">
        <v>-827511.64290900005</v>
      </c>
    </row>
    <row r="277" spans="1:56" x14ac:dyDescent="0.2">
      <c r="A277" s="107">
        <v>734</v>
      </c>
      <c r="B277" s="108">
        <v>5504</v>
      </c>
      <c r="C277" s="109"/>
      <c r="D277" s="110" t="s">
        <v>267</v>
      </c>
      <c r="E277" s="111">
        <v>483.66666666666669</v>
      </c>
      <c r="F277" s="111">
        <v>1237080</v>
      </c>
      <c r="G277" s="112">
        <v>1.55</v>
      </c>
      <c r="H277" s="111">
        <v>10886.666666666666</v>
      </c>
      <c r="I277" s="112">
        <v>1.55</v>
      </c>
      <c r="J277" s="111">
        <v>798116.12903225794</v>
      </c>
      <c r="K277" s="111">
        <v>7023.6559139784949</v>
      </c>
      <c r="L277" s="111">
        <v>78.666666666666671</v>
      </c>
      <c r="M277" s="3">
        <v>0</v>
      </c>
      <c r="N277" s="62">
        <v>1.65</v>
      </c>
      <c r="O277" s="62">
        <v>1.65</v>
      </c>
      <c r="P277" s="111">
        <v>1316891.6129032257</v>
      </c>
      <c r="Q277" s="111">
        <v>11589.032258064515</v>
      </c>
      <c r="R277" s="111">
        <v>0</v>
      </c>
      <c r="S277" s="111">
        <v>1121.6666666666667</v>
      </c>
      <c r="T277" s="111">
        <v>1329602.3118279569</v>
      </c>
      <c r="U277" s="113">
        <v>2749.0054689757894</v>
      </c>
      <c r="V277" s="113">
        <v>2943.125143872453</v>
      </c>
      <c r="W277" s="113">
        <v>93.404301026722621</v>
      </c>
      <c r="X277" s="114">
        <v>34739.00995392396</v>
      </c>
      <c r="Y277" s="115">
        <v>71.824279711765598</v>
      </c>
      <c r="Z277" s="116">
        <v>95.84470964683527</v>
      </c>
      <c r="AA277" s="114">
        <v>0</v>
      </c>
      <c r="AB277" s="115">
        <v>0</v>
      </c>
      <c r="AC277" s="117">
        <v>95.84470964683527</v>
      </c>
      <c r="AD277" s="118">
        <v>0</v>
      </c>
      <c r="AE277" s="119">
        <v>0</v>
      </c>
      <c r="AF277" s="120">
        <v>0</v>
      </c>
      <c r="AG277" s="121">
        <v>0</v>
      </c>
      <c r="AH277" s="122">
        <v>95.84470964683527</v>
      </c>
      <c r="AI277" s="114">
        <v>34739.00995392396</v>
      </c>
      <c r="AJ277" s="115">
        <v>71.824279711765598</v>
      </c>
      <c r="AK277" s="117">
        <v>95.84470964683527</v>
      </c>
      <c r="AL277" s="113"/>
      <c r="AM277" s="123">
        <v>0</v>
      </c>
      <c r="AN277" s="113"/>
      <c r="AO277" s="114">
        <v>1448.0541647155035</v>
      </c>
      <c r="AP277" s="115">
        <v>93.404301026722621</v>
      </c>
      <c r="AQ277" s="115">
        <v>0</v>
      </c>
      <c r="AR277" s="124">
        <v>0</v>
      </c>
      <c r="AS277" s="125">
        <v>1448.0541647155035</v>
      </c>
      <c r="AT277" s="9"/>
      <c r="AU277" s="123">
        <v>1875.8713762619018</v>
      </c>
      <c r="AV277" s="126"/>
      <c r="AW277" s="123">
        <v>80513.978494623661</v>
      </c>
      <c r="AY277" s="142"/>
      <c r="AZ277" s="20">
        <v>-283958.19588381425</v>
      </c>
      <c r="BA277" s="20">
        <v>-108234.71529599999</v>
      </c>
      <c r="BB277" s="20">
        <v>-1150.343742</v>
      </c>
      <c r="BC277" s="20">
        <v>-46414.9</v>
      </c>
      <c r="BD277" s="6">
        <v>-88486.393498999998</v>
      </c>
    </row>
    <row r="278" spans="1:56" x14ac:dyDescent="0.2">
      <c r="A278" s="107">
        <v>735</v>
      </c>
      <c r="B278" s="108">
        <v>5505</v>
      </c>
      <c r="C278" s="109"/>
      <c r="D278" s="110" t="s">
        <v>268</v>
      </c>
      <c r="E278" s="111">
        <v>342.66666666666669</v>
      </c>
      <c r="F278" s="111">
        <v>659552.66666666663</v>
      </c>
      <c r="G278" s="112">
        <v>1.7</v>
      </c>
      <c r="H278" s="111">
        <v>3957.6666666666665</v>
      </c>
      <c r="I278" s="112">
        <v>1.7</v>
      </c>
      <c r="J278" s="111">
        <v>387972.15686274512</v>
      </c>
      <c r="K278" s="111">
        <v>2328.0392156862745</v>
      </c>
      <c r="L278" s="111">
        <v>87985</v>
      </c>
      <c r="M278" s="3">
        <v>0</v>
      </c>
      <c r="N278" s="62">
        <v>1.65</v>
      </c>
      <c r="O278" s="62">
        <v>1.65</v>
      </c>
      <c r="P278" s="111">
        <v>640154.0588235294</v>
      </c>
      <c r="Q278" s="111">
        <v>3841.2647058823532</v>
      </c>
      <c r="R278" s="111">
        <v>70186.37999999999</v>
      </c>
      <c r="S278" s="111">
        <v>116.33333333333333</v>
      </c>
      <c r="T278" s="111">
        <v>714298.03686274507</v>
      </c>
      <c r="U278" s="113">
        <v>2084.5273449301899</v>
      </c>
      <c r="V278" s="113">
        <v>2943.125143872453</v>
      </c>
      <c r="W278" s="113">
        <v>70.827003373273058</v>
      </c>
      <c r="X278" s="114">
        <v>108858.75293522641</v>
      </c>
      <c r="Y278" s="115">
        <v>317.68118560863735</v>
      </c>
      <c r="Z278" s="116">
        <v>81.621012125162025</v>
      </c>
      <c r="AA278" s="114">
        <v>44163</v>
      </c>
      <c r="AB278" s="115">
        <v>128.88035019455253</v>
      </c>
      <c r="AC278" s="117">
        <v>86.000042709807047</v>
      </c>
      <c r="AD278" s="118">
        <v>0</v>
      </c>
      <c r="AE278" s="119">
        <v>0</v>
      </c>
      <c r="AF278" s="120">
        <v>44163</v>
      </c>
      <c r="AG278" s="121">
        <v>128.88035019455253</v>
      </c>
      <c r="AH278" s="122">
        <v>86.000042709807047</v>
      </c>
      <c r="AI278" s="114">
        <v>153021.75293522642</v>
      </c>
      <c r="AJ278" s="115">
        <v>446.56153580318988</v>
      </c>
      <c r="AK278" s="117">
        <v>86.000042709807047</v>
      </c>
      <c r="AL278" s="113"/>
      <c r="AM278" s="123">
        <v>0</v>
      </c>
      <c r="AN278" s="113"/>
      <c r="AO278" s="114">
        <v>40581.848154612439</v>
      </c>
      <c r="AP278" s="115">
        <v>70.827003373273058</v>
      </c>
      <c r="AQ278" s="115">
        <v>0</v>
      </c>
      <c r="AR278" s="124">
        <v>0</v>
      </c>
      <c r="AS278" s="125">
        <v>40581.848154612439</v>
      </c>
      <c r="AT278" s="9"/>
      <c r="AU278" s="123">
        <v>1624.6828928702762</v>
      </c>
      <c r="AV278" s="126"/>
      <c r="AW278" s="123">
        <v>39030.01960784314</v>
      </c>
      <c r="AY278" s="142"/>
      <c r="AZ278" s="20">
        <v>-211507.95660481637</v>
      </c>
      <c r="BA278" s="20">
        <v>-80619.273533</v>
      </c>
      <c r="BB278" s="20">
        <v>-856.84040000000005</v>
      </c>
      <c r="BC278" s="20">
        <v>-17106.3</v>
      </c>
      <c r="BD278" s="6">
        <v>-65909.618203000005</v>
      </c>
    </row>
    <row r="279" spans="1:56" x14ac:dyDescent="0.2">
      <c r="A279" s="107">
        <v>736</v>
      </c>
      <c r="B279" s="108">
        <v>5506</v>
      </c>
      <c r="C279" s="109"/>
      <c r="D279" s="110" t="s">
        <v>269</v>
      </c>
      <c r="E279" s="111">
        <v>425.33333333333331</v>
      </c>
      <c r="F279" s="111">
        <v>835836</v>
      </c>
      <c r="G279" s="112">
        <v>1.5</v>
      </c>
      <c r="H279" s="111">
        <v>119072.66666666667</v>
      </c>
      <c r="I279" s="112">
        <v>1.5</v>
      </c>
      <c r="J279" s="111">
        <v>557224</v>
      </c>
      <c r="K279" s="111">
        <v>79381.777777777766</v>
      </c>
      <c r="L279" s="111">
        <v>167917</v>
      </c>
      <c r="M279" s="3">
        <v>0</v>
      </c>
      <c r="N279" s="62">
        <v>1.65</v>
      </c>
      <c r="O279" s="62">
        <v>1.65</v>
      </c>
      <c r="P279" s="111">
        <v>919419.59999999974</v>
      </c>
      <c r="Q279" s="111">
        <v>130979.93333333331</v>
      </c>
      <c r="R279" s="111">
        <v>139867.34333333335</v>
      </c>
      <c r="S279" s="111">
        <v>3567.6666666666665</v>
      </c>
      <c r="T279" s="111">
        <v>1193834.5433333332</v>
      </c>
      <c r="U279" s="113">
        <v>2806.8210266457677</v>
      </c>
      <c r="V279" s="113">
        <v>2943.125143872453</v>
      </c>
      <c r="W279" s="113">
        <v>95.368728458235339</v>
      </c>
      <c r="X279" s="114">
        <v>21450.633275020864</v>
      </c>
      <c r="Y279" s="115">
        <v>50.432523373873508</v>
      </c>
      <c r="Z279" s="116">
        <v>97.08229892868826</v>
      </c>
      <c r="AA279" s="114">
        <v>0</v>
      </c>
      <c r="AB279" s="115">
        <v>0</v>
      </c>
      <c r="AC279" s="117">
        <v>97.08229892868826</v>
      </c>
      <c r="AD279" s="118">
        <v>0</v>
      </c>
      <c r="AE279" s="119">
        <v>0</v>
      </c>
      <c r="AF279" s="120">
        <v>0</v>
      </c>
      <c r="AG279" s="121">
        <v>0</v>
      </c>
      <c r="AH279" s="122">
        <v>97.08229892868826</v>
      </c>
      <c r="AI279" s="114">
        <v>21450.633275020864</v>
      </c>
      <c r="AJ279" s="115">
        <v>50.432523373873508</v>
      </c>
      <c r="AK279" s="117">
        <v>97.08229892868826</v>
      </c>
      <c r="AL279" s="113"/>
      <c r="AM279" s="123">
        <v>0</v>
      </c>
      <c r="AN279" s="113"/>
      <c r="AO279" s="114">
        <v>34685.386210730823</v>
      </c>
      <c r="AP279" s="115">
        <v>95.368728458235339</v>
      </c>
      <c r="AQ279" s="115">
        <v>0</v>
      </c>
      <c r="AR279" s="124">
        <v>0</v>
      </c>
      <c r="AS279" s="125">
        <v>34685.386210730823</v>
      </c>
      <c r="AT279" s="9"/>
      <c r="AU279" s="123">
        <v>4682.6191023353667</v>
      </c>
      <c r="AV279" s="126"/>
      <c r="AW279" s="123">
        <v>63660.577777777777</v>
      </c>
      <c r="AY279" s="142"/>
      <c r="AZ279" s="20">
        <v>-250070.18073718619</v>
      </c>
      <c r="BA279" s="20">
        <v>-95317.815117000006</v>
      </c>
      <c r="BB279" s="20">
        <v>-1013.059921</v>
      </c>
      <c r="BC279" s="20">
        <v>-47631.1</v>
      </c>
      <c r="BD279" s="6">
        <v>-77926.288925000001</v>
      </c>
    </row>
    <row r="280" spans="1:56" x14ac:dyDescent="0.2">
      <c r="A280" s="107">
        <v>737</v>
      </c>
      <c r="B280" s="108">
        <v>5507</v>
      </c>
      <c r="C280" s="109"/>
      <c r="D280" s="110" t="s">
        <v>270</v>
      </c>
      <c r="E280" s="111">
        <v>323.33333333333331</v>
      </c>
      <c r="F280" s="111">
        <v>996918</v>
      </c>
      <c r="G280" s="112">
        <v>1.9166666666666667</v>
      </c>
      <c r="H280" s="111">
        <v>23455</v>
      </c>
      <c r="I280" s="112">
        <v>1.9166666666666667</v>
      </c>
      <c r="J280" s="111">
        <v>519750.72424651374</v>
      </c>
      <c r="K280" s="111">
        <v>12261.623931623932</v>
      </c>
      <c r="L280" s="111">
        <v>69832.666666666672</v>
      </c>
      <c r="M280" s="3">
        <v>0</v>
      </c>
      <c r="N280" s="62">
        <v>1.65</v>
      </c>
      <c r="O280" s="62">
        <v>1.65</v>
      </c>
      <c r="P280" s="111">
        <v>857588.69500674761</v>
      </c>
      <c r="Q280" s="111">
        <v>20231.679487179488</v>
      </c>
      <c r="R280" s="111">
        <v>82685.556666666685</v>
      </c>
      <c r="S280" s="111">
        <v>403.66666666666669</v>
      </c>
      <c r="T280" s="111">
        <v>960909.59782726038</v>
      </c>
      <c r="U280" s="113">
        <v>2971.8853541049293</v>
      </c>
      <c r="V280" s="113">
        <v>2943.125143872453</v>
      </c>
      <c r="W280" s="113">
        <v>100.9771997052981</v>
      </c>
      <c r="X280" s="114">
        <v>-3440.6798174785504</v>
      </c>
      <c r="Y280" s="115">
        <v>-10.641277786016136</v>
      </c>
      <c r="Z280" s="116">
        <v>100.61563581433781</v>
      </c>
      <c r="AA280" s="114">
        <v>0</v>
      </c>
      <c r="AB280" s="115">
        <v>0</v>
      </c>
      <c r="AC280" s="117">
        <v>100.61563581433781</v>
      </c>
      <c r="AD280" s="118">
        <v>0</v>
      </c>
      <c r="AE280" s="119">
        <v>0</v>
      </c>
      <c r="AF280" s="120">
        <v>0</v>
      </c>
      <c r="AG280" s="121">
        <v>0</v>
      </c>
      <c r="AH280" s="122">
        <v>100.61563581433781</v>
      </c>
      <c r="AI280" s="114">
        <v>-3440.6798174785504</v>
      </c>
      <c r="AJ280" s="115">
        <v>-10.641277786016136</v>
      </c>
      <c r="AK280" s="117">
        <v>100.61563581433781</v>
      </c>
      <c r="AL280" s="113"/>
      <c r="AM280" s="123">
        <v>0</v>
      </c>
      <c r="AN280" s="113"/>
      <c r="AO280" s="114">
        <v>29089.128858825512</v>
      </c>
      <c r="AP280" s="115">
        <v>100.9771997052981</v>
      </c>
      <c r="AQ280" s="115">
        <v>0</v>
      </c>
      <c r="AR280" s="124">
        <v>0</v>
      </c>
      <c r="AS280" s="125">
        <v>29089.128858825512</v>
      </c>
      <c r="AT280" s="9"/>
      <c r="AU280" s="123">
        <v>2964.0747869816619</v>
      </c>
      <c r="AV280" s="126"/>
      <c r="AW280" s="123">
        <v>53201.234817813769</v>
      </c>
      <c r="AY280" s="142"/>
      <c r="AZ280" s="20">
        <v>-188136.91167610738</v>
      </c>
      <c r="BA280" s="20">
        <v>-71711.066512999998</v>
      </c>
      <c r="BB280" s="20">
        <v>-762.16190300000005</v>
      </c>
      <c r="BC280" s="20">
        <v>-34941</v>
      </c>
      <c r="BD280" s="6">
        <v>-58626.787462</v>
      </c>
    </row>
    <row r="281" spans="1:56" x14ac:dyDescent="0.2">
      <c r="A281" s="107">
        <v>738</v>
      </c>
      <c r="B281" s="108">
        <v>5508</v>
      </c>
      <c r="C281" s="109"/>
      <c r="D281" s="110" t="s">
        <v>271</v>
      </c>
      <c r="E281" s="111">
        <v>668</v>
      </c>
      <c r="F281" s="111">
        <v>1614402.3333333333</v>
      </c>
      <c r="G281" s="112">
        <v>1.8999999999999997</v>
      </c>
      <c r="H281" s="111">
        <v>129554.66666666667</v>
      </c>
      <c r="I281" s="112">
        <v>1.8999999999999997</v>
      </c>
      <c r="J281" s="111">
        <v>849685.43859649124</v>
      </c>
      <c r="K281" s="111">
        <v>68186.666666666672</v>
      </c>
      <c r="L281" s="111">
        <v>142146.33333333334</v>
      </c>
      <c r="M281" s="3">
        <v>0</v>
      </c>
      <c r="N281" s="62">
        <v>1.65</v>
      </c>
      <c r="O281" s="62">
        <v>1.65</v>
      </c>
      <c r="P281" s="111">
        <v>1401980.9736842106</v>
      </c>
      <c r="Q281" s="111">
        <v>112508</v>
      </c>
      <c r="R281" s="111">
        <v>170092.23</v>
      </c>
      <c r="S281" s="111">
        <v>3410</v>
      </c>
      <c r="T281" s="111">
        <v>1687991.2036842105</v>
      </c>
      <c r="U281" s="113">
        <v>2526.9329396470216</v>
      </c>
      <c r="V281" s="113">
        <v>2943.125143872453</v>
      </c>
      <c r="W281" s="113">
        <v>85.858834270369442</v>
      </c>
      <c r="X281" s="114">
        <v>102866.06519635761</v>
      </c>
      <c r="Y281" s="115">
        <v>153.99111556340961</v>
      </c>
      <c r="Z281" s="116">
        <v>91.091065590332761</v>
      </c>
      <c r="AA281" s="114">
        <v>0</v>
      </c>
      <c r="AB281" s="115">
        <v>0</v>
      </c>
      <c r="AC281" s="117">
        <v>91.091065590332761</v>
      </c>
      <c r="AD281" s="118">
        <v>0</v>
      </c>
      <c r="AE281" s="119">
        <v>0</v>
      </c>
      <c r="AF281" s="120">
        <v>0</v>
      </c>
      <c r="AG281" s="121">
        <v>0</v>
      </c>
      <c r="AH281" s="122">
        <v>91.091065590332761</v>
      </c>
      <c r="AI281" s="114">
        <v>102866.06519635761</v>
      </c>
      <c r="AJ281" s="115">
        <v>153.99111556340961</v>
      </c>
      <c r="AK281" s="117">
        <v>91.091065590332761</v>
      </c>
      <c r="AL281" s="113"/>
      <c r="AM281" s="123">
        <v>0</v>
      </c>
      <c r="AN281" s="113"/>
      <c r="AO281" s="114">
        <v>5138.5985416692674</v>
      </c>
      <c r="AP281" s="115">
        <v>85.858834270369442</v>
      </c>
      <c r="AQ281" s="115">
        <v>0</v>
      </c>
      <c r="AR281" s="124">
        <v>0</v>
      </c>
      <c r="AS281" s="125">
        <v>5138.5985416692674</v>
      </c>
      <c r="AT281" s="9"/>
      <c r="AU281" s="123">
        <v>3169.0873621166111</v>
      </c>
      <c r="AV281" s="126"/>
      <c r="AW281" s="123">
        <v>91787.210526315801</v>
      </c>
      <c r="AY281" s="142"/>
      <c r="AZ281" s="20">
        <v>-390296.45030944014</v>
      </c>
      <c r="BA281" s="20">
        <v>-148767.05723800001</v>
      </c>
      <c r="BB281" s="20">
        <v>-1581.1309040000001</v>
      </c>
      <c r="BC281" s="20">
        <v>-56913</v>
      </c>
      <c r="BD281" s="6">
        <v>-121623.273369</v>
      </c>
    </row>
    <row r="282" spans="1:56" x14ac:dyDescent="0.2">
      <c r="A282" s="107">
        <v>739</v>
      </c>
      <c r="B282" s="108">
        <v>5509</v>
      </c>
      <c r="C282" s="109">
        <v>371</v>
      </c>
      <c r="D282" s="110" t="s">
        <v>272</v>
      </c>
      <c r="E282" s="111">
        <v>3906.3333333333335</v>
      </c>
      <c r="F282" s="111">
        <v>9410156.333333334</v>
      </c>
      <c r="G282" s="112">
        <v>1.59</v>
      </c>
      <c r="H282" s="111">
        <v>269754</v>
      </c>
      <c r="I282" s="112">
        <v>1.59</v>
      </c>
      <c r="J282" s="111">
        <v>5918337.3165618451</v>
      </c>
      <c r="K282" s="111">
        <v>169656.60377358491</v>
      </c>
      <c r="L282" s="111">
        <v>1117730.3333333333</v>
      </c>
      <c r="M282" s="3">
        <v>0</v>
      </c>
      <c r="N282" s="62">
        <v>1.65</v>
      </c>
      <c r="O282" s="62">
        <v>1.65</v>
      </c>
      <c r="P282" s="111">
        <v>9765256.5723270439</v>
      </c>
      <c r="Q282" s="111">
        <v>279933.39622641512</v>
      </c>
      <c r="R282" s="111">
        <v>947757.87333333341</v>
      </c>
      <c r="S282" s="111">
        <v>25493.333333333332</v>
      </c>
      <c r="T282" s="111">
        <v>11018441.175220124</v>
      </c>
      <c r="U282" s="113">
        <v>2820.6607667599942</v>
      </c>
      <c r="V282" s="113">
        <v>2943.125143872453</v>
      </c>
      <c r="W282" s="113">
        <v>95.838968065376775</v>
      </c>
      <c r="X282" s="114">
        <v>177003.07103031111</v>
      </c>
      <c r="Y282" s="115">
        <v>45.311819531609636</v>
      </c>
      <c r="Z282" s="116">
        <v>97.378549881187368</v>
      </c>
      <c r="AA282" s="114">
        <v>0</v>
      </c>
      <c r="AB282" s="115">
        <v>0</v>
      </c>
      <c r="AC282" s="117">
        <v>97.378549881187368</v>
      </c>
      <c r="AD282" s="118">
        <v>0</v>
      </c>
      <c r="AE282" s="119">
        <v>0</v>
      </c>
      <c r="AF282" s="120">
        <v>0</v>
      </c>
      <c r="AG282" s="121">
        <v>0</v>
      </c>
      <c r="AH282" s="122">
        <v>97.378549881187368</v>
      </c>
      <c r="AI282" s="114">
        <v>177003.07103031111</v>
      </c>
      <c r="AJ282" s="115">
        <v>45.311819531609636</v>
      </c>
      <c r="AK282" s="117">
        <v>97.378549881187368</v>
      </c>
      <c r="AL282" s="113"/>
      <c r="AM282" s="123">
        <v>0</v>
      </c>
      <c r="AN282" s="113"/>
      <c r="AO282" s="114">
        <v>0</v>
      </c>
      <c r="AP282" s="115">
        <v>95.838968065376775</v>
      </c>
      <c r="AQ282" s="115">
        <v>0</v>
      </c>
      <c r="AR282" s="124">
        <v>0</v>
      </c>
      <c r="AS282" s="125">
        <v>0</v>
      </c>
      <c r="AT282" s="9"/>
      <c r="AU282" s="123">
        <v>55035.855224336272</v>
      </c>
      <c r="AV282" s="126"/>
      <c r="AW282" s="123">
        <v>608799.39203354309</v>
      </c>
      <c r="AY282" s="142"/>
      <c r="AZ282" s="20">
        <v>-2270497.0148240784</v>
      </c>
      <c r="BA282" s="20">
        <v>-865432.31201899995</v>
      </c>
      <c r="BB282" s="20">
        <v>-9198.0160080000005</v>
      </c>
      <c r="BC282" s="20">
        <v>-342664.7</v>
      </c>
      <c r="BD282" s="6">
        <v>-707527.00645600003</v>
      </c>
    </row>
    <row r="283" spans="1:56" x14ac:dyDescent="0.2">
      <c r="A283" s="107">
        <v>740</v>
      </c>
      <c r="B283" s="108">
        <v>5510</v>
      </c>
      <c r="C283" s="109"/>
      <c r="D283" s="110" t="s">
        <v>273</v>
      </c>
      <c r="E283" s="111">
        <v>526.66666666666663</v>
      </c>
      <c r="F283" s="111">
        <v>1862740.6666666667</v>
      </c>
      <c r="G283" s="112">
        <v>1.68</v>
      </c>
      <c r="H283" s="111">
        <v>54116.333333333336</v>
      </c>
      <c r="I283" s="112">
        <v>1.68</v>
      </c>
      <c r="J283" s="111">
        <v>1108774.2063492064</v>
      </c>
      <c r="K283" s="111">
        <v>32212.103174603177</v>
      </c>
      <c r="L283" s="111">
        <v>235535.33333333334</v>
      </c>
      <c r="M283" s="3">
        <v>0</v>
      </c>
      <c r="N283" s="62">
        <v>1.65</v>
      </c>
      <c r="O283" s="62">
        <v>1.65</v>
      </c>
      <c r="P283" s="111">
        <v>1829477.4404761903</v>
      </c>
      <c r="Q283" s="111">
        <v>53149.970238095237</v>
      </c>
      <c r="R283" s="111">
        <v>192020.07333333333</v>
      </c>
      <c r="S283" s="111">
        <v>1435.3333333333333</v>
      </c>
      <c r="T283" s="111">
        <v>2076082.8173809524</v>
      </c>
      <c r="U283" s="113">
        <v>3941.929400090416</v>
      </c>
      <c r="V283" s="113">
        <v>2943.125143872453</v>
      </c>
      <c r="W283" s="113">
        <v>133.9368598816622</v>
      </c>
      <c r="X283" s="114">
        <v>-194633.6560616738</v>
      </c>
      <c r="Y283" s="115">
        <v>-369.55757480064648</v>
      </c>
      <c r="Z283" s="116">
        <v>121.38022172544719</v>
      </c>
      <c r="AA283" s="114">
        <v>0</v>
      </c>
      <c r="AB283" s="115">
        <v>0</v>
      </c>
      <c r="AC283" s="117">
        <v>121.38022172544719</v>
      </c>
      <c r="AD283" s="118">
        <v>0</v>
      </c>
      <c r="AE283" s="119">
        <v>0</v>
      </c>
      <c r="AF283" s="120">
        <v>0</v>
      </c>
      <c r="AG283" s="121">
        <v>0</v>
      </c>
      <c r="AH283" s="122">
        <v>121.38022172544719</v>
      </c>
      <c r="AI283" s="114">
        <v>-194633.6560616738</v>
      </c>
      <c r="AJ283" s="115">
        <v>-369.55757480064648</v>
      </c>
      <c r="AK283" s="117">
        <v>121.38022172544719</v>
      </c>
      <c r="AL283" s="113"/>
      <c r="AM283" s="123">
        <v>0</v>
      </c>
      <c r="AN283" s="113"/>
      <c r="AO283" s="114">
        <v>3325.921434028553</v>
      </c>
      <c r="AP283" s="115">
        <v>133.9368598816622</v>
      </c>
      <c r="AQ283" s="115">
        <v>0</v>
      </c>
      <c r="AR283" s="124">
        <v>0</v>
      </c>
      <c r="AS283" s="125">
        <v>3325.921434028553</v>
      </c>
      <c r="AT283" s="9"/>
      <c r="AU283" s="123">
        <v>3538.190599504574</v>
      </c>
      <c r="AV283" s="126"/>
      <c r="AW283" s="123">
        <v>114098.63095238096</v>
      </c>
      <c r="AY283" s="142"/>
      <c r="AZ283" s="20">
        <v>-306160.6885660878</v>
      </c>
      <c r="BA283" s="20">
        <v>-116697.511965</v>
      </c>
      <c r="BB283" s="20">
        <v>-1240.2883139999999</v>
      </c>
      <c r="BC283" s="20">
        <v>-84060.4</v>
      </c>
      <c r="BD283" s="6">
        <v>-95405.082702999993</v>
      </c>
    </row>
    <row r="284" spans="1:56" x14ac:dyDescent="0.2">
      <c r="A284" s="107">
        <v>741</v>
      </c>
      <c r="B284" s="108">
        <v>5511</v>
      </c>
      <c r="C284" s="109"/>
      <c r="D284" s="110" t="s">
        <v>274</v>
      </c>
      <c r="E284" s="111">
        <v>401.33333333333331</v>
      </c>
      <c r="F284" s="111">
        <v>1031114.3333333334</v>
      </c>
      <c r="G284" s="112">
        <v>1.4833333333333334</v>
      </c>
      <c r="H284" s="111">
        <v>15062.666666666666</v>
      </c>
      <c r="I284" s="112">
        <v>1.4833333333333334</v>
      </c>
      <c r="J284" s="111">
        <v>697502.43233222095</v>
      </c>
      <c r="K284" s="111">
        <v>8895.4987022617734</v>
      </c>
      <c r="L284" s="111">
        <v>74140.333333333328</v>
      </c>
      <c r="M284" s="3">
        <v>0</v>
      </c>
      <c r="N284" s="62">
        <v>1.65</v>
      </c>
      <c r="O284" s="62">
        <v>1.65</v>
      </c>
      <c r="P284" s="111">
        <v>1150879.0133481647</v>
      </c>
      <c r="Q284" s="111">
        <v>14677.572858731923</v>
      </c>
      <c r="R284" s="111">
        <v>107526</v>
      </c>
      <c r="S284" s="111">
        <v>814.66666666666663</v>
      </c>
      <c r="T284" s="111">
        <v>1273897.2528735632</v>
      </c>
      <c r="U284" s="113">
        <v>3174.1625902165197</v>
      </c>
      <c r="V284" s="113">
        <v>2943.125143872453</v>
      </c>
      <c r="W284" s="113">
        <v>107.85007211892038</v>
      </c>
      <c r="X284" s="114">
        <v>-34307.520532451621</v>
      </c>
      <c r="Y284" s="115">
        <v>-85.483855147304709</v>
      </c>
      <c r="Z284" s="116">
        <v>104.94554543491985</v>
      </c>
      <c r="AA284" s="114">
        <v>0</v>
      </c>
      <c r="AB284" s="115">
        <v>0</v>
      </c>
      <c r="AC284" s="117">
        <v>104.94554543491985</v>
      </c>
      <c r="AD284" s="118">
        <v>0</v>
      </c>
      <c r="AE284" s="119">
        <v>0</v>
      </c>
      <c r="AF284" s="120">
        <v>0</v>
      </c>
      <c r="AG284" s="121">
        <v>0</v>
      </c>
      <c r="AH284" s="122">
        <v>104.94554543491985</v>
      </c>
      <c r="AI284" s="114">
        <v>-34307.520532451621</v>
      </c>
      <c r="AJ284" s="115">
        <v>-85.483855147304709</v>
      </c>
      <c r="AK284" s="117">
        <v>104.94554543491985</v>
      </c>
      <c r="AL284" s="113"/>
      <c r="AM284" s="123">
        <v>0</v>
      </c>
      <c r="AN284" s="113"/>
      <c r="AO284" s="114">
        <v>10671.131842341772</v>
      </c>
      <c r="AP284" s="115">
        <v>107.85007211892038</v>
      </c>
      <c r="AQ284" s="115">
        <v>0</v>
      </c>
      <c r="AR284" s="124">
        <v>0</v>
      </c>
      <c r="AS284" s="125">
        <v>10671.131842341772</v>
      </c>
      <c r="AT284" s="9"/>
      <c r="AU284" s="123">
        <v>2066.0015754797014</v>
      </c>
      <c r="AV284" s="126"/>
      <c r="AW284" s="123">
        <v>70639.793103448275</v>
      </c>
      <c r="AY284" s="142"/>
      <c r="AZ284" s="20">
        <v>-236047.55377996081</v>
      </c>
      <c r="BA284" s="20">
        <v>-89972.890904999993</v>
      </c>
      <c r="BB284" s="20">
        <v>-956.25282200000004</v>
      </c>
      <c r="BC284" s="20">
        <v>-30973.3</v>
      </c>
      <c r="BD284" s="6">
        <v>-73556.590481000007</v>
      </c>
    </row>
    <row r="285" spans="1:56" x14ac:dyDescent="0.2">
      <c r="A285" s="107">
        <v>742</v>
      </c>
      <c r="B285" s="108">
        <v>5512</v>
      </c>
      <c r="C285" s="109">
        <v>371</v>
      </c>
      <c r="D285" s="110" t="s">
        <v>275</v>
      </c>
      <c r="E285" s="111">
        <v>892.66666666666663</v>
      </c>
      <c r="F285" s="111">
        <v>3300384.3333333335</v>
      </c>
      <c r="G285" s="112">
        <v>1.25</v>
      </c>
      <c r="H285" s="111">
        <v>63383.333333333336</v>
      </c>
      <c r="I285" s="112">
        <v>1.25</v>
      </c>
      <c r="J285" s="111">
        <v>2640307.4666666668</v>
      </c>
      <c r="K285" s="111">
        <v>50706.666666666664</v>
      </c>
      <c r="L285" s="111">
        <v>295331.66666666669</v>
      </c>
      <c r="M285" s="3">
        <v>0</v>
      </c>
      <c r="N285" s="62">
        <v>1.65</v>
      </c>
      <c r="O285" s="62">
        <v>1.65</v>
      </c>
      <c r="P285" s="111">
        <v>4356507.32</v>
      </c>
      <c r="Q285" s="111">
        <v>83666</v>
      </c>
      <c r="R285" s="111">
        <v>358476.63000000006</v>
      </c>
      <c r="S285" s="111">
        <v>2487.6666666666665</v>
      </c>
      <c r="T285" s="111">
        <v>4801137.6166666662</v>
      </c>
      <c r="U285" s="113">
        <v>5378.4215272591482</v>
      </c>
      <c r="V285" s="113">
        <v>2943.125143872453</v>
      </c>
      <c r="W285" s="113">
        <v>182.74525425658334</v>
      </c>
      <c r="X285" s="114">
        <v>-804345.92481418024</v>
      </c>
      <c r="Y285" s="115">
        <v>-901.05966185307727</v>
      </c>
      <c r="Z285" s="116">
        <v>152.1295101816475</v>
      </c>
      <c r="AA285" s="114">
        <v>0</v>
      </c>
      <c r="AB285" s="115">
        <v>0</v>
      </c>
      <c r="AC285" s="117">
        <v>152.1295101816475</v>
      </c>
      <c r="AD285" s="118">
        <v>0</v>
      </c>
      <c r="AE285" s="119">
        <v>0</v>
      </c>
      <c r="AF285" s="120">
        <v>0</v>
      </c>
      <c r="AG285" s="121">
        <v>0</v>
      </c>
      <c r="AH285" s="122">
        <v>152.1295101816475</v>
      </c>
      <c r="AI285" s="114">
        <v>-804345.92481418024</v>
      </c>
      <c r="AJ285" s="115">
        <v>-901.05966185307727</v>
      </c>
      <c r="AK285" s="117">
        <v>152.1295101816475</v>
      </c>
      <c r="AL285" s="113"/>
      <c r="AM285" s="123">
        <v>0</v>
      </c>
      <c r="AN285" s="113"/>
      <c r="AO285" s="114">
        <v>0</v>
      </c>
      <c r="AP285" s="115">
        <v>182.74525425658334</v>
      </c>
      <c r="AQ285" s="115">
        <v>0</v>
      </c>
      <c r="AR285" s="124">
        <v>0</v>
      </c>
      <c r="AS285" s="125">
        <v>0</v>
      </c>
      <c r="AT285" s="9"/>
      <c r="AU285" s="123">
        <v>4743.8060804613278</v>
      </c>
      <c r="AV285" s="126"/>
      <c r="AW285" s="123">
        <v>269101.41333333333</v>
      </c>
      <c r="AY285" s="142"/>
      <c r="AZ285" s="20">
        <v>-520005.74966377503</v>
      </c>
      <c r="BA285" s="20">
        <v>-198207.60620099999</v>
      </c>
      <c r="BB285" s="20">
        <v>-2106.5965639999999</v>
      </c>
      <c r="BC285" s="20">
        <v>-123526.9</v>
      </c>
      <c r="BD285" s="6">
        <v>-162042.98397999999</v>
      </c>
    </row>
    <row r="286" spans="1:56" x14ac:dyDescent="0.2">
      <c r="A286" s="107">
        <v>743</v>
      </c>
      <c r="B286" s="108">
        <v>5513</v>
      </c>
      <c r="C286" s="109">
        <v>371</v>
      </c>
      <c r="D286" s="110" t="s">
        <v>276</v>
      </c>
      <c r="E286" s="111">
        <v>6976.333333333333</v>
      </c>
      <c r="F286" s="111">
        <v>14530827.666666666</v>
      </c>
      <c r="G286" s="112">
        <v>1.7</v>
      </c>
      <c r="H286" s="111">
        <v>1684484.3333333333</v>
      </c>
      <c r="I286" s="112">
        <v>1.7</v>
      </c>
      <c r="J286" s="111">
        <v>8547545.6862745099</v>
      </c>
      <c r="K286" s="111">
        <v>990873.13725490205</v>
      </c>
      <c r="L286" s="111">
        <v>1788234.6666666667</v>
      </c>
      <c r="M286" s="3">
        <v>0</v>
      </c>
      <c r="N286" s="62">
        <v>1.65</v>
      </c>
      <c r="O286" s="62">
        <v>1.65</v>
      </c>
      <c r="P286" s="111">
        <v>14103450.382352941</v>
      </c>
      <c r="Q286" s="111">
        <v>1634940.6764705882</v>
      </c>
      <c r="R286" s="111">
        <v>1376590.8133333332</v>
      </c>
      <c r="S286" s="111">
        <v>91779</v>
      </c>
      <c r="T286" s="111">
        <v>17206760.872156862</v>
      </c>
      <c r="U286" s="113">
        <v>2466.4476380367237</v>
      </c>
      <c r="V286" s="113">
        <v>2943.125143872453</v>
      </c>
      <c r="W286" s="113">
        <v>83.803695645488759</v>
      </c>
      <c r="X286" s="114">
        <v>1230420.6340884373</v>
      </c>
      <c r="Y286" s="115">
        <v>176.37067715921984</v>
      </c>
      <c r="Z286" s="116">
        <v>89.796328256657915</v>
      </c>
      <c r="AA286" s="114">
        <v>0</v>
      </c>
      <c r="AB286" s="115">
        <v>0</v>
      </c>
      <c r="AC286" s="117">
        <v>89.796328256657915</v>
      </c>
      <c r="AD286" s="118">
        <v>0</v>
      </c>
      <c r="AE286" s="119">
        <v>0</v>
      </c>
      <c r="AF286" s="120">
        <v>0</v>
      </c>
      <c r="AG286" s="121">
        <v>0</v>
      </c>
      <c r="AH286" s="122">
        <v>89.796328256657915</v>
      </c>
      <c r="AI286" s="114">
        <v>1230420.6340884373</v>
      </c>
      <c r="AJ286" s="115">
        <v>176.37067715921984</v>
      </c>
      <c r="AK286" s="117">
        <v>89.796328256657915</v>
      </c>
      <c r="AL286" s="113"/>
      <c r="AM286" s="123">
        <v>0</v>
      </c>
      <c r="AN286" s="113"/>
      <c r="AO286" s="114">
        <v>0</v>
      </c>
      <c r="AP286" s="115">
        <v>83.803695645488759</v>
      </c>
      <c r="AQ286" s="115">
        <v>0</v>
      </c>
      <c r="AR286" s="124">
        <v>0</v>
      </c>
      <c r="AS286" s="125">
        <v>0</v>
      </c>
      <c r="AT286" s="9"/>
      <c r="AU286" s="123">
        <v>231926.5079560813</v>
      </c>
      <c r="AV286" s="126"/>
      <c r="AW286" s="123">
        <v>953841.8823529412</v>
      </c>
      <c r="AY286" s="142"/>
      <c r="AZ286" s="20">
        <v>-4053707.7428845745</v>
      </c>
      <c r="BA286" s="20">
        <v>-1545128.5076649999</v>
      </c>
      <c r="BB286" s="20">
        <v>-16421.985348999999</v>
      </c>
      <c r="BC286" s="20">
        <v>-1266488.8999999999</v>
      </c>
      <c r="BD286" s="6">
        <v>-1263206.9919700001</v>
      </c>
    </row>
    <row r="287" spans="1:56" x14ac:dyDescent="0.2">
      <c r="A287" s="107">
        <v>744</v>
      </c>
      <c r="B287" s="108">
        <v>5514</v>
      </c>
      <c r="C287" s="109">
        <v>371</v>
      </c>
      <c r="D287" s="110" t="s">
        <v>277</v>
      </c>
      <c r="E287" s="111">
        <v>3253.6666666666665</v>
      </c>
      <c r="F287" s="111">
        <v>6657797.666666667</v>
      </c>
      <c r="G287" s="112">
        <v>1.8500000000000003</v>
      </c>
      <c r="H287" s="111">
        <v>425388.33333333331</v>
      </c>
      <c r="I287" s="112">
        <v>1.8500000000000003</v>
      </c>
      <c r="J287" s="111">
        <v>3598809.5495495494</v>
      </c>
      <c r="K287" s="111">
        <v>229939.63963963964</v>
      </c>
      <c r="L287" s="111">
        <v>597798</v>
      </c>
      <c r="M287" s="3">
        <v>0</v>
      </c>
      <c r="N287" s="62">
        <v>1.65</v>
      </c>
      <c r="O287" s="62">
        <v>1.65</v>
      </c>
      <c r="P287" s="111">
        <v>5938035.7567567565</v>
      </c>
      <c r="Q287" s="111">
        <v>379400.40540540538</v>
      </c>
      <c r="R287" s="111">
        <v>681230.26333333331</v>
      </c>
      <c r="S287" s="111">
        <v>10675</v>
      </c>
      <c r="T287" s="111">
        <v>7009341.4254954951</v>
      </c>
      <c r="U287" s="113">
        <v>2154.2899576361528</v>
      </c>
      <c r="V287" s="113">
        <v>2943.125143872453</v>
      </c>
      <c r="W287" s="113">
        <v>73.197361726916569</v>
      </c>
      <c r="X287" s="114">
        <v>949644.497851811</v>
      </c>
      <c r="Y287" s="115">
        <v>291.86901890743093</v>
      </c>
      <c r="Z287" s="116">
        <v>83.114337887957433</v>
      </c>
      <c r="AA287" s="114">
        <v>276330</v>
      </c>
      <c r="AB287" s="115">
        <v>84.928798278864875</v>
      </c>
      <c r="AC287" s="117">
        <v>86.000005133731364</v>
      </c>
      <c r="AD287" s="118">
        <v>0</v>
      </c>
      <c r="AE287" s="119">
        <v>0</v>
      </c>
      <c r="AF287" s="120">
        <v>276330</v>
      </c>
      <c r="AG287" s="121">
        <v>84.928798278864875</v>
      </c>
      <c r="AH287" s="122">
        <v>86.000005133731364</v>
      </c>
      <c r="AI287" s="114">
        <v>1225974.4978518109</v>
      </c>
      <c r="AJ287" s="115">
        <v>376.79781718629579</v>
      </c>
      <c r="AK287" s="117">
        <v>86.000005133731364</v>
      </c>
      <c r="AL287" s="113"/>
      <c r="AM287" s="123">
        <v>0</v>
      </c>
      <c r="AN287" s="113"/>
      <c r="AO287" s="114">
        <v>0</v>
      </c>
      <c r="AP287" s="115">
        <v>73.197361726916569</v>
      </c>
      <c r="AQ287" s="115">
        <v>0</v>
      </c>
      <c r="AR287" s="124">
        <v>0</v>
      </c>
      <c r="AS287" s="125">
        <v>0</v>
      </c>
      <c r="AT287" s="9"/>
      <c r="AU287" s="123">
        <v>75696.326935759673</v>
      </c>
      <c r="AV287" s="126"/>
      <c r="AW287" s="123">
        <v>382874.91891891888</v>
      </c>
      <c r="AY287" s="142"/>
      <c r="AZ287" s="20">
        <v>-1924605.5498791854</v>
      </c>
      <c r="BA287" s="20">
        <v>-733590.84811899997</v>
      </c>
      <c r="BB287" s="20">
        <v>-7796.7742490000001</v>
      </c>
      <c r="BC287" s="20">
        <v>-305971.59999999998</v>
      </c>
      <c r="BD287" s="6">
        <v>-599741.11149399995</v>
      </c>
    </row>
    <row r="288" spans="1:56" x14ac:dyDescent="0.2">
      <c r="A288" s="107">
        <v>745</v>
      </c>
      <c r="B288" s="108">
        <v>5515</v>
      </c>
      <c r="C288" s="109">
        <v>371</v>
      </c>
      <c r="D288" s="110" t="s">
        <v>278</v>
      </c>
      <c r="E288" s="111">
        <v>3910.6666666666665</v>
      </c>
      <c r="F288" s="111">
        <v>10505878</v>
      </c>
      <c r="G288" s="112">
        <v>1.6900000000000002</v>
      </c>
      <c r="H288" s="111">
        <v>995698.66666666663</v>
      </c>
      <c r="I288" s="112">
        <v>1.6900000000000002</v>
      </c>
      <c r="J288" s="111">
        <v>6216495.8579881666</v>
      </c>
      <c r="K288" s="111">
        <v>589170.80867850094</v>
      </c>
      <c r="L288" s="111">
        <v>859220</v>
      </c>
      <c r="M288" s="3">
        <v>0</v>
      </c>
      <c r="N288" s="62">
        <v>1.65</v>
      </c>
      <c r="O288" s="62">
        <v>1.65</v>
      </c>
      <c r="P288" s="111">
        <v>10257218.165680474</v>
      </c>
      <c r="Q288" s="111">
        <v>972131.83431952668</v>
      </c>
      <c r="R288" s="111">
        <v>1043975.62</v>
      </c>
      <c r="S288" s="111">
        <v>36949.333333333336</v>
      </c>
      <c r="T288" s="111">
        <v>12310274.953333333</v>
      </c>
      <c r="U288" s="113">
        <v>3147.8711950221618</v>
      </c>
      <c r="V288" s="113">
        <v>2943.125143872453</v>
      </c>
      <c r="W288" s="113">
        <v>106.95675654757621</v>
      </c>
      <c r="X288" s="114">
        <v>-296256.61622423347</v>
      </c>
      <c r="Y288" s="115">
        <v>-75.756038925392133</v>
      </c>
      <c r="Z288" s="116">
        <v>104.38275662497301</v>
      </c>
      <c r="AA288" s="114">
        <v>0</v>
      </c>
      <c r="AB288" s="115">
        <v>0</v>
      </c>
      <c r="AC288" s="117">
        <v>104.38275662497301</v>
      </c>
      <c r="AD288" s="118">
        <v>0</v>
      </c>
      <c r="AE288" s="119">
        <v>0</v>
      </c>
      <c r="AF288" s="120">
        <v>0</v>
      </c>
      <c r="AG288" s="121">
        <v>0</v>
      </c>
      <c r="AH288" s="122">
        <v>104.38275662497301</v>
      </c>
      <c r="AI288" s="114">
        <v>-296256.61622423347</v>
      </c>
      <c r="AJ288" s="115">
        <v>-75.756038925392133</v>
      </c>
      <c r="AK288" s="117">
        <v>104.38275662497301</v>
      </c>
      <c r="AL288" s="113"/>
      <c r="AM288" s="123">
        <v>0</v>
      </c>
      <c r="AN288" s="113"/>
      <c r="AO288" s="114">
        <v>0</v>
      </c>
      <c r="AP288" s="115">
        <v>106.95675654757621</v>
      </c>
      <c r="AQ288" s="115">
        <v>0</v>
      </c>
      <c r="AR288" s="124">
        <v>0</v>
      </c>
      <c r="AS288" s="125">
        <v>0</v>
      </c>
      <c r="AT288" s="9"/>
      <c r="AU288" s="123">
        <v>44333.488670791456</v>
      </c>
      <c r="AV288" s="126"/>
      <c r="AW288" s="123">
        <v>680566.66666666663</v>
      </c>
      <c r="AY288" s="142"/>
      <c r="AZ288" s="20">
        <v>-2286272.4701509569</v>
      </c>
      <c r="BA288" s="20">
        <v>-871445.35175699997</v>
      </c>
      <c r="BB288" s="20">
        <v>-9261.9239940000007</v>
      </c>
      <c r="BC288" s="20">
        <v>-505152</v>
      </c>
      <c r="BD288" s="6">
        <v>-712442.91720599995</v>
      </c>
    </row>
    <row r="289" spans="1:56" x14ac:dyDescent="0.2">
      <c r="A289" s="107">
        <v>746</v>
      </c>
      <c r="B289" s="108">
        <v>5516</v>
      </c>
      <c r="C289" s="109">
        <v>371</v>
      </c>
      <c r="D289" s="110" t="s">
        <v>279</v>
      </c>
      <c r="E289" s="111">
        <v>2015.3333333333333</v>
      </c>
      <c r="F289" s="111">
        <v>3762036.3333333335</v>
      </c>
      <c r="G289" s="112">
        <v>1.3999999999999997</v>
      </c>
      <c r="H289" s="111">
        <v>511881</v>
      </c>
      <c r="I289" s="112">
        <v>1.3999999999999997</v>
      </c>
      <c r="J289" s="111">
        <v>2687168.8095238097</v>
      </c>
      <c r="K289" s="111">
        <v>365629.28571428574</v>
      </c>
      <c r="L289" s="111">
        <v>406754</v>
      </c>
      <c r="M289" s="3">
        <v>0</v>
      </c>
      <c r="N289" s="62">
        <v>1.65</v>
      </c>
      <c r="O289" s="62">
        <v>1.65</v>
      </c>
      <c r="P289" s="111">
        <v>4433828.5357142864</v>
      </c>
      <c r="Q289" s="111">
        <v>603288.32142857148</v>
      </c>
      <c r="R289" s="111">
        <v>488004.64999999997</v>
      </c>
      <c r="S289" s="111">
        <v>24717</v>
      </c>
      <c r="T289" s="111">
        <v>5549838.5071428576</v>
      </c>
      <c r="U289" s="113">
        <v>2753.8067352677099</v>
      </c>
      <c r="V289" s="113">
        <v>2943.125143872453</v>
      </c>
      <c r="W289" s="113">
        <v>93.567435995750941</v>
      </c>
      <c r="X289" s="114">
        <v>141169.68880566055</v>
      </c>
      <c r="Y289" s="115">
        <v>70.047811183754831</v>
      </c>
      <c r="Z289" s="116">
        <v>95.947484677323075</v>
      </c>
      <c r="AA289" s="114">
        <v>0</v>
      </c>
      <c r="AB289" s="115">
        <v>0</v>
      </c>
      <c r="AC289" s="117">
        <v>95.947484677323075</v>
      </c>
      <c r="AD289" s="118">
        <v>0</v>
      </c>
      <c r="AE289" s="119">
        <v>0</v>
      </c>
      <c r="AF289" s="120">
        <v>0</v>
      </c>
      <c r="AG289" s="121">
        <v>0</v>
      </c>
      <c r="AH289" s="122">
        <v>95.947484677323075</v>
      </c>
      <c r="AI289" s="114">
        <v>141169.68880566055</v>
      </c>
      <c r="AJ289" s="115">
        <v>70.047811183754831</v>
      </c>
      <c r="AK289" s="117">
        <v>95.947484677323075</v>
      </c>
      <c r="AL289" s="113"/>
      <c r="AM289" s="123">
        <v>0</v>
      </c>
      <c r="AN289" s="113"/>
      <c r="AO289" s="114">
        <v>0</v>
      </c>
      <c r="AP289" s="115">
        <v>93.567435995750941</v>
      </c>
      <c r="AQ289" s="115">
        <v>0</v>
      </c>
      <c r="AR289" s="124">
        <v>0</v>
      </c>
      <c r="AS289" s="125">
        <v>0</v>
      </c>
      <c r="AT289" s="9"/>
      <c r="AU289" s="123">
        <v>19033.283432331933</v>
      </c>
      <c r="AV289" s="126"/>
      <c r="AW289" s="123">
        <v>305279.80952380953</v>
      </c>
      <c r="AY289" s="142"/>
      <c r="AZ289" s="20">
        <v>-1190754.739117723</v>
      </c>
      <c r="BA289" s="20">
        <v>-453873.14768200001</v>
      </c>
      <c r="BB289" s="20">
        <v>-4823.8694349999996</v>
      </c>
      <c r="BC289" s="20">
        <v>-233091.1</v>
      </c>
      <c r="BD289" s="6">
        <v>-371060.22623700002</v>
      </c>
    </row>
    <row r="290" spans="1:56" x14ac:dyDescent="0.2">
      <c r="A290" s="107">
        <v>747</v>
      </c>
      <c r="B290" s="108">
        <v>5517</v>
      </c>
      <c r="C290" s="109">
        <v>371</v>
      </c>
      <c r="D290" s="110" t="s">
        <v>280</v>
      </c>
      <c r="E290" s="111">
        <v>534.66666666666663</v>
      </c>
      <c r="F290" s="111">
        <v>1161105.6666666667</v>
      </c>
      <c r="G290" s="112">
        <v>1.78</v>
      </c>
      <c r="H290" s="111">
        <v>33356.333333333336</v>
      </c>
      <c r="I290" s="112">
        <v>1.78</v>
      </c>
      <c r="J290" s="111">
        <v>652306.55430711608</v>
      </c>
      <c r="K290" s="111">
        <v>18739.513108614236</v>
      </c>
      <c r="L290" s="111">
        <v>139924.66666666666</v>
      </c>
      <c r="M290" s="3">
        <v>0</v>
      </c>
      <c r="N290" s="62">
        <v>1.65</v>
      </c>
      <c r="O290" s="62">
        <v>1.65</v>
      </c>
      <c r="P290" s="111">
        <v>1076305.8146067415</v>
      </c>
      <c r="Q290" s="111">
        <v>30920.196629213489</v>
      </c>
      <c r="R290" s="111">
        <v>131997.54</v>
      </c>
      <c r="S290" s="111">
        <v>1117.6666666666667</v>
      </c>
      <c r="T290" s="111">
        <v>1240341.2179026215</v>
      </c>
      <c r="U290" s="113">
        <v>2319.8401831096412</v>
      </c>
      <c r="V290" s="113">
        <v>2943.125143872453</v>
      </c>
      <c r="W290" s="113">
        <v>78.822342568052775</v>
      </c>
      <c r="X290" s="114">
        <v>123302.38617117119</v>
      </c>
      <c r="Y290" s="115">
        <v>230.6154354822404</v>
      </c>
      <c r="Z290" s="116">
        <v>86.658075817873268</v>
      </c>
      <c r="AA290" s="114">
        <v>0</v>
      </c>
      <c r="AB290" s="115">
        <v>0</v>
      </c>
      <c r="AC290" s="117">
        <v>86.658075817873268</v>
      </c>
      <c r="AD290" s="118">
        <v>0</v>
      </c>
      <c r="AE290" s="119">
        <v>0</v>
      </c>
      <c r="AF290" s="120">
        <v>0</v>
      </c>
      <c r="AG290" s="121">
        <v>0</v>
      </c>
      <c r="AH290" s="122">
        <v>86.658075817873268</v>
      </c>
      <c r="AI290" s="114">
        <v>123302.38617117119</v>
      </c>
      <c r="AJ290" s="115">
        <v>230.6154354822404</v>
      </c>
      <c r="AK290" s="117">
        <v>86.658075817873268</v>
      </c>
      <c r="AL290" s="113"/>
      <c r="AM290" s="123">
        <v>0</v>
      </c>
      <c r="AN290" s="113"/>
      <c r="AO290" s="114">
        <v>14540.809259043555</v>
      </c>
      <c r="AP290" s="115">
        <v>78.822342568052775</v>
      </c>
      <c r="AQ290" s="115">
        <v>0</v>
      </c>
      <c r="AR290" s="124">
        <v>0</v>
      </c>
      <c r="AS290" s="125">
        <v>14540.809259043555</v>
      </c>
      <c r="AT290" s="9"/>
      <c r="AU290" s="123">
        <v>3670.4876368121168</v>
      </c>
      <c r="AV290" s="126"/>
      <c r="AW290" s="123">
        <v>67104.606741573021</v>
      </c>
      <c r="AY290" s="142"/>
      <c r="AZ290" s="20">
        <v>-314924.83041435364</v>
      </c>
      <c r="BA290" s="20">
        <v>-120038.08959800001</v>
      </c>
      <c r="BB290" s="20">
        <v>-1275.792751</v>
      </c>
      <c r="BC290" s="20">
        <v>-52203.7</v>
      </c>
      <c r="BD290" s="6">
        <v>-98136.144230999998</v>
      </c>
    </row>
    <row r="291" spans="1:56" x14ac:dyDescent="0.2">
      <c r="A291" s="107">
        <v>748</v>
      </c>
      <c r="B291" s="108">
        <v>5518</v>
      </c>
      <c r="C291" s="109">
        <v>371</v>
      </c>
      <c r="D291" s="110" t="s">
        <v>281</v>
      </c>
      <c r="E291" s="111">
        <v>682.33333333333337</v>
      </c>
      <c r="F291" s="111">
        <v>1760904.6666666667</v>
      </c>
      <c r="G291" s="112">
        <v>1.8666666666666665</v>
      </c>
      <c r="H291" s="111">
        <v>52459</v>
      </c>
      <c r="I291" s="112">
        <v>1.8666666666666665</v>
      </c>
      <c r="J291" s="111">
        <v>943417.10763394972</v>
      </c>
      <c r="K291" s="111">
        <v>28057.52489331437</v>
      </c>
      <c r="L291" s="111">
        <v>135123.33333333334</v>
      </c>
      <c r="M291" s="3">
        <v>0</v>
      </c>
      <c r="N291" s="62">
        <v>1.65</v>
      </c>
      <c r="O291" s="62">
        <v>1.65</v>
      </c>
      <c r="P291" s="111">
        <v>1556638.2275960168</v>
      </c>
      <c r="Q291" s="111">
        <v>46294.916073968699</v>
      </c>
      <c r="R291" s="111">
        <v>164382.95333333334</v>
      </c>
      <c r="S291" s="111">
        <v>2625.6666666666665</v>
      </c>
      <c r="T291" s="111">
        <v>1769941.7636699856</v>
      </c>
      <c r="U291" s="113">
        <v>2593.9547098241114</v>
      </c>
      <c r="V291" s="113">
        <v>2943.125143872453</v>
      </c>
      <c r="W291" s="113">
        <v>88.136065679187666</v>
      </c>
      <c r="X291" s="114">
        <v>88152.731681291087</v>
      </c>
      <c r="Y291" s="115">
        <v>129.1930605978863</v>
      </c>
      <c r="Z291" s="116">
        <v>92.525721377888232</v>
      </c>
      <c r="AA291" s="114">
        <v>0</v>
      </c>
      <c r="AB291" s="115">
        <v>0</v>
      </c>
      <c r="AC291" s="117">
        <v>92.525721377888232</v>
      </c>
      <c r="AD291" s="118">
        <v>0</v>
      </c>
      <c r="AE291" s="119">
        <v>0</v>
      </c>
      <c r="AF291" s="120">
        <v>0</v>
      </c>
      <c r="AG291" s="121">
        <v>0</v>
      </c>
      <c r="AH291" s="122">
        <v>92.525721377888232</v>
      </c>
      <c r="AI291" s="114">
        <v>88152.731681291087</v>
      </c>
      <c r="AJ291" s="115">
        <v>129.1930605978863</v>
      </c>
      <c r="AK291" s="117">
        <v>92.525721377888232</v>
      </c>
      <c r="AL291" s="113"/>
      <c r="AM291" s="123">
        <v>0</v>
      </c>
      <c r="AN291" s="113"/>
      <c r="AO291" s="114">
        <v>19861.953622896344</v>
      </c>
      <c r="AP291" s="115">
        <v>88.136065679187666</v>
      </c>
      <c r="AQ291" s="115">
        <v>0</v>
      </c>
      <c r="AR291" s="124">
        <v>0</v>
      </c>
      <c r="AS291" s="125">
        <v>19861.953622896344</v>
      </c>
      <c r="AT291" s="9"/>
      <c r="AU291" s="123">
        <v>8262.5361678521695</v>
      </c>
      <c r="AV291" s="126"/>
      <c r="AW291" s="123">
        <v>97147.463252726418</v>
      </c>
      <c r="AY291" s="142"/>
      <c r="AZ291" s="20">
        <v>-398476.31603448826</v>
      </c>
      <c r="BA291" s="20">
        <v>-151884.92969600001</v>
      </c>
      <c r="BB291" s="20">
        <v>-1614.268378</v>
      </c>
      <c r="BC291" s="20">
        <v>-66048.5</v>
      </c>
      <c r="BD291" s="6">
        <v>-124172.264128</v>
      </c>
    </row>
    <row r="292" spans="1:56" x14ac:dyDescent="0.2">
      <c r="A292" s="107">
        <v>749</v>
      </c>
      <c r="B292" s="108">
        <v>5519</v>
      </c>
      <c r="C292" s="109">
        <v>371</v>
      </c>
      <c r="D292" s="110" t="s">
        <v>282</v>
      </c>
      <c r="E292" s="111">
        <v>3535.6666666666665</v>
      </c>
      <c r="F292" s="111">
        <v>6457176</v>
      </c>
      <c r="G292" s="112">
        <v>1.72</v>
      </c>
      <c r="H292" s="111">
        <v>1595249.3333333333</v>
      </c>
      <c r="I292" s="112">
        <v>1.72</v>
      </c>
      <c r="J292" s="111">
        <v>3754172.0930232559</v>
      </c>
      <c r="K292" s="111">
        <v>927470.54263565887</v>
      </c>
      <c r="L292" s="111">
        <v>650023.66666666663</v>
      </c>
      <c r="M292" s="3">
        <v>0</v>
      </c>
      <c r="N292" s="62">
        <v>1.65</v>
      </c>
      <c r="O292" s="62">
        <v>1.65</v>
      </c>
      <c r="P292" s="111">
        <v>6194383.9534883723</v>
      </c>
      <c r="Q292" s="111">
        <v>1530326.3953488369</v>
      </c>
      <c r="R292" s="111">
        <v>795596.33000000007</v>
      </c>
      <c r="S292" s="111">
        <v>118478.66666666667</v>
      </c>
      <c r="T292" s="111">
        <v>8638785.345503876</v>
      </c>
      <c r="U292" s="113">
        <v>2443.3257317348571</v>
      </c>
      <c r="V292" s="113">
        <v>2943.125143872453</v>
      </c>
      <c r="W292" s="113">
        <v>83.018071345753967</v>
      </c>
      <c r="X292" s="114">
        <v>653835.92496036238</v>
      </c>
      <c r="Y292" s="115">
        <v>184.92578249091045</v>
      </c>
      <c r="Z292" s="116">
        <v>89.301384947824999</v>
      </c>
      <c r="AA292" s="114">
        <v>0</v>
      </c>
      <c r="AB292" s="115">
        <v>0</v>
      </c>
      <c r="AC292" s="117">
        <v>89.301384947824999</v>
      </c>
      <c r="AD292" s="118">
        <v>0</v>
      </c>
      <c r="AE292" s="119">
        <v>0</v>
      </c>
      <c r="AF292" s="120">
        <v>0</v>
      </c>
      <c r="AG292" s="121">
        <v>0</v>
      </c>
      <c r="AH292" s="122">
        <v>89.301384947824999</v>
      </c>
      <c r="AI292" s="114">
        <v>653835.92496036238</v>
      </c>
      <c r="AJ292" s="115">
        <v>184.92578249091045</v>
      </c>
      <c r="AK292" s="117">
        <v>89.301384947824999</v>
      </c>
      <c r="AL292" s="113"/>
      <c r="AM292" s="123">
        <v>0</v>
      </c>
      <c r="AN292" s="113"/>
      <c r="AO292" s="114">
        <v>0</v>
      </c>
      <c r="AP292" s="115">
        <v>83.018071345753967</v>
      </c>
      <c r="AQ292" s="115">
        <v>0</v>
      </c>
      <c r="AR292" s="124">
        <v>0</v>
      </c>
      <c r="AS292" s="125">
        <v>0</v>
      </c>
      <c r="AT292" s="9"/>
      <c r="AU292" s="123">
        <v>101105.81406880889</v>
      </c>
      <c r="AV292" s="126"/>
      <c r="AW292" s="123">
        <v>468164.26356589148</v>
      </c>
      <c r="AY292" s="142"/>
      <c r="AZ292" s="20">
        <v>-2090539.9688730191</v>
      </c>
      <c r="BA292" s="20">
        <v>-796839.11796299997</v>
      </c>
      <c r="BB292" s="20">
        <v>-8468.9915799999999</v>
      </c>
      <c r="BC292" s="20">
        <v>-403905.8</v>
      </c>
      <c r="BD292" s="6">
        <v>-651449.20975299994</v>
      </c>
    </row>
    <row r="293" spans="1:56" x14ac:dyDescent="0.2">
      <c r="A293" s="107">
        <v>750</v>
      </c>
      <c r="B293" s="108">
        <v>5520</v>
      </c>
      <c r="C293" s="109">
        <v>371</v>
      </c>
      <c r="D293" s="110" t="s">
        <v>283</v>
      </c>
      <c r="E293" s="111">
        <v>1396</v>
      </c>
      <c r="F293" s="111">
        <v>4186023.3333333335</v>
      </c>
      <c r="G293" s="112">
        <v>1.7666666666666666</v>
      </c>
      <c r="H293" s="111">
        <v>562972.66666666663</v>
      </c>
      <c r="I293" s="112">
        <v>1.7666666666666666</v>
      </c>
      <c r="J293" s="111">
        <v>2367844.1005291007</v>
      </c>
      <c r="K293" s="111">
        <v>319325.27513227513</v>
      </c>
      <c r="L293" s="111">
        <v>383259.66666666669</v>
      </c>
      <c r="M293" s="3">
        <v>0</v>
      </c>
      <c r="N293" s="62">
        <v>1.65</v>
      </c>
      <c r="O293" s="62">
        <v>1.65</v>
      </c>
      <c r="P293" s="111">
        <v>3906942.7658730163</v>
      </c>
      <c r="Q293" s="111">
        <v>526886.70396825392</v>
      </c>
      <c r="R293" s="111">
        <v>441086.84333333332</v>
      </c>
      <c r="S293" s="111">
        <v>16193</v>
      </c>
      <c r="T293" s="111">
        <v>4891109.3131746026</v>
      </c>
      <c r="U293" s="113">
        <v>3503.6599664574519</v>
      </c>
      <c r="V293" s="113">
        <v>2943.125143872453</v>
      </c>
      <c r="W293" s="113">
        <v>119.04556534920117</v>
      </c>
      <c r="X293" s="114">
        <v>-289527.44656160363</v>
      </c>
      <c r="Y293" s="115">
        <v>-207.39788435644959</v>
      </c>
      <c r="Z293" s="116">
        <v>111.99870616999672</v>
      </c>
      <c r="AA293" s="114">
        <v>0</v>
      </c>
      <c r="AB293" s="115">
        <v>0</v>
      </c>
      <c r="AC293" s="117">
        <v>111.99870616999672</v>
      </c>
      <c r="AD293" s="118">
        <v>0</v>
      </c>
      <c r="AE293" s="119">
        <v>0</v>
      </c>
      <c r="AF293" s="120">
        <v>0</v>
      </c>
      <c r="AG293" s="121">
        <v>0</v>
      </c>
      <c r="AH293" s="122">
        <v>111.99870616999672</v>
      </c>
      <c r="AI293" s="114">
        <v>-289527.44656160363</v>
      </c>
      <c r="AJ293" s="115">
        <v>-207.39788435644959</v>
      </c>
      <c r="AK293" s="117">
        <v>111.99870616999672</v>
      </c>
      <c r="AL293" s="113"/>
      <c r="AM293" s="123">
        <v>0</v>
      </c>
      <c r="AN293" s="113"/>
      <c r="AO293" s="114">
        <v>0</v>
      </c>
      <c r="AP293" s="115">
        <v>119.04556534920117</v>
      </c>
      <c r="AQ293" s="115">
        <v>0</v>
      </c>
      <c r="AR293" s="124">
        <v>0</v>
      </c>
      <c r="AS293" s="125">
        <v>0</v>
      </c>
      <c r="AT293" s="9"/>
      <c r="AU293" s="123">
        <v>18023.310570333349</v>
      </c>
      <c r="AV293" s="126"/>
      <c r="AW293" s="123">
        <v>268716.93756613758</v>
      </c>
      <c r="AY293" s="142"/>
      <c r="AZ293" s="20">
        <v>-815649.46801194374</v>
      </c>
      <c r="BA293" s="20">
        <v>-310896.42500699998</v>
      </c>
      <c r="BB293" s="20">
        <v>-3304.2795540000002</v>
      </c>
      <c r="BC293" s="20">
        <v>-228908</v>
      </c>
      <c r="BD293" s="6">
        <v>-254170.79284899999</v>
      </c>
    </row>
    <row r="294" spans="1:56" x14ac:dyDescent="0.2">
      <c r="A294" s="107">
        <v>751</v>
      </c>
      <c r="B294" s="108">
        <v>5521</v>
      </c>
      <c r="C294" s="109"/>
      <c r="D294" s="110" t="s">
        <v>284</v>
      </c>
      <c r="E294" s="111">
        <v>3062.3333333333335</v>
      </c>
      <c r="F294" s="111">
        <v>7034693.666666667</v>
      </c>
      <c r="G294" s="112">
        <v>1.59</v>
      </c>
      <c r="H294" s="111">
        <v>419342</v>
      </c>
      <c r="I294" s="112">
        <v>1.59</v>
      </c>
      <c r="J294" s="111">
        <v>4424335.6394129982</v>
      </c>
      <c r="K294" s="111">
        <v>263737.10691823898</v>
      </c>
      <c r="L294" s="111">
        <v>938584.33333333337</v>
      </c>
      <c r="M294" s="3">
        <v>0</v>
      </c>
      <c r="N294" s="62">
        <v>1.65</v>
      </c>
      <c r="O294" s="62">
        <v>1.65</v>
      </c>
      <c r="P294" s="111">
        <v>7300153.8050314458</v>
      </c>
      <c r="Q294" s="111">
        <v>435166.22641509428</v>
      </c>
      <c r="R294" s="111">
        <v>860411.04</v>
      </c>
      <c r="S294" s="111">
        <v>11704</v>
      </c>
      <c r="T294" s="111">
        <v>8607435.0714465398</v>
      </c>
      <c r="U294" s="113">
        <v>2810.7440093980208</v>
      </c>
      <c r="V294" s="113">
        <v>2943.125143872453</v>
      </c>
      <c r="W294" s="113">
        <v>95.502021558612682</v>
      </c>
      <c r="X294" s="114">
        <v>149996.20949804864</v>
      </c>
      <c r="Y294" s="115">
        <v>48.98101975553999</v>
      </c>
      <c r="Z294" s="116">
        <v>97.166273581925992</v>
      </c>
      <c r="AA294" s="114">
        <v>0</v>
      </c>
      <c r="AB294" s="115">
        <v>0</v>
      </c>
      <c r="AC294" s="117">
        <v>97.166273581925992</v>
      </c>
      <c r="AD294" s="118">
        <v>0</v>
      </c>
      <c r="AE294" s="119">
        <v>0</v>
      </c>
      <c r="AF294" s="120">
        <v>0</v>
      </c>
      <c r="AG294" s="121">
        <v>0</v>
      </c>
      <c r="AH294" s="122">
        <v>97.166273581925992</v>
      </c>
      <c r="AI294" s="114">
        <v>149996.20949804864</v>
      </c>
      <c r="AJ294" s="115">
        <v>48.98101975553999</v>
      </c>
      <c r="AK294" s="117">
        <v>97.166273581925992</v>
      </c>
      <c r="AL294" s="113"/>
      <c r="AM294" s="123">
        <v>0</v>
      </c>
      <c r="AN294" s="113"/>
      <c r="AO294" s="114">
        <v>0</v>
      </c>
      <c r="AP294" s="115">
        <v>95.502021558612682</v>
      </c>
      <c r="AQ294" s="115">
        <v>0</v>
      </c>
      <c r="AR294" s="124">
        <v>0</v>
      </c>
      <c r="AS294" s="125">
        <v>0</v>
      </c>
      <c r="AT294" s="9"/>
      <c r="AU294" s="123">
        <v>29491.92316055554</v>
      </c>
      <c r="AV294" s="126"/>
      <c r="AW294" s="123">
        <v>468807.27463312371</v>
      </c>
      <c r="AY294" s="142"/>
      <c r="AZ294" s="20">
        <v>-1819435.8476999949</v>
      </c>
      <c r="BA294" s="20">
        <v>-693503.91652800003</v>
      </c>
      <c r="BB294" s="20">
        <v>-7370.7210109999996</v>
      </c>
      <c r="BC294" s="20">
        <v>-305808.09999999998</v>
      </c>
      <c r="BD294" s="6">
        <v>-566968.37316099997</v>
      </c>
    </row>
    <row r="295" spans="1:56" x14ac:dyDescent="0.2">
      <c r="A295" s="107">
        <v>754</v>
      </c>
      <c r="B295" s="108">
        <v>5524</v>
      </c>
      <c r="C295" s="109"/>
      <c r="D295" s="110" t="s">
        <v>285</v>
      </c>
      <c r="E295" s="111">
        <v>1046.3333333333333</v>
      </c>
      <c r="F295" s="111">
        <v>2246128.6666666665</v>
      </c>
      <c r="G295" s="112">
        <v>1.6499999999999997</v>
      </c>
      <c r="H295" s="111">
        <v>160936</v>
      </c>
      <c r="I295" s="112">
        <v>1.6499999999999997</v>
      </c>
      <c r="J295" s="111">
        <v>1361290.1010101011</v>
      </c>
      <c r="K295" s="111">
        <v>97536.969696969711</v>
      </c>
      <c r="L295" s="111">
        <v>176341.33333333334</v>
      </c>
      <c r="M295" s="3">
        <v>0</v>
      </c>
      <c r="N295" s="62">
        <v>1.65</v>
      </c>
      <c r="O295" s="62">
        <v>1.65</v>
      </c>
      <c r="P295" s="111">
        <v>2246128.6666666665</v>
      </c>
      <c r="Q295" s="111">
        <v>160936</v>
      </c>
      <c r="R295" s="111">
        <v>265551.15999999997</v>
      </c>
      <c r="S295" s="111">
        <v>5070</v>
      </c>
      <c r="T295" s="111">
        <v>2677685.8266666667</v>
      </c>
      <c r="U295" s="113">
        <v>2559.1135648295635</v>
      </c>
      <c r="V295" s="113">
        <v>2943.125143872453</v>
      </c>
      <c r="W295" s="113">
        <v>86.952251084450268</v>
      </c>
      <c r="X295" s="114">
        <v>148667.52274926103</v>
      </c>
      <c r="Y295" s="115">
        <v>142.0842842458691</v>
      </c>
      <c r="Z295" s="116">
        <v>91.779918183203677</v>
      </c>
      <c r="AA295" s="114">
        <v>0</v>
      </c>
      <c r="AB295" s="115">
        <v>0</v>
      </c>
      <c r="AC295" s="117">
        <v>91.779918183203677</v>
      </c>
      <c r="AD295" s="118">
        <v>0</v>
      </c>
      <c r="AE295" s="119">
        <v>0</v>
      </c>
      <c r="AF295" s="120">
        <v>0</v>
      </c>
      <c r="AG295" s="121">
        <v>0</v>
      </c>
      <c r="AH295" s="122">
        <v>91.779918183203677</v>
      </c>
      <c r="AI295" s="114">
        <v>148667.52274926103</v>
      </c>
      <c r="AJ295" s="115">
        <v>142.0842842458691</v>
      </c>
      <c r="AK295" s="117">
        <v>91.779918183203677</v>
      </c>
      <c r="AL295" s="113"/>
      <c r="AM295" s="123">
        <v>0</v>
      </c>
      <c r="AN295" s="113"/>
      <c r="AO295" s="114">
        <v>97672.08820634491</v>
      </c>
      <c r="AP295" s="115">
        <v>86.952251084450268</v>
      </c>
      <c r="AQ295" s="115">
        <v>0</v>
      </c>
      <c r="AR295" s="124">
        <v>0</v>
      </c>
      <c r="AS295" s="125">
        <v>97672.08820634491</v>
      </c>
      <c r="AT295" s="9"/>
      <c r="AU295" s="123">
        <v>5413.2022310687908</v>
      </c>
      <c r="AV295" s="126"/>
      <c r="AW295" s="123">
        <v>145882.70707070708</v>
      </c>
      <c r="AY295" s="142"/>
      <c r="AZ295" s="20">
        <v>-615242.75774826412</v>
      </c>
      <c r="BA295" s="20">
        <v>-234508.54980800001</v>
      </c>
      <c r="BB295" s="20">
        <v>-2492.4114399999999</v>
      </c>
      <c r="BC295" s="20">
        <v>-49759.5</v>
      </c>
      <c r="BD295" s="6">
        <v>-191720.519248</v>
      </c>
    </row>
    <row r="296" spans="1:56" x14ac:dyDescent="0.2">
      <c r="A296" s="107">
        <v>755</v>
      </c>
      <c r="B296" s="108">
        <v>5525</v>
      </c>
      <c r="C296" s="109">
        <v>371</v>
      </c>
      <c r="D296" s="110" t="s">
        <v>286</v>
      </c>
      <c r="E296" s="111">
        <v>2516</v>
      </c>
      <c r="F296" s="111">
        <v>4979339.333333333</v>
      </c>
      <c r="G296" s="112">
        <v>1.6000000000000003</v>
      </c>
      <c r="H296" s="111">
        <v>89898.333333333328</v>
      </c>
      <c r="I296" s="112">
        <v>1.6000000000000003</v>
      </c>
      <c r="J296" s="111">
        <v>3112087.0833333335</v>
      </c>
      <c r="K296" s="111">
        <v>56186.458333333336</v>
      </c>
      <c r="L296" s="111">
        <v>468680</v>
      </c>
      <c r="M296" s="3">
        <v>0</v>
      </c>
      <c r="N296" s="62">
        <v>1.65</v>
      </c>
      <c r="O296" s="62">
        <v>1.65</v>
      </c>
      <c r="P296" s="111">
        <v>5134943.6875</v>
      </c>
      <c r="Q296" s="111">
        <v>92707.65625</v>
      </c>
      <c r="R296" s="111">
        <v>574484.22666666668</v>
      </c>
      <c r="S296" s="111">
        <v>4153</v>
      </c>
      <c r="T296" s="111">
        <v>5806288.5704166666</v>
      </c>
      <c r="U296" s="113">
        <v>2307.7458546966081</v>
      </c>
      <c r="V296" s="113">
        <v>2943.125143872453</v>
      </c>
      <c r="W296" s="113">
        <v>78.411407666483498</v>
      </c>
      <c r="X296" s="114">
        <v>591487.28787957749</v>
      </c>
      <c r="Y296" s="115">
        <v>235.09033699506259</v>
      </c>
      <c r="Z296" s="116">
        <v>86.399186829884613</v>
      </c>
      <c r="AA296" s="114">
        <v>0</v>
      </c>
      <c r="AB296" s="115">
        <v>0</v>
      </c>
      <c r="AC296" s="117">
        <v>86.399186829884613</v>
      </c>
      <c r="AD296" s="118">
        <v>0</v>
      </c>
      <c r="AE296" s="119">
        <v>0</v>
      </c>
      <c r="AF296" s="120">
        <v>0</v>
      </c>
      <c r="AG296" s="121">
        <v>0</v>
      </c>
      <c r="AH296" s="122">
        <v>86.399186829884613</v>
      </c>
      <c r="AI296" s="114">
        <v>591487.28787957749</v>
      </c>
      <c r="AJ296" s="115">
        <v>235.09033699506259</v>
      </c>
      <c r="AK296" s="117">
        <v>86.399186829884613</v>
      </c>
      <c r="AL296" s="113"/>
      <c r="AM296" s="123">
        <v>0</v>
      </c>
      <c r="AN296" s="113"/>
      <c r="AO296" s="114">
        <v>0</v>
      </c>
      <c r="AP296" s="115">
        <v>78.411407666483498</v>
      </c>
      <c r="AQ296" s="115">
        <v>0</v>
      </c>
      <c r="AR296" s="124">
        <v>0</v>
      </c>
      <c r="AS296" s="125">
        <v>0</v>
      </c>
      <c r="AT296" s="9"/>
      <c r="AU296" s="123">
        <v>28445.19280104561</v>
      </c>
      <c r="AV296" s="126"/>
      <c r="AW296" s="123">
        <v>316827.35416666669</v>
      </c>
      <c r="AY296" s="142"/>
      <c r="AZ296" s="20">
        <v>-1443162.0243477803</v>
      </c>
      <c r="BA296" s="20">
        <v>-550081.78350100003</v>
      </c>
      <c r="BB296" s="20">
        <v>-5846.3972059999996</v>
      </c>
      <c r="BC296" s="20">
        <v>-245613.8</v>
      </c>
      <c r="BD296" s="6">
        <v>-449714.798236</v>
      </c>
    </row>
    <row r="297" spans="1:56" x14ac:dyDescent="0.2">
      <c r="A297" s="107">
        <v>756</v>
      </c>
      <c r="B297" s="108">
        <v>5526</v>
      </c>
      <c r="C297" s="109"/>
      <c r="D297" s="110" t="s">
        <v>287</v>
      </c>
      <c r="E297" s="111">
        <v>1199.6666666666667</v>
      </c>
      <c r="F297" s="111">
        <v>3378653.6666666665</v>
      </c>
      <c r="G297" s="112">
        <v>1.6499999999999997</v>
      </c>
      <c r="H297" s="111">
        <v>52808</v>
      </c>
      <c r="I297" s="112">
        <v>1.6499999999999997</v>
      </c>
      <c r="J297" s="111">
        <v>2047668.888888889</v>
      </c>
      <c r="K297" s="111">
        <v>32004.848484848491</v>
      </c>
      <c r="L297" s="111">
        <v>470210.66666666669</v>
      </c>
      <c r="M297" s="3">
        <v>0</v>
      </c>
      <c r="N297" s="62">
        <v>1.65</v>
      </c>
      <c r="O297" s="62">
        <v>1.65</v>
      </c>
      <c r="P297" s="111">
        <v>3378653.6666666665</v>
      </c>
      <c r="Q297" s="111">
        <v>52808</v>
      </c>
      <c r="R297" s="111">
        <v>370575.38333333336</v>
      </c>
      <c r="S297" s="111">
        <v>4355</v>
      </c>
      <c r="T297" s="111">
        <v>3806392.0500000003</v>
      </c>
      <c r="U297" s="113">
        <v>3172.8747290914143</v>
      </c>
      <c r="V297" s="113">
        <v>2943.125143872453</v>
      </c>
      <c r="W297" s="113">
        <v>107.80631383267195</v>
      </c>
      <c r="X297" s="114">
        <v>-101980.48005504189</v>
      </c>
      <c r="Y297" s="115">
        <v>-85.007346531015742</v>
      </c>
      <c r="Z297" s="116">
        <v>104.9179777145833</v>
      </c>
      <c r="AA297" s="114">
        <v>0</v>
      </c>
      <c r="AB297" s="115">
        <v>0</v>
      </c>
      <c r="AC297" s="117">
        <v>104.9179777145833</v>
      </c>
      <c r="AD297" s="118">
        <v>0</v>
      </c>
      <c r="AE297" s="119">
        <v>0</v>
      </c>
      <c r="AF297" s="120">
        <v>0</v>
      </c>
      <c r="AG297" s="121">
        <v>0</v>
      </c>
      <c r="AH297" s="122">
        <v>104.9179777145833</v>
      </c>
      <c r="AI297" s="114">
        <v>-101980.48005504189</v>
      </c>
      <c r="AJ297" s="115">
        <v>-85.007346531015742</v>
      </c>
      <c r="AK297" s="117">
        <v>104.9179777145833</v>
      </c>
      <c r="AL297" s="113"/>
      <c r="AM297" s="123">
        <v>0</v>
      </c>
      <c r="AN297" s="113"/>
      <c r="AO297" s="114">
        <v>176201.11787886947</v>
      </c>
      <c r="AP297" s="115">
        <v>107.80631383267195</v>
      </c>
      <c r="AQ297" s="115">
        <v>0</v>
      </c>
      <c r="AR297" s="124">
        <v>0</v>
      </c>
      <c r="AS297" s="125">
        <v>176201.11787886947</v>
      </c>
      <c r="AT297" s="9"/>
      <c r="AU297" s="123">
        <v>12257.517486025081</v>
      </c>
      <c r="AV297" s="126"/>
      <c r="AW297" s="123">
        <v>207967.37373737374</v>
      </c>
      <c r="AY297" s="142"/>
      <c r="AZ297" s="20">
        <v>-697625.69112196332</v>
      </c>
      <c r="BA297" s="20">
        <v>-265909.97955500003</v>
      </c>
      <c r="BB297" s="20">
        <v>-2826.153143</v>
      </c>
      <c r="BC297" s="20">
        <v>-156982.29999999999</v>
      </c>
      <c r="BD297" s="6">
        <v>-217392.49760900001</v>
      </c>
    </row>
    <row r="298" spans="1:56" x14ac:dyDescent="0.2">
      <c r="A298" s="107">
        <v>431</v>
      </c>
      <c r="B298" s="108">
        <v>6101</v>
      </c>
      <c r="C298" s="109"/>
      <c r="D298" s="110" t="s">
        <v>288</v>
      </c>
      <c r="E298" s="111">
        <v>1820.3333333333333</v>
      </c>
      <c r="F298" s="111">
        <v>3775869</v>
      </c>
      <c r="G298" s="112">
        <v>1.79</v>
      </c>
      <c r="H298" s="111">
        <v>445843</v>
      </c>
      <c r="I298" s="112">
        <v>1.79</v>
      </c>
      <c r="J298" s="111">
        <v>2109424.0223463685</v>
      </c>
      <c r="K298" s="111">
        <v>249074.30167597765</v>
      </c>
      <c r="L298" s="111">
        <v>362817.66666666669</v>
      </c>
      <c r="M298" s="3">
        <v>0</v>
      </c>
      <c r="N298" s="62">
        <v>1.65</v>
      </c>
      <c r="O298" s="62">
        <v>1.65</v>
      </c>
      <c r="P298" s="111">
        <v>3480549.6368715079</v>
      </c>
      <c r="Q298" s="111">
        <v>410972.59776536311</v>
      </c>
      <c r="R298" s="111">
        <v>333549.06</v>
      </c>
      <c r="S298" s="111">
        <v>11680</v>
      </c>
      <c r="T298" s="111">
        <v>4236751.2946368707</v>
      </c>
      <c r="U298" s="113">
        <v>2327.4590521718756</v>
      </c>
      <c r="V298" s="113">
        <v>2943.125143872453</v>
      </c>
      <c r="W298" s="113">
        <v>79.081212602108138</v>
      </c>
      <c r="X298" s="114">
        <v>414665.47830247856</v>
      </c>
      <c r="Y298" s="115">
        <v>227.79645392921364</v>
      </c>
      <c r="Z298" s="116">
        <v>86.82116393932813</v>
      </c>
      <c r="AA298" s="114">
        <v>0</v>
      </c>
      <c r="AB298" s="115">
        <v>0</v>
      </c>
      <c r="AC298" s="117">
        <v>86.82116393932813</v>
      </c>
      <c r="AD298" s="118">
        <v>0</v>
      </c>
      <c r="AE298" s="119">
        <v>0</v>
      </c>
      <c r="AF298" s="120">
        <v>0</v>
      </c>
      <c r="AG298" s="121">
        <v>0</v>
      </c>
      <c r="AH298" s="122">
        <v>86.82116393932813</v>
      </c>
      <c r="AI298" s="114">
        <v>414665.47830247856</v>
      </c>
      <c r="AJ298" s="115">
        <v>227.79645392921364</v>
      </c>
      <c r="AK298" s="117">
        <v>86.82116393932813</v>
      </c>
      <c r="AL298" s="113"/>
      <c r="AM298" s="123">
        <v>0</v>
      </c>
      <c r="AN298" s="113"/>
      <c r="AO298" s="114">
        <v>130386.49202100467</v>
      </c>
      <c r="AP298" s="115">
        <v>79.081212602108138</v>
      </c>
      <c r="AQ298" s="115">
        <v>0</v>
      </c>
      <c r="AR298" s="124">
        <v>0</v>
      </c>
      <c r="AS298" s="125">
        <v>130386.49202100467</v>
      </c>
      <c r="AT298" s="9"/>
      <c r="AU298" s="123">
        <v>26348.780931048223</v>
      </c>
      <c r="AV298" s="126"/>
      <c r="AW298" s="123">
        <v>235849.83240223466</v>
      </c>
      <c r="AY298" s="142"/>
      <c r="AZ298" s="20">
        <v>-1065719.6487491301</v>
      </c>
      <c r="BA298" s="20">
        <v>-406214.240124</v>
      </c>
      <c r="BB298" s="20">
        <v>-4317.3394749999998</v>
      </c>
      <c r="BC298" s="20">
        <v>-126026.2</v>
      </c>
      <c r="BD298" s="6">
        <v>-332097.08177500003</v>
      </c>
    </row>
    <row r="299" spans="1:56" x14ac:dyDescent="0.2">
      <c r="A299" s="107">
        <v>432</v>
      </c>
      <c r="B299" s="108">
        <v>6102</v>
      </c>
      <c r="C299" s="109"/>
      <c r="D299" s="110" t="s">
        <v>289</v>
      </c>
      <c r="E299" s="111">
        <v>503</v>
      </c>
      <c r="F299" s="111">
        <v>1029443</v>
      </c>
      <c r="G299" s="112">
        <v>2.04</v>
      </c>
      <c r="H299" s="111">
        <v>83371.333333333328</v>
      </c>
      <c r="I299" s="112">
        <v>2.04</v>
      </c>
      <c r="J299" s="111">
        <v>504628.92156862747</v>
      </c>
      <c r="K299" s="111">
        <v>40868.300653594772</v>
      </c>
      <c r="L299" s="111">
        <v>110227</v>
      </c>
      <c r="M299" s="3">
        <v>0</v>
      </c>
      <c r="N299" s="62">
        <v>1.65</v>
      </c>
      <c r="O299" s="62">
        <v>1.65</v>
      </c>
      <c r="P299" s="111">
        <v>832637.72058823518</v>
      </c>
      <c r="Q299" s="111">
        <v>67432.696078431371</v>
      </c>
      <c r="R299" s="111">
        <v>101344.21333333333</v>
      </c>
      <c r="S299" s="111">
        <v>3403.6666666666665</v>
      </c>
      <c r="T299" s="111">
        <v>1004818.2966666665</v>
      </c>
      <c r="U299" s="113">
        <v>1997.6506891981442</v>
      </c>
      <c r="V299" s="113">
        <v>2943.125143872453</v>
      </c>
      <c r="W299" s="113">
        <v>67.875152823767152</v>
      </c>
      <c r="X299" s="114">
        <v>175962.25075943558</v>
      </c>
      <c r="Y299" s="115">
        <v>349.82554822949419</v>
      </c>
      <c r="Z299" s="116">
        <v>79.761346278973321</v>
      </c>
      <c r="AA299" s="114">
        <v>92357</v>
      </c>
      <c r="AB299" s="115">
        <v>183.61232604373757</v>
      </c>
      <c r="AC299" s="117">
        <v>86.000031930041047</v>
      </c>
      <c r="AD299" s="118">
        <v>0</v>
      </c>
      <c r="AE299" s="119">
        <v>0</v>
      </c>
      <c r="AF299" s="120">
        <v>92357</v>
      </c>
      <c r="AG299" s="121">
        <v>183.61232604373757</v>
      </c>
      <c r="AH299" s="122">
        <v>86.000031930041047</v>
      </c>
      <c r="AI299" s="114">
        <v>268319.25075943558</v>
      </c>
      <c r="AJ299" s="115">
        <v>533.43787427323173</v>
      </c>
      <c r="AK299" s="117">
        <v>86.000031930041047</v>
      </c>
      <c r="AL299" s="113"/>
      <c r="AM299" s="123">
        <v>0</v>
      </c>
      <c r="AN299" s="113"/>
      <c r="AO299" s="114">
        <v>138340.66405073146</v>
      </c>
      <c r="AP299" s="115">
        <v>67.875152823767152</v>
      </c>
      <c r="AQ299" s="115">
        <v>0</v>
      </c>
      <c r="AR299" s="124">
        <v>0</v>
      </c>
      <c r="AS299" s="125">
        <v>138340.66405073146</v>
      </c>
      <c r="AT299" s="9"/>
      <c r="AU299" s="123">
        <v>6504.6296412189795</v>
      </c>
      <c r="AV299" s="126"/>
      <c r="AW299" s="123">
        <v>54549.722222222219</v>
      </c>
      <c r="AY299" s="142"/>
      <c r="AZ299" s="20">
        <v>-293890.88997851557</v>
      </c>
      <c r="BA299" s="20">
        <v>-112020.70328</v>
      </c>
      <c r="BB299" s="20">
        <v>-1190.582103</v>
      </c>
      <c r="BC299" s="20">
        <v>-62328.5</v>
      </c>
      <c r="BD299" s="6">
        <v>-91581.596564000007</v>
      </c>
    </row>
    <row r="300" spans="1:56" x14ac:dyDescent="0.2">
      <c r="A300" s="107">
        <v>433</v>
      </c>
      <c r="B300" s="108">
        <v>6103</v>
      </c>
      <c r="C300" s="109"/>
      <c r="D300" s="110" t="s">
        <v>290</v>
      </c>
      <c r="E300" s="111">
        <v>675</v>
      </c>
      <c r="F300" s="111">
        <v>1378186.6666666667</v>
      </c>
      <c r="G300" s="112">
        <v>1.99</v>
      </c>
      <c r="H300" s="111">
        <v>160555.66666666666</v>
      </c>
      <c r="I300" s="112">
        <v>1.99</v>
      </c>
      <c r="J300" s="111">
        <v>692556.11390284763</v>
      </c>
      <c r="K300" s="111">
        <v>80681.23953098827</v>
      </c>
      <c r="L300" s="111">
        <v>124824</v>
      </c>
      <c r="M300" s="3">
        <v>0</v>
      </c>
      <c r="N300" s="62">
        <v>1.65</v>
      </c>
      <c r="O300" s="62">
        <v>1.65</v>
      </c>
      <c r="P300" s="111">
        <v>1142717.5879396985</v>
      </c>
      <c r="Q300" s="111">
        <v>133124.04522613066</v>
      </c>
      <c r="R300" s="111">
        <v>117438.34000000001</v>
      </c>
      <c r="S300" s="111">
        <v>5515.333333333333</v>
      </c>
      <c r="T300" s="111">
        <v>1398795.3064991627</v>
      </c>
      <c r="U300" s="113">
        <v>2072.2893429617225</v>
      </c>
      <c r="V300" s="113">
        <v>2943.125143872453</v>
      </c>
      <c r="W300" s="113">
        <v>70.41118680516189</v>
      </c>
      <c r="X300" s="114">
        <v>217491.24127745494</v>
      </c>
      <c r="Y300" s="115">
        <v>322.2092463369703</v>
      </c>
      <c r="Z300" s="116">
        <v>81.359047687251987</v>
      </c>
      <c r="AA300" s="114">
        <v>92198</v>
      </c>
      <c r="AB300" s="115">
        <v>136.58962962962963</v>
      </c>
      <c r="AC300" s="117">
        <v>86.000020223333493</v>
      </c>
      <c r="AD300" s="118">
        <v>0</v>
      </c>
      <c r="AE300" s="119">
        <v>0</v>
      </c>
      <c r="AF300" s="120">
        <v>92198</v>
      </c>
      <c r="AG300" s="121">
        <v>136.58962962962963</v>
      </c>
      <c r="AH300" s="122">
        <v>86.000020223333493</v>
      </c>
      <c r="AI300" s="114">
        <v>309689.24127745494</v>
      </c>
      <c r="AJ300" s="115">
        <v>458.79887596659989</v>
      </c>
      <c r="AK300" s="117">
        <v>86.000020223333493</v>
      </c>
      <c r="AL300" s="113"/>
      <c r="AM300" s="123">
        <v>0</v>
      </c>
      <c r="AN300" s="113"/>
      <c r="AO300" s="114">
        <v>169789.57023280728</v>
      </c>
      <c r="AP300" s="115">
        <v>70.41118680516189</v>
      </c>
      <c r="AQ300" s="115">
        <v>0</v>
      </c>
      <c r="AR300" s="124">
        <v>0</v>
      </c>
      <c r="AS300" s="125">
        <v>169789.57023280728</v>
      </c>
      <c r="AT300" s="9"/>
      <c r="AU300" s="123">
        <v>12073.194234317303</v>
      </c>
      <c r="AV300" s="126"/>
      <c r="AW300" s="123">
        <v>77323.735343383581</v>
      </c>
      <c r="AY300" s="142"/>
      <c r="AZ300" s="20">
        <v>-390296.45030944014</v>
      </c>
      <c r="BA300" s="20">
        <v>-148767.05723800001</v>
      </c>
      <c r="BB300" s="20">
        <v>-1581.1309040000001</v>
      </c>
      <c r="BC300" s="20">
        <v>-71399.399999999994</v>
      </c>
      <c r="BD300" s="6">
        <v>-121623.273369</v>
      </c>
    </row>
    <row r="301" spans="1:56" x14ac:dyDescent="0.2">
      <c r="A301" s="107">
        <v>434</v>
      </c>
      <c r="B301" s="108">
        <v>6104</v>
      </c>
      <c r="C301" s="109"/>
      <c r="D301" s="110" t="s">
        <v>291</v>
      </c>
      <c r="E301" s="111">
        <v>1443.6666666666667</v>
      </c>
      <c r="F301" s="111">
        <v>3486864.6666666665</v>
      </c>
      <c r="G301" s="112">
        <v>2.14</v>
      </c>
      <c r="H301" s="111">
        <v>1312928.6666666667</v>
      </c>
      <c r="I301" s="112">
        <v>2.14</v>
      </c>
      <c r="J301" s="111">
        <v>1629376.012461059</v>
      </c>
      <c r="K301" s="111">
        <v>613518.06853582559</v>
      </c>
      <c r="L301" s="111">
        <v>308446</v>
      </c>
      <c r="M301" s="3">
        <v>0</v>
      </c>
      <c r="N301" s="62">
        <v>1.65</v>
      </c>
      <c r="O301" s="62">
        <v>1.65</v>
      </c>
      <c r="P301" s="111">
        <v>2688470.4205607474</v>
      </c>
      <c r="Q301" s="111">
        <v>1012304.8130841121</v>
      </c>
      <c r="R301" s="111">
        <v>345428.54333333339</v>
      </c>
      <c r="S301" s="111">
        <v>52223.333333333336</v>
      </c>
      <c r="T301" s="111">
        <v>4098427.1103115254</v>
      </c>
      <c r="U301" s="113">
        <v>2838.9012539678079</v>
      </c>
      <c r="V301" s="113">
        <v>2943.125143872453</v>
      </c>
      <c r="W301" s="113">
        <v>96.458734005190436</v>
      </c>
      <c r="X301" s="114">
        <v>55671.885618498949</v>
      </c>
      <c r="Y301" s="115">
        <v>38.562839264718733</v>
      </c>
      <c r="Z301" s="116">
        <v>97.769002423269967</v>
      </c>
      <c r="AA301" s="114">
        <v>0</v>
      </c>
      <c r="AB301" s="115">
        <v>0</v>
      </c>
      <c r="AC301" s="117">
        <v>97.769002423269967</v>
      </c>
      <c r="AD301" s="118">
        <v>0</v>
      </c>
      <c r="AE301" s="119">
        <v>0</v>
      </c>
      <c r="AF301" s="120">
        <v>0</v>
      </c>
      <c r="AG301" s="121">
        <v>0</v>
      </c>
      <c r="AH301" s="122">
        <v>97.769002423269967</v>
      </c>
      <c r="AI301" s="114">
        <v>55671.885618498949</v>
      </c>
      <c r="AJ301" s="115">
        <v>38.562839264718733</v>
      </c>
      <c r="AK301" s="117">
        <v>97.769002423269967</v>
      </c>
      <c r="AL301" s="113"/>
      <c r="AM301" s="123">
        <v>0</v>
      </c>
      <c r="AN301" s="113"/>
      <c r="AO301" s="114">
        <v>195981.10889501503</v>
      </c>
      <c r="AP301" s="115">
        <v>96.458734005190436</v>
      </c>
      <c r="AQ301" s="115">
        <v>0</v>
      </c>
      <c r="AR301" s="124">
        <v>0</v>
      </c>
      <c r="AS301" s="125">
        <v>195981.10889501503</v>
      </c>
      <c r="AT301" s="9"/>
      <c r="AU301" s="123">
        <v>23252.575286063653</v>
      </c>
      <c r="AV301" s="126"/>
      <c r="AW301" s="123">
        <v>224289.40809968844</v>
      </c>
      <c r="AY301" s="142"/>
      <c r="AZ301" s="20">
        <v>-852458.86377466039</v>
      </c>
      <c r="BA301" s="20">
        <v>-324926.85106399999</v>
      </c>
      <c r="BB301" s="20">
        <v>-3453.3981869999998</v>
      </c>
      <c r="BC301" s="20">
        <v>-146920.20000000001</v>
      </c>
      <c r="BD301" s="6">
        <v>-265641.25126599998</v>
      </c>
    </row>
    <row r="302" spans="1:56" x14ac:dyDescent="0.2">
      <c r="A302" s="107">
        <v>435</v>
      </c>
      <c r="B302" s="108">
        <v>6105</v>
      </c>
      <c r="C302" s="109"/>
      <c r="D302" s="110" t="s">
        <v>292</v>
      </c>
      <c r="E302" s="111">
        <v>538.33333333333337</v>
      </c>
      <c r="F302" s="111">
        <v>1154418.6666666667</v>
      </c>
      <c r="G302" s="112">
        <v>1.9400000000000002</v>
      </c>
      <c r="H302" s="111">
        <v>33562</v>
      </c>
      <c r="I302" s="112">
        <v>1.9400000000000002</v>
      </c>
      <c r="J302" s="111">
        <v>595061.16838487971</v>
      </c>
      <c r="K302" s="111">
        <v>17300</v>
      </c>
      <c r="L302" s="111">
        <v>120630</v>
      </c>
      <c r="M302" s="3">
        <v>0</v>
      </c>
      <c r="N302" s="62">
        <v>1.65</v>
      </c>
      <c r="O302" s="62">
        <v>1.65</v>
      </c>
      <c r="P302" s="111">
        <v>981850.92783505155</v>
      </c>
      <c r="Q302" s="111">
        <v>28545</v>
      </c>
      <c r="R302" s="111">
        <v>96872.573333333319</v>
      </c>
      <c r="S302" s="111">
        <v>1104</v>
      </c>
      <c r="T302" s="111">
        <v>1108372.5011683849</v>
      </c>
      <c r="U302" s="113">
        <v>2058.8962870000955</v>
      </c>
      <c r="V302" s="113">
        <v>2943.125143872453</v>
      </c>
      <c r="W302" s="113">
        <v>69.956124403567742</v>
      </c>
      <c r="X302" s="114">
        <v>176123.65114135912</v>
      </c>
      <c r="Y302" s="115">
        <v>327.16467704277233</v>
      </c>
      <c r="Z302" s="116">
        <v>81.072358374247699</v>
      </c>
      <c r="AA302" s="114">
        <v>78073</v>
      </c>
      <c r="AB302" s="115">
        <v>145.02724458204332</v>
      </c>
      <c r="AC302" s="117">
        <v>86.000019873249471</v>
      </c>
      <c r="AD302" s="118">
        <v>0</v>
      </c>
      <c r="AE302" s="119">
        <v>0</v>
      </c>
      <c r="AF302" s="120">
        <v>78073</v>
      </c>
      <c r="AG302" s="121">
        <v>145.02724458204332</v>
      </c>
      <c r="AH302" s="122">
        <v>86.000019873249471</v>
      </c>
      <c r="AI302" s="114">
        <v>254196.65114135912</v>
      </c>
      <c r="AJ302" s="115">
        <v>472.19192162481568</v>
      </c>
      <c r="AK302" s="117">
        <v>86.000019873249471</v>
      </c>
      <c r="AL302" s="113"/>
      <c r="AM302" s="123">
        <v>0</v>
      </c>
      <c r="AN302" s="113"/>
      <c r="AO302" s="114">
        <v>149548.80428916781</v>
      </c>
      <c r="AP302" s="115">
        <v>69.956124403567742</v>
      </c>
      <c r="AQ302" s="115">
        <v>0</v>
      </c>
      <c r="AR302" s="124">
        <v>0</v>
      </c>
      <c r="AS302" s="125">
        <v>149548.80428916781</v>
      </c>
      <c r="AT302" s="9"/>
      <c r="AU302" s="123">
        <v>8161.8637259167272</v>
      </c>
      <c r="AV302" s="126"/>
      <c r="AW302" s="123">
        <v>61236.116838487971</v>
      </c>
      <c r="AY302" s="142"/>
      <c r="AZ302" s="20">
        <v>-320183.31552331318</v>
      </c>
      <c r="BA302" s="20">
        <v>-122042.436178</v>
      </c>
      <c r="BB302" s="20">
        <v>-1297.0954119999999</v>
      </c>
      <c r="BC302" s="20">
        <v>-76401.100000000006</v>
      </c>
      <c r="BD302" s="6">
        <v>-99774.781147000002</v>
      </c>
    </row>
    <row r="303" spans="1:56" x14ac:dyDescent="0.2">
      <c r="A303" s="107">
        <v>437</v>
      </c>
      <c r="B303" s="108">
        <v>6107</v>
      </c>
      <c r="C303" s="109"/>
      <c r="D303" s="110" t="s">
        <v>293</v>
      </c>
      <c r="E303" s="111">
        <v>110.33333333333333</v>
      </c>
      <c r="F303" s="111">
        <v>144385.66666666666</v>
      </c>
      <c r="G303" s="112">
        <v>1.9400000000000002</v>
      </c>
      <c r="H303" s="111">
        <v>7959</v>
      </c>
      <c r="I303" s="112">
        <v>1.9400000000000002</v>
      </c>
      <c r="J303" s="111">
        <v>74425.601374570455</v>
      </c>
      <c r="K303" s="111">
        <v>4102.5773195876291</v>
      </c>
      <c r="L303" s="111">
        <v>16640</v>
      </c>
      <c r="M303" s="3">
        <v>0</v>
      </c>
      <c r="N303" s="62">
        <v>1.65</v>
      </c>
      <c r="O303" s="62">
        <v>1.65</v>
      </c>
      <c r="P303" s="111">
        <v>122802.24226804124</v>
      </c>
      <c r="Q303" s="111">
        <v>6769.2525773195885</v>
      </c>
      <c r="R303" s="111">
        <v>15595.333333333334</v>
      </c>
      <c r="S303" s="111">
        <v>287.66666666666669</v>
      </c>
      <c r="T303" s="111">
        <v>145454.49484536084</v>
      </c>
      <c r="U303" s="113">
        <v>1318.3186843990409</v>
      </c>
      <c r="V303" s="113">
        <v>2943.125143872453</v>
      </c>
      <c r="W303" s="113">
        <v>44.793157611519263</v>
      </c>
      <c r="X303" s="114">
        <v>66330.01569723626</v>
      </c>
      <c r="Y303" s="115">
        <v>601.17839000516256</v>
      </c>
      <c r="Z303" s="116">
        <v>65.21968929525714</v>
      </c>
      <c r="AA303" s="114">
        <v>67479</v>
      </c>
      <c r="AB303" s="115">
        <v>611.59214501510576</v>
      </c>
      <c r="AC303" s="117">
        <v>86.000054217504243</v>
      </c>
      <c r="AD303" s="118">
        <v>0</v>
      </c>
      <c r="AE303" s="119">
        <v>0</v>
      </c>
      <c r="AF303" s="120">
        <v>67479</v>
      </c>
      <c r="AG303" s="121">
        <v>611.59214501510576</v>
      </c>
      <c r="AH303" s="122">
        <v>86.000054217504243</v>
      </c>
      <c r="AI303" s="114">
        <v>133809.01569723626</v>
      </c>
      <c r="AJ303" s="115">
        <v>1212.7705350202682</v>
      </c>
      <c r="AK303" s="117">
        <v>86.000054217504243</v>
      </c>
      <c r="AL303" s="113"/>
      <c r="AM303" s="123">
        <v>0</v>
      </c>
      <c r="AN303" s="113"/>
      <c r="AO303" s="114">
        <v>68085.947655721524</v>
      </c>
      <c r="AP303" s="115">
        <v>44.793157611519263</v>
      </c>
      <c r="AQ303" s="115">
        <v>0</v>
      </c>
      <c r="AR303" s="124">
        <v>0</v>
      </c>
      <c r="AS303" s="125">
        <v>68085.947655721524</v>
      </c>
      <c r="AT303" s="9"/>
      <c r="AU303" s="123">
        <v>340.61005089818087</v>
      </c>
      <c r="AV303" s="126"/>
      <c r="AW303" s="123">
        <v>7852.8178694158078</v>
      </c>
      <c r="AY303" s="142"/>
      <c r="AZ303" s="20">
        <v>-64854.64967716745</v>
      </c>
      <c r="BA303" s="20">
        <v>-24720.274481</v>
      </c>
      <c r="BB303" s="20">
        <v>-262.73282999999998</v>
      </c>
      <c r="BC303" s="20">
        <v>-9213.6</v>
      </c>
      <c r="BD303" s="6">
        <v>-20209.855305000001</v>
      </c>
    </row>
    <row r="304" spans="1:56" x14ac:dyDescent="0.2">
      <c r="A304" s="107">
        <v>438</v>
      </c>
      <c r="B304" s="108">
        <v>6108</v>
      </c>
      <c r="C304" s="109"/>
      <c r="D304" s="110" t="s">
        <v>294</v>
      </c>
      <c r="E304" s="111">
        <v>1261</v>
      </c>
      <c r="F304" s="111">
        <v>2909356</v>
      </c>
      <c r="G304" s="112">
        <v>1.88</v>
      </c>
      <c r="H304" s="111">
        <v>340340</v>
      </c>
      <c r="I304" s="112">
        <v>1.88</v>
      </c>
      <c r="J304" s="111">
        <v>1547529.7872340428</v>
      </c>
      <c r="K304" s="111">
        <v>181031.91489361704</v>
      </c>
      <c r="L304" s="111">
        <v>303262.33333333331</v>
      </c>
      <c r="M304" s="3">
        <v>0</v>
      </c>
      <c r="N304" s="62">
        <v>1.65</v>
      </c>
      <c r="O304" s="62">
        <v>1.65</v>
      </c>
      <c r="P304" s="111">
        <v>2553424.1489361706</v>
      </c>
      <c r="Q304" s="111">
        <v>298702.6595744681</v>
      </c>
      <c r="R304" s="111">
        <v>303078.1766666667</v>
      </c>
      <c r="S304" s="111">
        <v>14699.333333333334</v>
      </c>
      <c r="T304" s="111">
        <v>3169904.3185106385</v>
      </c>
      <c r="U304" s="113">
        <v>2513.8019972328616</v>
      </c>
      <c r="V304" s="113">
        <v>2943.125143872453</v>
      </c>
      <c r="W304" s="113">
        <v>85.412677828755037</v>
      </c>
      <c r="X304" s="114">
        <v>200309.30052763424</v>
      </c>
      <c r="Y304" s="115">
        <v>158.84956425664888</v>
      </c>
      <c r="Z304" s="116">
        <v>90.809987032115671</v>
      </c>
      <c r="AA304" s="114">
        <v>0</v>
      </c>
      <c r="AB304" s="115">
        <v>0</v>
      </c>
      <c r="AC304" s="117">
        <v>90.809987032115671</v>
      </c>
      <c r="AD304" s="118">
        <v>0</v>
      </c>
      <c r="AE304" s="119">
        <v>0</v>
      </c>
      <c r="AF304" s="120">
        <v>0</v>
      </c>
      <c r="AG304" s="121">
        <v>0</v>
      </c>
      <c r="AH304" s="122">
        <v>90.809987032115671</v>
      </c>
      <c r="AI304" s="114">
        <v>200309.30052763424</v>
      </c>
      <c r="AJ304" s="115">
        <v>158.84956425664888</v>
      </c>
      <c r="AK304" s="117">
        <v>90.809987032115671</v>
      </c>
      <c r="AL304" s="113"/>
      <c r="AM304" s="123">
        <v>0</v>
      </c>
      <c r="AN304" s="113"/>
      <c r="AO304" s="114">
        <v>186123.79570729606</v>
      </c>
      <c r="AP304" s="115">
        <v>85.412677828755037</v>
      </c>
      <c r="AQ304" s="115">
        <v>0</v>
      </c>
      <c r="AR304" s="124">
        <v>0</v>
      </c>
      <c r="AS304" s="125">
        <v>186123.79570729606</v>
      </c>
      <c r="AT304" s="9"/>
      <c r="AU304" s="123">
        <v>18042.174685306487</v>
      </c>
      <c r="AV304" s="126"/>
      <c r="AW304" s="123">
        <v>172856.17021276595</v>
      </c>
      <c r="AY304" s="142"/>
      <c r="AZ304" s="20">
        <v>-742030.67648651043</v>
      </c>
      <c r="BA304" s="20">
        <v>-282835.57289299998</v>
      </c>
      <c r="BB304" s="20">
        <v>-3006.0422880000001</v>
      </c>
      <c r="BC304" s="20">
        <v>-99989.7</v>
      </c>
      <c r="BD304" s="6">
        <v>-231229.87601599999</v>
      </c>
    </row>
    <row r="305" spans="1:56" x14ac:dyDescent="0.2">
      <c r="A305" s="107">
        <v>441</v>
      </c>
      <c r="B305" s="108">
        <v>6111</v>
      </c>
      <c r="C305" s="109"/>
      <c r="D305" s="110" t="s">
        <v>295</v>
      </c>
      <c r="E305" s="111">
        <v>963.33333333333337</v>
      </c>
      <c r="F305" s="111">
        <v>1918186.3333333333</v>
      </c>
      <c r="G305" s="112">
        <v>2.04</v>
      </c>
      <c r="H305" s="111">
        <v>36116</v>
      </c>
      <c r="I305" s="112">
        <v>2.04</v>
      </c>
      <c r="J305" s="111">
        <v>940287.41830065369</v>
      </c>
      <c r="K305" s="111">
        <v>17703.921568627451</v>
      </c>
      <c r="L305" s="111">
        <v>190168.66666666666</v>
      </c>
      <c r="M305" s="3">
        <v>0</v>
      </c>
      <c r="N305" s="62">
        <v>1.65</v>
      </c>
      <c r="O305" s="62">
        <v>1.65</v>
      </c>
      <c r="P305" s="111">
        <v>1551474.2401960783</v>
      </c>
      <c r="Q305" s="111">
        <v>29211.47058823529</v>
      </c>
      <c r="R305" s="111">
        <v>150843.64666666664</v>
      </c>
      <c r="S305" s="111">
        <v>2401</v>
      </c>
      <c r="T305" s="111">
        <v>1733930.3574509805</v>
      </c>
      <c r="U305" s="113">
        <v>1799.9277066965194</v>
      </c>
      <c r="V305" s="113">
        <v>2943.125143872453</v>
      </c>
      <c r="W305" s="113">
        <v>61.157022508673975</v>
      </c>
      <c r="X305" s="114">
        <v>407473.67319074197</v>
      </c>
      <c r="Y305" s="115">
        <v>422.98305175509546</v>
      </c>
      <c r="Z305" s="116">
        <v>75.528924180464614</v>
      </c>
      <c r="AA305" s="114">
        <v>296877</v>
      </c>
      <c r="AB305" s="115">
        <v>308.17681660899655</v>
      </c>
      <c r="AC305" s="117">
        <v>85.999998346325896</v>
      </c>
      <c r="AD305" s="118">
        <v>0</v>
      </c>
      <c r="AE305" s="119">
        <v>0</v>
      </c>
      <c r="AF305" s="120">
        <v>296877</v>
      </c>
      <c r="AG305" s="121">
        <v>308.17681660899655</v>
      </c>
      <c r="AH305" s="122">
        <v>85.999998346325896</v>
      </c>
      <c r="AI305" s="114">
        <v>704350.67319074203</v>
      </c>
      <c r="AJ305" s="115">
        <v>731.15986836409206</v>
      </c>
      <c r="AK305" s="117">
        <v>85.999998346325896</v>
      </c>
      <c r="AL305" s="113"/>
      <c r="AM305" s="123">
        <v>0</v>
      </c>
      <c r="AN305" s="113"/>
      <c r="AO305" s="114">
        <v>126032.79626207582</v>
      </c>
      <c r="AP305" s="115">
        <v>61.157022508673975</v>
      </c>
      <c r="AQ305" s="115">
        <v>0</v>
      </c>
      <c r="AR305" s="124">
        <v>0</v>
      </c>
      <c r="AS305" s="125">
        <v>126032.79626207582</v>
      </c>
      <c r="AT305" s="9"/>
      <c r="AU305" s="123">
        <v>13171.904599325189</v>
      </c>
      <c r="AV305" s="126"/>
      <c r="AW305" s="123">
        <v>95799.133986928107</v>
      </c>
      <c r="AY305" s="142"/>
      <c r="AZ305" s="20">
        <v>-555062.31705683854</v>
      </c>
      <c r="BA305" s="20">
        <v>-211569.916731</v>
      </c>
      <c r="BB305" s="20">
        <v>-2248.6143099999999</v>
      </c>
      <c r="BC305" s="20">
        <v>-84687.8</v>
      </c>
      <c r="BD305" s="6">
        <v>-172967.230091</v>
      </c>
    </row>
    <row r="306" spans="1:56" x14ac:dyDescent="0.2">
      <c r="A306" s="107">
        <v>442</v>
      </c>
      <c r="B306" s="108">
        <v>6112</v>
      </c>
      <c r="C306" s="109"/>
      <c r="D306" s="110" t="s">
        <v>296</v>
      </c>
      <c r="E306" s="111">
        <v>228</v>
      </c>
      <c r="F306" s="111">
        <v>455865</v>
      </c>
      <c r="G306" s="112">
        <v>1.6000000000000003</v>
      </c>
      <c r="H306" s="111">
        <v>9113.3333333333339</v>
      </c>
      <c r="I306" s="112">
        <v>1.6000000000000003</v>
      </c>
      <c r="J306" s="111">
        <v>284915.625</v>
      </c>
      <c r="K306" s="111">
        <v>5695.833333333333</v>
      </c>
      <c r="L306" s="111">
        <v>43145.333333333336</v>
      </c>
      <c r="M306" s="3">
        <v>0</v>
      </c>
      <c r="N306" s="62">
        <v>1.65</v>
      </c>
      <c r="O306" s="62">
        <v>1.65</v>
      </c>
      <c r="P306" s="111">
        <v>470110.78125</v>
      </c>
      <c r="Q306" s="111">
        <v>9398.125</v>
      </c>
      <c r="R306" s="111">
        <v>46265.829999999994</v>
      </c>
      <c r="S306" s="111">
        <v>266.33333333333331</v>
      </c>
      <c r="T306" s="111">
        <v>526041.06958333321</v>
      </c>
      <c r="U306" s="113">
        <v>2307.1976736111105</v>
      </c>
      <c r="V306" s="113">
        <v>2943.125143872453</v>
      </c>
      <c r="W306" s="113">
        <v>78.392781850091055</v>
      </c>
      <c r="X306" s="114">
        <v>53646.841391246839</v>
      </c>
      <c r="Y306" s="115">
        <v>235.29316399669665</v>
      </c>
      <c r="Z306" s="116">
        <v>86.387452565557368</v>
      </c>
      <c r="AA306" s="114">
        <v>0</v>
      </c>
      <c r="AB306" s="115">
        <v>0</v>
      </c>
      <c r="AC306" s="117">
        <v>86.387452565557368</v>
      </c>
      <c r="AD306" s="118">
        <v>0</v>
      </c>
      <c r="AE306" s="119">
        <v>0</v>
      </c>
      <c r="AF306" s="120">
        <v>0</v>
      </c>
      <c r="AG306" s="121">
        <v>0</v>
      </c>
      <c r="AH306" s="122">
        <v>86.387452565557368</v>
      </c>
      <c r="AI306" s="114">
        <v>53646.841391246839</v>
      </c>
      <c r="AJ306" s="115">
        <v>235.29316399669665</v>
      </c>
      <c r="AK306" s="117">
        <v>86.387452565557368</v>
      </c>
      <c r="AL306" s="113"/>
      <c r="AM306" s="123">
        <v>0</v>
      </c>
      <c r="AN306" s="113"/>
      <c r="AO306" s="114">
        <v>124025.85003065404</v>
      </c>
      <c r="AP306" s="115">
        <v>78.392781850091055</v>
      </c>
      <c r="AQ306" s="115">
        <v>0</v>
      </c>
      <c r="AR306" s="124">
        <v>0</v>
      </c>
      <c r="AS306" s="125">
        <v>124025.85003065404</v>
      </c>
      <c r="AT306" s="9"/>
      <c r="AU306" s="123">
        <v>2341.8046342103926</v>
      </c>
      <c r="AV306" s="126"/>
      <c r="AW306" s="123">
        <v>29061.145833333332</v>
      </c>
      <c r="AY306" s="142"/>
      <c r="AZ306" s="20">
        <v>-135552.06058651215</v>
      </c>
      <c r="BA306" s="20">
        <v>-51667.600718000002</v>
      </c>
      <c r="BB306" s="20">
        <v>-549.13528399999996</v>
      </c>
      <c r="BC306" s="20">
        <v>-15472.6</v>
      </c>
      <c r="BD306" s="6">
        <v>-42240.418296000003</v>
      </c>
    </row>
    <row r="307" spans="1:56" x14ac:dyDescent="0.2">
      <c r="A307" s="107">
        <v>443</v>
      </c>
      <c r="B307" s="108">
        <v>6113</v>
      </c>
      <c r="C307" s="109"/>
      <c r="D307" s="110" t="s">
        <v>297</v>
      </c>
      <c r="E307" s="111">
        <v>5125.333333333333</v>
      </c>
      <c r="F307" s="111">
        <v>10047482.333333334</v>
      </c>
      <c r="G307" s="112">
        <v>1.75</v>
      </c>
      <c r="H307" s="111">
        <v>3061428</v>
      </c>
      <c r="I307" s="112">
        <v>1.75</v>
      </c>
      <c r="J307" s="111">
        <v>5741418.4761904767</v>
      </c>
      <c r="K307" s="111">
        <v>1749387.4285714284</v>
      </c>
      <c r="L307" s="111">
        <v>939293.66666666663</v>
      </c>
      <c r="M307" s="3">
        <v>0</v>
      </c>
      <c r="N307" s="62">
        <v>1.65</v>
      </c>
      <c r="O307" s="62">
        <v>1.65</v>
      </c>
      <c r="P307" s="111">
        <v>9473340.4857142866</v>
      </c>
      <c r="Q307" s="111">
        <v>2886489.2571428567</v>
      </c>
      <c r="R307" s="111">
        <v>957652.93333333323</v>
      </c>
      <c r="S307" s="111">
        <v>499523.66666666669</v>
      </c>
      <c r="T307" s="111">
        <v>13817006.342857143</v>
      </c>
      <c r="U307" s="113">
        <v>2695.8258993607851</v>
      </c>
      <c r="V307" s="113">
        <v>2943.125143872453</v>
      </c>
      <c r="W307" s="113">
        <v>91.597392824884068</v>
      </c>
      <c r="X307" s="114">
        <v>468971.69264540653</v>
      </c>
      <c r="Y307" s="115">
        <v>91.500720469317102</v>
      </c>
      <c r="Z307" s="116">
        <v>94.706357479676953</v>
      </c>
      <c r="AA307" s="114">
        <v>0</v>
      </c>
      <c r="AB307" s="115">
        <v>0</v>
      </c>
      <c r="AC307" s="117">
        <v>94.706357479676953</v>
      </c>
      <c r="AD307" s="118">
        <v>0</v>
      </c>
      <c r="AE307" s="119">
        <v>0</v>
      </c>
      <c r="AF307" s="120">
        <v>0</v>
      </c>
      <c r="AG307" s="121">
        <v>0</v>
      </c>
      <c r="AH307" s="122">
        <v>94.706357479676953</v>
      </c>
      <c r="AI307" s="114">
        <v>468971.69264540653</v>
      </c>
      <c r="AJ307" s="115">
        <v>91.500720469317102</v>
      </c>
      <c r="AK307" s="117">
        <v>94.706357479676953</v>
      </c>
      <c r="AL307" s="113"/>
      <c r="AM307" s="123">
        <v>0</v>
      </c>
      <c r="AN307" s="113"/>
      <c r="AO307" s="114">
        <v>0</v>
      </c>
      <c r="AP307" s="115">
        <v>91.597392824884068</v>
      </c>
      <c r="AQ307" s="115">
        <v>0</v>
      </c>
      <c r="AR307" s="124">
        <v>0</v>
      </c>
      <c r="AS307" s="125">
        <v>0</v>
      </c>
      <c r="AT307" s="9"/>
      <c r="AU307" s="123">
        <v>138991.31735274053</v>
      </c>
      <c r="AV307" s="126"/>
      <c r="AW307" s="123">
        <v>749080.59047619032</v>
      </c>
      <c r="AY307" s="142"/>
      <c r="AZ307" s="20">
        <v>-2990325.1986283152</v>
      </c>
      <c r="BA307" s="20">
        <v>-1139805.088243</v>
      </c>
      <c r="BB307" s="20">
        <v>-12114.113724000001</v>
      </c>
      <c r="BC307" s="20">
        <v>-366047.6</v>
      </c>
      <c r="BD307" s="6">
        <v>-931838.19326900004</v>
      </c>
    </row>
    <row r="308" spans="1:56" x14ac:dyDescent="0.2">
      <c r="A308" s="107">
        <v>444</v>
      </c>
      <c r="B308" s="108">
        <v>6114</v>
      </c>
      <c r="C308" s="109"/>
      <c r="D308" s="110" t="s">
        <v>298</v>
      </c>
      <c r="E308" s="111">
        <v>1921.3333333333333</v>
      </c>
      <c r="F308" s="111">
        <v>5550158.333333333</v>
      </c>
      <c r="G308" s="112">
        <v>1.7533333333333332</v>
      </c>
      <c r="H308" s="111">
        <v>1832946.6666666667</v>
      </c>
      <c r="I308" s="112">
        <v>1.7533333333333332</v>
      </c>
      <c r="J308" s="111">
        <v>3158249.8615725357</v>
      </c>
      <c r="K308" s="111">
        <v>1046225.6900076667</v>
      </c>
      <c r="L308" s="111">
        <v>341387.66666666669</v>
      </c>
      <c r="M308" s="3">
        <v>0</v>
      </c>
      <c r="N308" s="62">
        <v>1.65</v>
      </c>
      <c r="O308" s="62">
        <v>1.65</v>
      </c>
      <c r="P308" s="111">
        <v>5211112.2715946836</v>
      </c>
      <c r="Q308" s="111">
        <v>1726272.3885126498</v>
      </c>
      <c r="R308" s="111">
        <v>380234.3233333333</v>
      </c>
      <c r="S308" s="111">
        <v>134337.66666666666</v>
      </c>
      <c r="T308" s="111">
        <v>7451956.6501073344</v>
      </c>
      <c r="U308" s="113">
        <v>3878.5339955451082</v>
      </c>
      <c r="V308" s="113">
        <v>2943.125143872453</v>
      </c>
      <c r="W308" s="113">
        <v>131.78284326849518</v>
      </c>
      <c r="X308" s="114">
        <v>-664975.91659507935</v>
      </c>
      <c r="Y308" s="115">
        <v>-346.10127511888237</v>
      </c>
      <c r="Z308" s="116">
        <v>120.02319125915196</v>
      </c>
      <c r="AA308" s="114">
        <v>0</v>
      </c>
      <c r="AB308" s="115">
        <v>0</v>
      </c>
      <c r="AC308" s="117">
        <v>120.02319125915196</v>
      </c>
      <c r="AD308" s="118">
        <v>0</v>
      </c>
      <c r="AE308" s="119">
        <v>0</v>
      </c>
      <c r="AF308" s="120">
        <v>0</v>
      </c>
      <c r="AG308" s="121">
        <v>0</v>
      </c>
      <c r="AH308" s="122">
        <v>120.02319125915196</v>
      </c>
      <c r="AI308" s="114">
        <v>-664975.91659507935</v>
      </c>
      <c r="AJ308" s="115">
        <v>-346.10127511888237</v>
      </c>
      <c r="AK308" s="117">
        <v>120.02319125915196</v>
      </c>
      <c r="AL308" s="113"/>
      <c r="AM308" s="123">
        <v>0</v>
      </c>
      <c r="AN308" s="113"/>
      <c r="AO308" s="114">
        <v>26575.953622678695</v>
      </c>
      <c r="AP308" s="115">
        <v>131.78284326849518</v>
      </c>
      <c r="AQ308" s="115">
        <v>0</v>
      </c>
      <c r="AR308" s="124">
        <v>0</v>
      </c>
      <c r="AS308" s="125">
        <v>26575.953622678695</v>
      </c>
      <c r="AT308" s="9"/>
      <c r="AU308" s="123">
        <v>29754.818043143536</v>
      </c>
      <c r="AV308" s="126"/>
      <c r="AW308" s="123">
        <v>420447.55515802023</v>
      </c>
      <c r="AY308" s="142"/>
      <c r="AZ308" s="20">
        <v>-1117720.2237155074</v>
      </c>
      <c r="BA308" s="20">
        <v>-426035.00074400002</v>
      </c>
      <c r="BB308" s="20">
        <v>-4527.9991309999996</v>
      </c>
      <c r="BC308" s="20">
        <v>-199601.7</v>
      </c>
      <c r="BD308" s="6">
        <v>-348301.38017299998</v>
      </c>
    </row>
    <row r="309" spans="1:56" x14ac:dyDescent="0.2">
      <c r="A309" s="107">
        <v>445</v>
      </c>
      <c r="B309" s="108">
        <v>6115</v>
      </c>
      <c r="C309" s="109"/>
      <c r="D309" s="110" t="s">
        <v>299</v>
      </c>
      <c r="E309" s="111">
        <v>1216.3333333333333</v>
      </c>
      <c r="F309" s="111">
        <v>2290345</v>
      </c>
      <c r="G309" s="112">
        <v>2.1033333333333335</v>
      </c>
      <c r="H309" s="111">
        <v>24343.333333333332</v>
      </c>
      <c r="I309" s="112">
        <v>2.1033333333333335</v>
      </c>
      <c r="J309" s="111">
        <v>1089464.3283836832</v>
      </c>
      <c r="K309" s="111">
        <v>11629.881935632287</v>
      </c>
      <c r="L309" s="111">
        <v>177936.66666666666</v>
      </c>
      <c r="M309" s="3">
        <v>0</v>
      </c>
      <c r="N309" s="62">
        <v>1.65</v>
      </c>
      <c r="O309" s="62">
        <v>1.65</v>
      </c>
      <c r="P309" s="111">
        <v>1797616.1418330774</v>
      </c>
      <c r="Q309" s="111">
        <v>19189.305193793272</v>
      </c>
      <c r="R309" s="111">
        <v>182160.26333333334</v>
      </c>
      <c r="S309" s="111">
        <v>1673.3333333333333</v>
      </c>
      <c r="T309" s="111">
        <v>2000639.0436935376</v>
      </c>
      <c r="U309" s="113">
        <v>1644.8114911155421</v>
      </c>
      <c r="V309" s="113">
        <v>2943.125143872453</v>
      </c>
      <c r="W309" s="113">
        <v>55.886563116081469</v>
      </c>
      <c r="X309" s="114">
        <v>584297.40399889601</v>
      </c>
      <c r="Y309" s="115">
        <v>480.37605152005705</v>
      </c>
      <c r="Z309" s="116">
        <v>72.208534763131325</v>
      </c>
      <c r="AA309" s="114">
        <v>493710</v>
      </c>
      <c r="AB309" s="115">
        <v>405.90024664291587</v>
      </c>
      <c r="AC309" s="117">
        <v>86.000005624912191</v>
      </c>
      <c r="AD309" s="118">
        <v>0</v>
      </c>
      <c r="AE309" s="119">
        <v>0</v>
      </c>
      <c r="AF309" s="120">
        <v>493710</v>
      </c>
      <c r="AG309" s="121">
        <v>405.90024664291587</v>
      </c>
      <c r="AH309" s="122">
        <v>86.000005624912191</v>
      </c>
      <c r="AI309" s="114">
        <v>1078007.403998896</v>
      </c>
      <c r="AJ309" s="115">
        <v>886.27629816297292</v>
      </c>
      <c r="AK309" s="117">
        <v>86.000005624912191</v>
      </c>
      <c r="AL309" s="113"/>
      <c r="AM309" s="123">
        <v>0</v>
      </c>
      <c r="AN309" s="113"/>
      <c r="AO309" s="114">
        <v>310972.72178751638</v>
      </c>
      <c r="AP309" s="115">
        <v>55.886563116081469</v>
      </c>
      <c r="AQ309" s="115">
        <v>0</v>
      </c>
      <c r="AR309" s="124">
        <v>0</v>
      </c>
      <c r="AS309" s="125">
        <v>310972.72178751638</v>
      </c>
      <c r="AT309" s="9"/>
      <c r="AU309" s="123">
        <v>20188.254388252408</v>
      </c>
      <c r="AV309" s="126"/>
      <c r="AW309" s="123">
        <v>110109.42103193158</v>
      </c>
      <c r="AY309" s="142"/>
      <c r="AZ309" s="20">
        <v>-708726.93746310018</v>
      </c>
      <c r="BA309" s="20">
        <v>-270141.37789</v>
      </c>
      <c r="BB309" s="20">
        <v>-2871.1254290000002</v>
      </c>
      <c r="BC309" s="20">
        <v>-96213.9</v>
      </c>
      <c r="BD309" s="6">
        <v>-220851.84221100001</v>
      </c>
    </row>
    <row r="310" spans="1:56" x14ac:dyDescent="0.2">
      <c r="A310" s="107">
        <v>446</v>
      </c>
      <c r="B310" s="108">
        <v>6116</v>
      </c>
      <c r="C310" s="109"/>
      <c r="D310" s="110" t="s">
        <v>300</v>
      </c>
      <c r="E310" s="111">
        <v>4548</v>
      </c>
      <c r="F310" s="111">
        <v>10667079</v>
      </c>
      <c r="G310" s="112">
        <v>1.9400000000000002</v>
      </c>
      <c r="H310" s="111">
        <v>644075.33333333337</v>
      </c>
      <c r="I310" s="112">
        <v>1.9400000000000002</v>
      </c>
      <c r="J310" s="111">
        <v>5498494.3298969073</v>
      </c>
      <c r="K310" s="111">
        <v>331997.59450171818</v>
      </c>
      <c r="L310" s="111">
        <v>852186.33333333337</v>
      </c>
      <c r="M310" s="3">
        <v>0</v>
      </c>
      <c r="N310" s="62">
        <v>1.65</v>
      </c>
      <c r="O310" s="62">
        <v>1.65</v>
      </c>
      <c r="P310" s="111">
        <v>9072515.6443298962</v>
      </c>
      <c r="Q310" s="111">
        <v>547796.03092783503</v>
      </c>
      <c r="R310" s="111">
        <v>791535.42666666675</v>
      </c>
      <c r="S310" s="111">
        <v>40974.333333333336</v>
      </c>
      <c r="T310" s="111">
        <v>10452821.435257731</v>
      </c>
      <c r="U310" s="113">
        <v>2298.3336489133094</v>
      </c>
      <c r="V310" s="113">
        <v>2943.125143872453</v>
      </c>
      <c r="W310" s="113">
        <v>78.09160455505635</v>
      </c>
      <c r="X310" s="114">
        <v>1085029.3360574485</v>
      </c>
      <c r="Y310" s="115">
        <v>238.57285313488313</v>
      </c>
      <c r="Z310" s="116">
        <v>86.197710869685508</v>
      </c>
      <c r="AA310" s="114">
        <v>0</v>
      </c>
      <c r="AB310" s="115">
        <v>0</v>
      </c>
      <c r="AC310" s="117">
        <v>86.197710869685508</v>
      </c>
      <c r="AD310" s="118">
        <v>0</v>
      </c>
      <c r="AE310" s="119">
        <v>0</v>
      </c>
      <c r="AF310" s="120">
        <v>0</v>
      </c>
      <c r="AG310" s="121">
        <v>0</v>
      </c>
      <c r="AH310" s="122">
        <v>86.197710869685508</v>
      </c>
      <c r="AI310" s="114">
        <v>1085029.3360574485</v>
      </c>
      <c r="AJ310" s="115">
        <v>238.57285313488313</v>
      </c>
      <c r="AK310" s="117">
        <v>86.197710869685508</v>
      </c>
      <c r="AL310" s="113"/>
      <c r="AM310" s="123">
        <v>0</v>
      </c>
      <c r="AN310" s="113"/>
      <c r="AO310" s="114">
        <v>0</v>
      </c>
      <c r="AP310" s="115">
        <v>78.09160455505635</v>
      </c>
      <c r="AQ310" s="115">
        <v>0</v>
      </c>
      <c r="AR310" s="124">
        <v>0</v>
      </c>
      <c r="AS310" s="125">
        <v>0</v>
      </c>
      <c r="AT310" s="9"/>
      <c r="AU310" s="123">
        <v>104030.61025239408</v>
      </c>
      <c r="AV310" s="126"/>
      <c r="AW310" s="123">
        <v>583049.19243986264</v>
      </c>
      <c r="AY310" s="142"/>
      <c r="AZ310" s="20">
        <v>-2679490.3010764858</v>
      </c>
      <c r="BA310" s="20">
        <v>-1021325.934873</v>
      </c>
      <c r="BB310" s="20">
        <v>-10854.889709999999</v>
      </c>
      <c r="BC310" s="20">
        <v>-424858.2</v>
      </c>
      <c r="BD310" s="6">
        <v>-834976.54441800003</v>
      </c>
    </row>
    <row r="311" spans="1:56" x14ac:dyDescent="0.2">
      <c r="A311" s="107">
        <v>448</v>
      </c>
      <c r="B311" s="108">
        <v>6118</v>
      </c>
      <c r="C311" s="109"/>
      <c r="D311" s="110" t="s">
        <v>301</v>
      </c>
      <c r="E311" s="111">
        <v>931.33333333333337</v>
      </c>
      <c r="F311" s="111">
        <v>2345124</v>
      </c>
      <c r="G311" s="112">
        <v>1.79</v>
      </c>
      <c r="H311" s="111">
        <v>740934.33333333337</v>
      </c>
      <c r="I311" s="112">
        <v>1.79</v>
      </c>
      <c r="J311" s="111">
        <v>1310125.1396648043</v>
      </c>
      <c r="K311" s="111">
        <v>413929.79515828675</v>
      </c>
      <c r="L311" s="111">
        <v>225859</v>
      </c>
      <c r="M311" s="3">
        <v>0</v>
      </c>
      <c r="N311" s="62">
        <v>1.65</v>
      </c>
      <c r="O311" s="62">
        <v>1.65</v>
      </c>
      <c r="P311" s="111">
        <v>2161706.4804469272</v>
      </c>
      <c r="Q311" s="111">
        <v>682984.16201117309</v>
      </c>
      <c r="R311" s="111">
        <v>209760.55333333334</v>
      </c>
      <c r="S311" s="111">
        <v>42999.333333333336</v>
      </c>
      <c r="T311" s="111">
        <v>3097450.5291247666</v>
      </c>
      <c r="U311" s="113">
        <v>3325.8237606923049</v>
      </c>
      <c r="V311" s="113">
        <v>2943.125143872453</v>
      </c>
      <c r="W311" s="113">
        <v>113.00313775704119</v>
      </c>
      <c r="X311" s="114">
        <v>-131875.39203200879</v>
      </c>
      <c r="Y311" s="115">
        <v>-141.59848822334516</v>
      </c>
      <c r="Z311" s="116">
        <v>108.19197678693594</v>
      </c>
      <c r="AA311" s="114">
        <v>0</v>
      </c>
      <c r="AB311" s="115">
        <v>0</v>
      </c>
      <c r="AC311" s="117">
        <v>108.19197678693594</v>
      </c>
      <c r="AD311" s="118">
        <v>0</v>
      </c>
      <c r="AE311" s="119">
        <v>0</v>
      </c>
      <c r="AF311" s="120">
        <v>0</v>
      </c>
      <c r="AG311" s="121">
        <v>0</v>
      </c>
      <c r="AH311" s="122">
        <v>108.19197678693594</v>
      </c>
      <c r="AI311" s="114">
        <v>-131875.39203200879</v>
      </c>
      <c r="AJ311" s="115">
        <v>-141.59848822334516</v>
      </c>
      <c r="AK311" s="117">
        <v>108.19197678693594</v>
      </c>
      <c r="AL311" s="113"/>
      <c r="AM311" s="123">
        <v>0</v>
      </c>
      <c r="AN311" s="113"/>
      <c r="AO311" s="114">
        <v>130357.42497245627</v>
      </c>
      <c r="AP311" s="115">
        <v>113.00313775704119</v>
      </c>
      <c r="AQ311" s="115">
        <v>0</v>
      </c>
      <c r="AR311" s="124">
        <v>0</v>
      </c>
      <c r="AS311" s="125">
        <v>130357.42497245627</v>
      </c>
      <c r="AT311" s="9"/>
      <c r="AU311" s="123">
        <v>16742.248648610534</v>
      </c>
      <c r="AV311" s="126"/>
      <c r="AW311" s="123">
        <v>172405.49348230913</v>
      </c>
      <c r="AY311" s="142"/>
      <c r="AZ311" s="20">
        <v>-545129.62296213722</v>
      </c>
      <c r="BA311" s="20">
        <v>-207783.92874800001</v>
      </c>
      <c r="BB311" s="20">
        <v>-2208.3759479999999</v>
      </c>
      <c r="BC311" s="20">
        <v>-83922</v>
      </c>
      <c r="BD311" s="6">
        <v>-169872.027026</v>
      </c>
    </row>
    <row r="312" spans="1:56" x14ac:dyDescent="0.2">
      <c r="A312" s="107">
        <v>449</v>
      </c>
      <c r="B312" s="108">
        <v>6119</v>
      </c>
      <c r="C312" s="109"/>
      <c r="D312" s="110" t="s">
        <v>302</v>
      </c>
      <c r="E312" s="111">
        <v>819.66666666666663</v>
      </c>
      <c r="F312" s="111">
        <v>1887598.3333333333</v>
      </c>
      <c r="G312" s="112">
        <v>1.8999999999999997</v>
      </c>
      <c r="H312" s="111">
        <v>36074.666666666664</v>
      </c>
      <c r="I312" s="112">
        <v>1.8999999999999997</v>
      </c>
      <c r="J312" s="111">
        <v>993472.80701754394</v>
      </c>
      <c r="K312" s="111">
        <v>18986.666666666668</v>
      </c>
      <c r="L312" s="111">
        <v>171710.33333333334</v>
      </c>
      <c r="M312" s="3">
        <v>0</v>
      </c>
      <c r="N312" s="62">
        <v>1.65</v>
      </c>
      <c r="O312" s="62">
        <v>1.65</v>
      </c>
      <c r="P312" s="111">
        <v>1639230.1315789472</v>
      </c>
      <c r="Q312" s="111">
        <v>31328</v>
      </c>
      <c r="R312" s="111">
        <v>167459.51666666669</v>
      </c>
      <c r="S312" s="111">
        <v>3413.6666666666665</v>
      </c>
      <c r="T312" s="111">
        <v>1841431.3149122808</v>
      </c>
      <c r="U312" s="113">
        <v>2246.5611812675243</v>
      </c>
      <c r="V312" s="113">
        <v>2943.125143872453</v>
      </c>
      <c r="W312" s="113">
        <v>76.33250614384626</v>
      </c>
      <c r="X312" s="114">
        <v>211251.5966989474</v>
      </c>
      <c r="Y312" s="115">
        <v>257.72866616382362</v>
      </c>
      <c r="Z312" s="116">
        <v>85.089478870623168</v>
      </c>
      <c r="AA312" s="114">
        <v>21965</v>
      </c>
      <c r="AB312" s="115">
        <v>26.797478649857666</v>
      </c>
      <c r="AC312" s="117">
        <v>85.999989886631084</v>
      </c>
      <c r="AD312" s="118">
        <v>0</v>
      </c>
      <c r="AE312" s="119">
        <v>0</v>
      </c>
      <c r="AF312" s="120">
        <v>21965</v>
      </c>
      <c r="AG312" s="121">
        <v>26.797478649857666</v>
      </c>
      <c r="AH312" s="122">
        <v>85.999989886631084</v>
      </c>
      <c r="AI312" s="114">
        <v>233216.5966989474</v>
      </c>
      <c r="AJ312" s="115">
        <v>284.5261448136813</v>
      </c>
      <c r="AK312" s="117">
        <v>85.999989886631084</v>
      </c>
      <c r="AL312" s="113"/>
      <c r="AM312" s="123">
        <v>0</v>
      </c>
      <c r="AN312" s="113"/>
      <c r="AO312" s="114">
        <v>114152.98109733047</v>
      </c>
      <c r="AP312" s="115">
        <v>76.33250614384626</v>
      </c>
      <c r="AQ312" s="115">
        <v>0</v>
      </c>
      <c r="AR312" s="124">
        <v>0</v>
      </c>
      <c r="AS312" s="125">
        <v>114152.98109733047</v>
      </c>
      <c r="AT312" s="9"/>
      <c r="AU312" s="123">
        <v>15183.208135763483</v>
      </c>
      <c r="AV312" s="126"/>
      <c r="AW312" s="123">
        <v>101245.94736842105</v>
      </c>
      <c r="AY312" s="142"/>
      <c r="AZ312" s="20">
        <v>-479690.69716175203</v>
      </c>
      <c r="BA312" s="20">
        <v>-182840.94909099999</v>
      </c>
      <c r="BB312" s="20">
        <v>-1943.2761559999999</v>
      </c>
      <c r="BC312" s="20">
        <v>-114189.9</v>
      </c>
      <c r="BD312" s="6">
        <v>-149480.10095200001</v>
      </c>
    </row>
    <row r="313" spans="1:56" x14ac:dyDescent="0.2">
      <c r="A313" s="107">
        <v>450</v>
      </c>
      <c r="B313" s="108">
        <v>6120</v>
      </c>
      <c r="C313" s="109"/>
      <c r="D313" s="110" t="s">
        <v>331</v>
      </c>
      <c r="E313" s="111">
        <v>1955.3333333333333</v>
      </c>
      <c r="F313" s="111">
        <v>3355767</v>
      </c>
      <c r="G313" s="112">
        <v>1.55</v>
      </c>
      <c r="H313" s="111">
        <v>1662455</v>
      </c>
      <c r="I313" s="112">
        <v>1.55</v>
      </c>
      <c r="J313" s="111">
        <v>2165010.9677419355</v>
      </c>
      <c r="K313" s="111">
        <v>1072551.6129032257</v>
      </c>
      <c r="L313" s="111">
        <v>418734.33333333331</v>
      </c>
      <c r="M313" s="3">
        <v>0</v>
      </c>
      <c r="N313" s="62">
        <v>1.65</v>
      </c>
      <c r="O313" s="62">
        <v>1.65</v>
      </c>
      <c r="P313" s="111">
        <v>3572268.096774193</v>
      </c>
      <c r="Q313" s="111">
        <v>1769710.1612903222</v>
      </c>
      <c r="R313" s="111">
        <v>429097.5733333333</v>
      </c>
      <c r="S313" s="111">
        <v>193265.66666666666</v>
      </c>
      <c r="T313" s="111">
        <v>5964341.4980645152</v>
      </c>
      <c r="U313" s="113">
        <v>3050.2939812808636</v>
      </c>
      <c r="V313" s="113">
        <v>2943.125143872453</v>
      </c>
      <c r="W313" s="113">
        <v>103.64132791402142</v>
      </c>
      <c r="X313" s="114">
        <v>-77533.79602932086</v>
      </c>
      <c r="Y313" s="115">
        <v>-39.65246984111193</v>
      </c>
      <c r="Z313" s="116">
        <v>102.29403658583351</v>
      </c>
      <c r="AA313" s="114">
        <v>0</v>
      </c>
      <c r="AB313" s="115">
        <v>0</v>
      </c>
      <c r="AC313" s="117">
        <v>102.29403658583351</v>
      </c>
      <c r="AD313" s="118">
        <v>0</v>
      </c>
      <c r="AE313" s="119">
        <v>0</v>
      </c>
      <c r="AF313" s="120">
        <v>0</v>
      </c>
      <c r="AG313" s="121">
        <v>0</v>
      </c>
      <c r="AH313" s="122">
        <v>102.29403658583351</v>
      </c>
      <c r="AI313" s="114">
        <v>-77533.79602932086</v>
      </c>
      <c r="AJ313" s="115">
        <v>-39.65246984111193</v>
      </c>
      <c r="AK313" s="117">
        <v>102.29403658583351</v>
      </c>
      <c r="AL313" s="113"/>
      <c r="AM313" s="123">
        <v>0</v>
      </c>
      <c r="AN313" s="113"/>
      <c r="AO313" s="114">
        <v>217143.07521982235</v>
      </c>
      <c r="AP313" s="115">
        <v>103.64132791402142</v>
      </c>
      <c r="AQ313" s="115">
        <v>0</v>
      </c>
      <c r="AR313" s="124">
        <v>0</v>
      </c>
      <c r="AS313" s="125">
        <v>217143.07521982235</v>
      </c>
      <c r="AT313" s="9"/>
      <c r="AU313" s="123">
        <v>43189.45747814847</v>
      </c>
      <c r="AV313" s="126"/>
      <c r="AW313" s="123">
        <v>323756.25806451618</v>
      </c>
      <c r="AY313" s="142"/>
      <c r="AZ313" s="20">
        <v>-1147518.3059996115</v>
      </c>
      <c r="BA313" s="20">
        <v>-437392.96469499997</v>
      </c>
      <c r="BB313" s="20">
        <v>-4648.714215</v>
      </c>
      <c r="BC313" s="20">
        <v>-174504.2</v>
      </c>
      <c r="BD313" s="6">
        <v>-357586.989367</v>
      </c>
    </row>
    <row r="314" spans="1:56" x14ac:dyDescent="0.2">
      <c r="A314" s="107">
        <v>681</v>
      </c>
      <c r="B314" s="108">
        <v>6501</v>
      </c>
      <c r="C314" s="109"/>
      <c r="D314" s="110" t="s">
        <v>303</v>
      </c>
      <c r="E314" s="111">
        <v>267.66666666666669</v>
      </c>
      <c r="F314" s="111">
        <v>713563.66666666663</v>
      </c>
      <c r="G314" s="112">
        <v>1.93</v>
      </c>
      <c r="H314" s="111">
        <v>195152</v>
      </c>
      <c r="I314" s="112">
        <v>1.93</v>
      </c>
      <c r="J314" s="111">
        <v>369722.10708117438</v>
      </c>
      <c r="K314" s="111">
        <v>101115.02590673574</v>
      </c>
      <c r="L314" s="111">
        <v>55756.666666666664</v>
      </c>
      <c r="M314" s="3">
        <v>0</v>
      </c>
      <c r="N314" s="62">
        <v>1.65</v>
      </c>
      <c r="O314" s="62">
        <v>1.65</v>
      </c>
      <c r="P314" s="111">
        <v>610041.47668393783</v>
      </c>
      <c r="Q314" s="111">
        <v>166839.79274611399</v>
      </c>
      <c r="R314" s="111">
        <v>69259.53333333334</v>
      </c>
      <c r="S314" s="111">
        <v>5379</v>
      </c>
      <c r="T314" s="111">
        <v>851519.80276338523</v>
      </c>
      <c r="U314" s="113">
        <v>3181.2694997386743</v>
      </c>
      <c r="V314" s="113">
        <v>2943.125143872453</v>
      </c>
      <c r="W314" s="113">
        <v>108.09154705371719</v>
      </c>
      <c r="X314" s="114">
        <v>-23585.023190471009</v>
      </c>
      <c r="Y314" s="115">
        <v>-88.11341167050189</v>
      </c>
      <c r="Z314" s="116">
        <v>105.09767464384184</v>
      </c>
      <c r="AA314" s="114">
        <v>0</v>
      </c>
      <c r="AB314" s="115">
        <v>0</v>
      </c>
      <c r="AC314" s="117">
        <v>105.09767464384184</v>
      </c>
      <c r="AD314" s="118">
        <v>0</v>
      </c>
      <c r="AE314" s="119">
        <v>0</v>
      </c>
      <c r="AF314" s="120">
        <v>0</v>
      </c>
      <c r="AG314" s="121">
        <v>0</v>
      </c>
      <c r="AH314" s="122">
        <v>105.09767464384184</v>
      </c>
      <c r="AI314" s="114">
        <v>-23585.023190471009</v>
      </c>
      <c r="AJ314" s="115">
        <v>-88.11341167050189</v>
      </c>
      <c r="AK314" s="117">
        <v>105.09767464384184</v>
      </c>
      <c r="AL314" s="113"/>
      <c r="AM314" s="123">
        <v>0</v>
      </c>
      <c r="AN314" s="113"/>
      <c r="AO314" s="114">
        <v>15023.780162925697</v>
      </c>
      <c r="AP314" s="115">
        <v>108.09154705371719</v>
      </c>
      <c r="AQ314" s="115">
        <v>0</v>
      </c>
      <c r="AR314" s="124">
        <v>0</v>
      </c>
      <c r="AS314" s="125">
        <v>15023.780162925697</v>
      </c>
      <c r="AT314" s="9"/>
      <c r="AU314" s="123">
        <v>1440.2578952057102</v>
      </c>
      <c r="AV314" s="126"/>
      <c r="AW314" s="123">
        <v>47083.713298791023</v>
      </c>
      <c r="AY314" s="142"/>
      <c r="AZ314" s="20">
        <v>-153080.3442830439</v>
      </c>
      <c r="BA314" s="20">
        <v>-58348.755983000003</v>
      </c>
      <c r="BB314" s="20">
        <v>-620.14415699999995</v>
      </c>
      <c r="BC314" s="20">
        <v>-18190.400000000001</v>
      </c>
      <c r="BD314" s="6">
        <v>-47702.541351</v>
      </c>
    </row>
    <row r="315" spans="1:56" x14ac:dyDescent="0.2">
      <c r="A315" s="107">
        <v>683</v>
      </c>
      <c r="B315" s="108">
        <v>6503</v>
      </c>
      <c r="C315" s="109"/>
      <c r="D315" s="110" t="s">
        <v>304</v>
      </c>
      <c r="E315" s="111">
        <v>160</v>
      </c>
      <c r="F315" s="111">
        <v>339436.33333333331</v>
      </c>
      <c r="G315" s="112">
        <v>1.7</v>
      </c>
      <c r="H315" s="111">
        <v>4729</v>
      </c>
      <c r="I315" s="112">
        <v>1.7</v>
      </c>
      <c r="J315" s="111">
        <v>199668.43137254904</v>
      </c>
      <c r="K315" s="111">
        <v>2781.7647058823532</v>
      </c>
      <c r="L315" s="111">
        <v>19177.666666666668</v>
      </c>
      <c r="M315" s="3">
        <v>0</v>
      </c>
      <c r="N315" s="62">
        <v>1.65</v>
      </c>
      <c r="O315" s="62">
        <v>1.65</v>
      </c>
      <c r="P315" s="111">
        <v>329452.91176470584</v>
      </c>
      <c r="Q315" s="111">
        <v>4589.911764705882</v>
      </c>
      <c r="R315" s="111">
        <v>23534.170000000002</v>
      </c>
      <c r="S315" s="111">
        <v>197.33333333333334</v>
      </c>
      <c r="T315" s="111">
        <v>357774.32686274505</v>
      </c>
      <c r="U315" s="113">
        <v>2236.0895428921567</v>
      </c>
      <c r="V315" s="113">
        <v>2943.125143872453</v>
      </c>
      <c r="W315" s="113">
        <v>75.976706173968338</v>
      </c>
      <c r="X315" s="114">
        <v>41856.507578033554</v>
      </c>
      <c r="Y315" s="115">
        <v>261.6031723627097</v>
      </c>
      <c r="Z315" s="116">
        <v>84.865324889600046</v>
      </c>
      <c r="AA315" s="114">
        <v>5343</v>
      </c>
      <c r="AB315" s="115">
        <v>33.393749999999997</v>
      </c>
      <c r="AC315" s="117">
        <v>85.999960637914228</v>
      </c>
      <c r="AD315" s="118">
        <v>0</v>
      </c>
      <c r="AE315" s="119">
        <v>0</v>
      </c>
      <c r="AF315" s="120">
        <v>5343</v>
      </c>
      <c r="AG315" s="121">
        <v>33.393749999999997</v>
      </c>
      <c r="AH315" s="122">
        <v>85.999960637914228</v>
      </c>
      <c r="AI315" s="114">
        <v>47199.507578033554</v>
      </c>
      <c r="AJ315" s="115">
        <v>294.99692236270971</v>
      </c>
      <c r="AK315" s="117">
        <v>85.999960637914228</v>
      </c>
      <c r="AL315" s="113"/>
      <c r="AM315" s="123">
        <v>0</v>
      </c>
      <c r="AN315" s="113"/>
      <c r="AO315" s="114">
        <v>88480.004369705814</v>
      </c>
      <c r="AP315" s="115">
        <v>75.976706173968338</v>
      </c>
      <c r="AQ315" s="115">
        <v>0</v>
      </c>
      <c r="AR315" s="124">
        <v>0</v>
      </c>
      <c r="AS315" s="125">
        <v>88480.004369705814</v>
      </c>
      <c r="AT315" s="9"/>
      <c r="AU315" s="123">
        <v>437.59398597058976</v>
      </c>
      <c r="AV315" s="126"/>
      <c r="AW315" s="123">
        <v>20245.01960784314</v>
      </c>
      <c r="AY315" s="142"/>
      <c r="AZ315" s="20">
        <v>-92315.627468400518</v>
      </c>
      <c r="BA315" s="20">
        <v>-35187.417730000001</v>
      </c>
      <c r="BB315" s="20">
        <v>-373.98006400000003</v>
      </c>
      <c r="BC315" s="20">
        <v>-7466.3</v>
      </c>
      <c r="BD315" s="6">
        <v>-28767.181425999999</v>
      </c>
    </row>
    <row r="316" spans="1:56" x14ac:dyDescent="0.2">
      <c r="A316" s="107">
        <v>687</v>
      </c>
      <c r="B316" s="127">
        <v>6507</v>
      </c>
      <c r="C316" s="109"/>
      <c r="D316" s="9" t="s">
        <v>305</v>
      </c>
      <c r="E316" s="111">
        <v>198</v>
      </c>
      <c r="F316" s="111">
        <v>369060.33333333331</v>
      </c>
      <c r="G316" s="112">
        <v>1.9400000000000002</v>
      </c>
      <c r="H316" s="111">
        <v>5774.666666666667</v>
      </c>
      <c r="I316" s="112">
        <v>1.9400000000000002</v>
      </c>
      <c r="J316" s="111">
        <v>190237.28522336771</v>
      </c>
      <c r="K316" s="111">
        <v>2976.6323024054982</v>
      </c>
      <c r="L316" s="111">
        <v>39343.333333333336</v>
      </c>
      <c r="M316" s="3">
        <v>0</v>
      </c>
      <c r="N316" s="62">
        <v>1.65</v>
      </c>
      <c r="O316" s="62">
        <v>1.65</v>
      </c>
      <c r="P316" s="111">
        <v>313891.52061855671</v>
      </c>
      <c r="Q316" s="111">
        <v>4911.4432989690722</v>
      </c>
      <c r="R316" s="111">
        <v>31750.203333333335</v>
      </c>
      <c r="S316" s="111">
        <v>309.66666666666669</v>
      </c>
      <c r="T316" s="111">
        <v>350862.83391752577</v>
      </c>
      <c r="U316" s="113">
        <v>1772.0345147349788</v>
      </c>
      <c r="V316" s="113">
        <v>2943.125143872453</v>
      </c>
      <c r="W316" s="113">
        <v>60.209281906490816</v>
      </c>
      <c r="X316" s="114">
        <v>85794.099490611363</v>
      </c>
      <c r="Y316" s="115">
        <v>433.30353278086545</v>
      </c>
      <c r="Z316" s="116">
        <v>74.931847601089217</v>
      </c>
      <c r="AA316" s="114">
        <v>64498</v>
      </c>
      <c r="AB316" s="115">
        <v>325.74747474747477</v>
      </c>
      <c r="AC316" s="117">
        <v>85.999928597429999</v>
      </c>
      <c r="AD316" s="118">
        <v>0</v>
      </c>
      <c r="AE316" s="119">
        <v>0</v>
      </c>
      <c r="AF316" s="120">
        <v>64498</v>
      </c>
      <c r="AG316" s="121">
        <v>325.74747474747477</v>
      </c>
      <c r="AH316" s="122">
        <v>85.999928597429999</v>
      </c>
      <c r="AI316" s="114">
        <v>150292.09949061135</v>
      </c>
      <c r="AJ316" s="115">
        <v>759.05100752834028</v>
      </c>
      <c r="AK316" s="117">
        <v>85.999928597429999</v>
      </c>
      <c r="AL316" s="113"/>
      <c r="AM316" s="123">
        <v>0</v>
      </c>
      <c r="AN316" s="113"/>
      <c r="AO316" s="114">
        <v>70553.572724498517</v>
      </c>
      <c r="AP316" s="115">
        <v>60.209281906490816</v>
      </c>
      <c r="AQ316" s="115">
        <v>0</v>
      </c>
      <c r="AR316" s="124">
        <v>0</v>
      </c>
      <c r="AS316" s="125">
        <v>70553.572724498517</v>
      </c>
      <c r="AT316" s="9"/>
      <c r="AU316" s="123">
        <v>2896.6198087842722</v>
      </c>
      <c r="AV316" s="126"/>
      <c r="AW316" s="123">
        <v>19321.391752577325</v>
      </c>
      <c r="AY316" s="142"/>
      <c r="AZ316" s="20">
        <v>-108675.3589184968</v>
      </c>
      <c r="BA316" s="20">
        <v>-41423.162643999996</v>
      </c>
      <c r="BB316" s="20">
        <v>-440.25501200000002</v>
      </c>
      <c r="BC316" s="20">
        <v>-21923.1</v>
      </c>
      <c r="BD316" s="6">
        <v>-33865.162944000003</v>
      </c>
    </row>
    <row r="317" spans="1:56" x14ac:dyDescent="0.2">
      <c r="A317" s="107">
        <v>690</v>
      </c>
      <c r="B317" s="108">
        <v>6510</v>
      </c>
      <c r="C317" s="109"/>
      <c r="D317" s="110" t="s">
        <v>306</v>
      </c>
      <c r="E317" s="111">
        <v>1382</v>
      </c>
      <c r="F317" s="111">
        <v>2706914</v>
      </c>
      <c r="G317" s="112">
        <v>1.9400000000000002</v>
      </c>
      <c r="H317" s="111">
        <v>534599.33333333337</v>
      </c>
      <c r="I317" s="112">
        <v>1.9400000000000002</v>
      </c>
      <c r="J317" s="111">
        <v>1395316.4948453608</v>
      </c>
      <c r="K317" s="111">
        <v>275566.66666666669</v>
      </c>
      <c r="L317" s="111">
        <v>313202.33333333331</v>
      </c>
      <c r="M317" s="3">
        <v>0</v>
      </c>
      <c r="N317" s="62">
        <v>1.65</v>
      </c>
      <c r="O317" s="62">
        <v>1.65</v>
      </c>
      <c r="P317" s="111">
        <v>2302272.2164948452</v>
      </c>
      <c r="Q317" s="111">
        <v>454685</v>
      </c>
      <c r="R317" s="111">
        <v>251752.11333333331</v>
      </c>
      <c r="S317" s="111">
        <v>21729.666666666668</v>
      </c>
      <c r="T317" s="111">
        <v>3030438.996494845</v>
      </c>
      <c r="U317" s="113">
        <v>2192.7923274202931</v>
      </c>
      <c r="V317" s="113">
        <v>2943.125143872453</v>
      </c>
      <c r="W317" s="113">
        <v>74.505575543930135</v>
      </c>
      <c r="X317" s="114">
        <v>383675.18236464745</v>
      </c>
      <c r="Y317" s="115">
        <v>277.62314208729919</v>
      </c>
      <c r="Z317" s="116">
        <v>83.938512592675991</v>
      </c>
      <c r="AA317" s="114">
        <v>83849</v>
      </c>
      <c r="AB317" s="115">
        <v>60.672214182344426</v>
      </c>
      <c r="AC317" s="117">
        <v>86.000002037277525</v>
      </c>
      <c r="AD317" s="118">
        <v>0</v>
      </c>
      <c r="AE317" s="119">
        <v>0</v>
      </c>
      <c r="AF317" s="120">
        <v>83849</v>
      </c>
      <c r="AG317" s="121">
        <v>60.672214182344426</v>
      </c>
      <c r="AH317" s="122">
        <v>86.000002037277525</v>
      </c>
      <c r="AI317" s="114">
        <v>467524.18236464745</v>
      </c>
      <c r="AJ317" s="115">
        <v>338.29535626964361</v>
      </c>
      <c r="AK317" s="117">
        <v>86.000002037277525</v>
      </c>
      <c r="AL317" s="113"/>
      <c r="AM317" s="123">
        <v>0</v>
      </c>
      <c r="AN317" s="113"/>
      <c r="AO317" s="114">
        <v>256805.9252054767</v>
      </c>
      <c r="AP317" s="115">
        <v>74.505575543930135</v>
      </c>
      <c r="AQ317" s="115">
        <v>0</v>
      </c>
      <c r="AR317" s="124">
        <v>0</v>
      </c>
      <c r="AS317" s="125">
        <v>256805.9252054767</v>
      </c>
      <c r="AT317" s="9"/>
      <c r="AU317" s="123">
        <v>15268.198830958281</v>
      </c>
      <c r="AV317" s="126"/>
      <c r="AW317" s="123">
        <v>167088.31615120274</v>
      </c>
      <c r="AY317" s="142"/>
      <c r="AZ317" s="20">
        <v>-800458.28880828293</v>
      </c>
      <c r="BA317" s="20">
        <v>-305106.09044399997</v>
      </c>
      <c r="BB317" s="20">
        <v>-3242.738531</v>
      </c>
      <c r="BC317" s="20">
        <v>-105737.4</v>
      </c>
      <c r="BD317" s="6">
        <v>-249436.95286799999</v>
      </c>
    </row>
    <row r="318" spans="1:56" x14ac:dyDescent="0.2">
      <c r="A318" s="107">
        <v>691</v>
      </c>
      <c r="B318" s="108">
        <v>6511</v>
      </c>
      <c r="C318" s="109"/>
      <c r="D318" s="110" t="s">
        <v>307</v>
      </c>
      <c r="E318" s="111">
        <v>527.33333333333337</v>
      </c>
      <c r="F318" s="111">
        <v>1071736</v>
      </c>
      <c r="G318" s="112">
        <v>1.9400000000000002</v>
      </c>
      <c r="H318" s="111">
        <v>139198.66666666666</v>
      </c>
      <c r="I318" s="112">
        <v>1.9400000000000002</v>
      </c>
      <c r="J318" s="111">
        <v>552441.23711340211</v>
      </c>
      <c r="K318" s="111">
        <v>71751.89003436426</v>
      </c>
      <c r="L318" s="111">
        <v>112030</v>
      </c>
      <c r="M318" s="3">
        <v>0</v>
      </c>
      <c r="N318" s="62">
        <v>1.65</v>
      </c>
      <c r="O318" s="62">
        <v>1.65</v>
      </c>
      <c r="P318" s="111">
        <v>911528.04123711342</v>
      </c>
      <c r="Q318" s="111">
        <v>118390.61855670104</v>
      </c>
      <c r="R318" s="111">
        <v>103101.94333333334</v>
      </c>
      <c r="S318" s="111">
        <v>8024</v>
      </c>
      <c r="T318" s="111">
        <v>1141044.6031271478</v>
      </c>
      <c r="U318" s="113">
        <v>2163.8013965748692</v>
      </c>
      <c r="V318" s="113">
        <v>2943.125143872453</v>
      </c>
      <c r="W318" s="113">
        <v>73.520536531716118</v>
      </c>
      <c r="X318" s="114">
        <v>152056.45408105588</v>
      </c>
      <c r="Y318" s="115">
        <v>288.34978650010595</v>
      </c>
      <c r="Z318" s="116">
        <v>83.317938014981138</v>
      </c>
      <c r="AA318" s="114">
        <v>41626</v>
      </c>
      <c r="AB318" s="115">
        <v>78.936788874841966</v>
      </c>
      <c r="AC318" s="117">
        <v>86.000011831624221</v>
      </c>
      <c r="AD318" s="118">
        <v>0</v>
      </c>
      <c r="AE318" s="119">
        <v>0</v>
      </c>
      <c r="AF318" s="120">
        <v>41626</v>
      </c>
      <c r="AG318" s="121">
        <v>78.936788874841966</v>
      </c>
      <c r="AH318" s="122">
        <v>86.000011831624221</v>
      </c>
      <c r="AI318" s="114">
        <v>193682.45408105588</v>
      </c>
      <c r="AJ318" s="115">
        <v>367.28657537494792</v>
      </c>
      <c r="AK318" s="117">
        <v>86.000011831624221</v>
      </c>
      <c r="AL318" s="113"/>
      <c r="AM318" s="123">
        <v>0</v>
      </c>
      <c r="AN318" s="113"/>
      <c r="AO318" s="114">
        <v>119235.38411563373</v>
      </c>
      <c r="AP318" s="115">
        <v>73.520536531716118</v>
      </c>
      <c r="AQ318" s="115">
        <v>0</v>
      </c>
      <c r="AR318" s="124">
        <v>0</v>
      </c>
      <c r="AS318" s="125">
        <v>119235.38411563373</v>
      </c>
      <c r="AT318" s="9"/>
      <c r="AU318" s="123">
        <v>7737.5221076319522</v>
      </c>
      <c r="AV318" s="126"/>
      <c r="AW318" s="123">
        <v>62419.312714776635</v>
      </c>
      <c r="AY318" s="142"/>
      <c r="AZ318" s="20">
        <v>-317261.93490722455</v>
      </c>
      <c r="BA318" s="20">
        <v>-120928.9103</v>
      </c>
      <c r="BB318" s="20">
        <v>-1285.2606000000001</v>
      </c>
      <c r="BC318" s="20">
        <v>-60472.1</v>
      </c>
      <c r="BD318" s="6">
        <v>-98864.427305000005</v>
      </c>
    </row>
    <row r="319" spans="1:56" x14ac:dyDescent="0.2">
      <c r="A319" s="107">
        <v>692</v>
      </c>
      <c r="B319" s="108">
        <v>6512</v>
      </c>
      <c r="C319" s="109"/>
      <c r="D319" s="110" t="s">
        <v>308</v>
      </c>
      <c r="E319" s="111">
        <v>384.33333333333331</v>
      </c>
      <c r="F319" s="111">
        <v>714511.66666666663</v>
      </c>
      <c r="G319" s="112">
        <v>1.9400000000000002</v>
      </c>
      <c r="H319" s="111">
        <v>21252.333333333332</v>
      </c>
      <c r="I319" s="112">
        <v>1.9400000000000002</v>
      </c>
      <c r="J319" s="111">
        <v>368304.98281786946</v>
      </c>
      <c r="K319" s="111">
        <v>10954.810996563574</v>
      </c>
      <c r="L319" s="111">
        <v>49934</v>
      </c>
      <c r="M319" s="3">
        <v>0</v>
      </c>
      <c r="N319" s="62">
        <v>1.65</v>
      </c>
      <c r="O319" s="62">
        <v>1.65</v>
      </c>
      <c r="P319" s="111">
        <v>607703.22164948448</v>
      </c>
      <c r="Q319" s="111">
        <v>18075.438144329895</v>
      </c>
      <c r="R319" s="111">
        <v>61438.593333333331</v>
      </c>
      <c r="S319" s="111">
        <v>438</v>
      </c>
      <c r="T319" s="111">
        <v>687655.25312714779</v>
      </c>
      <c r="U319" s="113">
        <v>1789.21574968035</v>
      </c>
      <c r="V319" s="113">
        <v>2943.125143872453</v>
      </c>
      <c r="W319" s="113">
        <v>60.793057115001481</v>
      </c>
      <c r="X319" s="114">
        <v>164089.76221876434</v>
      </c>
      <c r="Y319" s="115">
        <v>426.94647585107811</v>
      </c>
      <c r="Z319" s="116">
        <v>75.299625982450934</v>
      </c>
      <c r="AA319" s="114">
        <v>121036</v>
      </c>
      <c r="AB319" s="115">
        <v>314.92454466608848</v>
      </c>
      <c r="AC319" s="117">
        <v>85.99997099909956</v>
      </c>
      <c r="AD319" s="118">
        <v>0</v>
      </c>
      <c r="AE319" s="119">
        <v>0</v>
      </c>
      <c r="AF319" s="120">
        <v>121036</v>
      </c>
      <c r="AG319" s="121">
        <v>314.92454466608848</v>
      </c>
      <c r="AH319" s="122">
        <v>85.99997099909956</v>
      </c>
      <c r="AI319" s="114">
        <v>285125.76221876434</v>
      </c>
      <c r="AJ319" s="115">
        <v>741.87102051716658</v>
      </c>
      <c r="AK319" s="117">
        <v>85.99997099909956</v>
      </c>
      <c r="AL319" s="113"/>
      <c r="AM319" s="123">
        <v>0</v>
      </c>
      <c r="AN319" s="113"/>
      <c r="AO319" s="114">
        <v>28855.131020471945</v>
      </c>
      <c r="AP319" s="115">
        <v>60.793057115001481</v>
      </c>
      <c r="AQ319" s="115">
        <v>0</v>
      </c>
      <c r="AR319" s="124">
        <v>0</v>
      </c>
      <c r="AS319" s="125">
        <v>28855.131020471945</v>
      </c>
      <c r="AT319" s="9"/>
      <c r="AU319" s="123">
        <v>4844.9907070519112</v>
      </c>
      <c r="AV319" s="126"/>
      <c r="AW319" s="123">
        <v>37925.9793814433</v>
      </c>
      <c r="AY319" s="142"/>
      <c r="AZ319" s="20">
        <v>-226699.13580847721</v>
      </c>
      <c r="BA319" s="20">
        <v>-86409.608097000004</v>
      </c>
      <c r="BB319" s="20">
        <v>-918.38142300000004</v>
      </c>
      <c r="BC319" s="20">
        <v>-26557.1</v>
      </c>
      <c r="BD319" s="6">
        <v>-70643.458184999996</v>
      </c>
    </row>
    <row r="320" spans="1:56" x14ac:dyDescent="0.2">
      <c r="A320" s="107">
        <v>694</v>
      </c>
      <c r="B320" s="108">
        <v>6514</v>
      </c>
      <c r="C320" s="109"/>
      <c r="D320" s="110" t="s">
        <v>309</v>
      </c>
      <c r="E320" s="111">
        <v>389.66666666666669</v>
      </c>
      <c r="F320" s="111">
        <v>707188.66666666663</v>
      </c>
      <c r="G320" s="112">
        <v>1.74</v>
      </c>
      <c r="H320" s="111">
        <v>19057</v>
      </c>
      <c r="I320" s="112">
        <v>1.74</v>
      </c>
      <c r="J320" s="111">
        <v>406430.26819923375</v>
      </c>
      <c r="K320" s="111">
        <v>10952.298850574713</v>
      </c>
      <c r="L320" s="111">
        <v>59138.333333333336</v>
      </c>
      <c r="M320" s="3">
        <v>0</v>
      </c>
      <c r="N320" s="62">
        <v>1.65</v>
      </c>
      <c r="O320" s="62">
        <v>1.65</v>
      </c>
      <c r="P320" s="111">
        <v>670609.94252873561</v>
      </c>
      <c r="Q320" s="111">
        <v>18071.293103448272</v>
      </c>
      <c r="R320" s="111">
        <v>65385.41333333333</v>
      </c>
      <c r="S320" s="111">
        <v>466.33333333333331</v>
      </c>
      <c r="T320" s="111">
        <v>754532.98229885043</v>
      </c>
      <c r="U320" s="113">
        <v>1936.3549588507708</v>
      </c>
      <c r="V320" s="113">
        <v>2943.125143872453</v>
      </c>
      <c r="W320" s="113">
        <v>65.792477865993419</v>
      </c>
      <c r="X320" s="114">
        <v>145152.76937580944</v>
      </c>
      <c r="Y320" s="115">
        <v>372.50496845802252</v>
      </c>
      <c r="Z320" s="116">
        <v>78.44926105557586</v>
      </c>
      <c r="AA320" s="114">
        <v>86595</v>
      </c>
      <c r="AB320" s="115">
        <v>222.22840034217279</v>
      </c>
      <c r="AC320" s="117">
        <v>86.000023917455849</v>
      </c>
      <c r="AD320" s="118">
        <v>0</v>
      </c>
      <c r="AE320" s="119">
        <v>0</v>
      </c>
      <c r="AF320" s="120">
        <v>86595</v>
      </c>
      <c r="AG320" s="121">
        <v>222.22840034217279</v>
      </c>
      <c r="AH320" s="122">
        <v>86.000023917455849</v>
      </c>
      <c r="AI320" s="114">
        <v>231747.76937580944</v>
      </c>
      <c r="AJ320" s="115">
        <v>594.73336880019531</v>
      </c>
      <c r="AK320" s="117">
        <v>86.000023917455849</v>
      </c>
      <c r="AL320" s="113"/>
      <c r="AM320" s="123">
        <v>0</v>
      </c>
      <c r="AN320" s="113"/>
      <c r="AO320" s="114">
        <v>103170.4620705407</v>
      </c>
      <c r="AP320" s="115">
        <v>65.792477865993419</v>
      </c>
      <c r="AQ320" s="115">
        <v>0</v>
      </c>
      <c r="AR320" s="124">
        <v>0</v>
      </c>
      <c r="AS320" s="125">
        <v>103170.4620705407</v>
      </c>
      <c r="AT320" s="9"/>
      <c r="AU320" s="123">
        <v>5014.6060538380507</v>
      </c>
      <c r="AV320" s="126"/>
      <c r="AW320" s="123">
        <v>41738.256704980842</v>
      </c>
      <c r="AY320" s="142"/>
      <c r="AZ320" s="20">
        <v>-226114.85968525949</v>
      </c>
      <c r="BA320" s="20">
        <v>-86186.902921000001</v>
      </c>
      <c r="BB320" s="20">
        <v>-916.01446099999998</v>
      </c>
      <c r="BC320" s="20">
        <v>-50868.2</v>
      </c>
      <c r="BD320" s="6">
        <v>-70461.387415999998</v>
      </c>
    </row>
    <row r="321" spans="1:56" x14ac:dyDescent="0.2">
      <c r="A321" s="107">
        <v>696</v>
      </c>
      <c r="B321" s="108">
        <v>6516</v>
      </c>
      <c r="C321" s="109"/>
      <c r="D321" s="110" t="s">
        <v>310</v>
      </c>
      <c r="E321" s="111">
        <v>355.66666666666669</v>
      </c>
      <c r="F321" s="111">
        <v>766401.33333333337</v>
      </c>
      <c r="G321" s="112">
        <v>1.9400000000000002</v>
      </c>
      <c r="H321" s="111">
        <v>21543</v>
      </c>
      <c r="I321" s="112">
        <v>1.9400000000000002</v>
      </c>
      <c r="J321" s="111">
        <v>395052.23367697588</v>
      </c>
      <c r="K321" s="111">
        <v>11104.639175257733</v>
      </c>
      <c r="L321" s="111">
        <v>69683.666666666672</v>
      </c>
      <c r="M321" s="3">
        <v>0</v>
      </c>
      <c r="N321" s="62">
        <v>1.65</v>
      </c>
      <c r="O321" s="62">
        <v>1.65</v>
      </c>
      <c r="P321" s="111">
        <v>651836.18556701031</v>
      </c>
      <c r="Q321" s="111">
        <v>18322.65463917526</v>
      </c>
      <c r="R321" s="111">
        <v>79139.653333333335</v>
      </c>
      <c r="S321" s="111">
        <v>2030</v>
      </c>
      <c r="T321" s="111">
        <v>751328.49353951903</v>
      </c>
      <c r="U321" s="113">
        <v>2112.4512470651894</v>
      </c>
      <c r="V321" s="113">
        <v>2943.125143872453</v>
      </c>
      <c r="W321" s="113">
        <v>71.77578743001412</v>
      </c>
      <c r="X321" s="114">
        <v>109313.91590684658</v>
      </c>
      <c r="Y321" s="115">
        <v>307.34934181868766</v>
      </c>
      <c r="Z321" s="116">
        <v>82.2187460809089</v>
      </c>
      <c r="AA321" s="114">
        <v>39581</v>
      </c>
      <c r="AB321" s="115">
        <v>111.28678537956888</v>
      </c>
      <c r="AC321" s="117">
        <v>85.999991523742565</v>
      </c>
      <c r="AD321" s="118">
        <v>0</v>
      </c>
      <c r="AE321" s="119">
        <v>0</v>
      </c>
      <c r="AF321" s="120">
        <v>39581</v>
      </c>
      <c r="AG321" s="121">
        <v>111.28678537956888</v>
      </c>
      <c r="AH321" s="122">
        <v>85.999991523742565</v>
      </c>
      <c r="AI321" s="114">
        <v>148894.91590684658</v>
      </c>
      <c r="AJ321" s="115">
        <v>418.63612719825653</v>
      </c>
      <c r="AK321" s="117">
        <v>85.999991523742565</v>
      </c>
      <c r="AL321" s="113"/>
      <c r="AM321" s="123">
        <v>0</v>
      </c>
      <c r="AN321" s="113"/>
      <c r="AO321" s="114">
        <v>54885.556851348098</v>
      </c>
      <c r="AP321" s="115">
        <v>71.77578743001412</v>
      </c>
      <c r="AQ321" s="115">
        <v>0</v>
      </c>
      <c r="AR321" s="124">
        <v>0</v>
      </c>
      <c r="AS321" s="125">
        <v>54885.556851348098</v>
      </c>
      <c r="AT321" s="9"/>
      <c r="AU321" s="123">
        <v>1783.3627949679287</v>
      </c>
      <c r="AV321" s="126"/>
      <c r="AW321" s="123">
        <v>40615.687285223365</v>
      </c>
      <c r="AY321" s="142"/>
      <c r="AZ321" s="20">
        <v>-207418.02374229228</v>
      </c>
      <c r="BA321" s="20">
        <v>-79060.337304999994</v>
      </c>
      <c r="BB321" s="20">
        <v>-840.27166299999999</v>
      </c>
      <c r="BC321" s="20">
        <v>-16775.5</v>
      </c>
      <c r="BD321" s="6">
        <v>-64635.122822999998</v>
      </c>
    </row>
    <row r="322" spans="1:56" x14ac:dyDescent="0.2">
      <c r="A322" s="107">
        <v>700</v>
      </c>
      <c r="B322" s="108">
        <v>6520</v>
      </c>
      <c r="C322" s="109"/>
      <c r="D322" s="110" t="s">
        <v>311</v>
      </c>
      <c r="E322" s="111">
        <v>7218.333333333333</v>
      </c>
      <c r="F322" s="111">
        <v>14337588.666666666</v>
      </c>
      <c r="G322" s="112">
        <v>1.9400000000000002</v>
      </c>
      <c r="H322" s="111">
        <v>2172807.6666666665</v>
      </c>
      <c r="I322" s="112">
        <v>1.9400000000000002</v>
      </c>
      <c r="J322" s="111">
        <v>7390509.6219931273</v>
      </c>
      <c r="K322" s="111">
        <v>1120003.9518900344</v>
      </c>
      <c r="L322" s="111">
        <v>1582297</v>
      </c>
      <c r="M322" s="3">
        <v>0</v>
      </c>
      <c r="N322" s="62">
        <v>1.65</v>
      </c>
      <c r="O322" s="62">
        <v>1.65</v>
      </c>
      <c r="P322" s="111">
        <v>12194340.87628866</v>
      </c>
      <c r="Q322" s="111">
        <v>1848006.5206185563</v>
      </c>
      <c r="R322" s="111">
        <v>1285535.03</v>
      </c>
      <c r="S322" s="111">
        <v>72889</v>
      </c>
      <c r="T322" s="111">
        <v>15400771.426907217</v>
      </c>
      <c r="U322" s="113">
        <v>2133.5633470663429</v>
      </c>
      <c r="V322" s="113">
        <v>2943.125143872453</v>
      </c>
      <c r="W322" s="113">
        <v>72.493123559777715</v>
      </c>
      <c r="X322" s="114">
        <v>2162164.1542131449</v>
      </c>
      <c r="Y322" s="115">
        <v>299.53786481826069</v>
      </c>
      <c r="Z322" s="116">
        <v>82.670667842659938</v>
      </c>
      <c r="AA322" s="114">
        <v>707299</v>
      </c>
      <c r="AB322" s="115">
        <v>97.986469637497123</v>
      </c>
      <c r="AC322" s="117">
        <v>86.000001963619894</v>
      </c>
      <c r="AD322" s="118">
        <v>0</v>
      </c>
      <c r="AE322" s="119">
        <v>0</v>
      </c>
      <c r="AF322" s="120">
        <v>707299</v>
      </c>
      <c r="AG322" s="121">
        <v>97.986469637497123</v>
      </c>
      <c r="AH322" s="122">
        <v>86.000001963619894</v>
      </c>
      <c r="AI322" s="114">
        <v>2869463.1542131449</v>
      </c>
      <c r="AJ322" s="115">
        <v>397.52433445575781</v>
      </c>
      <c r="AK322" s="117">
        <v>86.000001963619894</v>
      </c>
      <c r="AL322" s="113"/>
      <c r="AM322" s="123">
        <v>0</v>
      </c>
      <c r="AN322" s="113"/>
      <c r="AO322" s="114">
        <v>0</v>
      </c>
      <c r="AP322" s="115">
        <v>72.493123559777715</v>
      </c>
      <c r="AQ322" s="115">
        <v>0</v>
      </c>
      <c r="AR322" s="124">
        <v>0</v>
      </c>
      <c r="AS322" s="125">
        <v>0</v>
      </c>
      <c r="AT322" s="9"/>
      <c r="AU322" s="123">
        <v>191465.28107371923</v>
      </c>
      <c r="AV322" s="126"/>
      <c r="AW322" s="123">
        <v>851051.35738831619</v>
      </c>
      <c r="AY322" s="142"/>
      <c r="AZ322" s="20">
        <v>-4266384.251735826</v>
      </c>
      <c r="BA322" s="20">
        <v>-1626193.1915490001</v>
      </c>
      <c r="BB322" s="20">
        <v>-17283.559674</v>
      </c>
      <c r="BC322" s="20">
        <v>-665975.5</v>
      </c>
      <c r="BD322" s="6">
        <v>-1329480.75171</v>
      </c>
    </row>
    <row r="323" spans="1:56" x14ac:dyDescent="0.2">
      <c r="A323" s="107">
        <v>701</v>
      </c>
      <c r="B323" s="108">
        <v>6521</v>
      </c>
      <c r="C323" s="109"/>
      <c r="D323" s="110" t="s">
        <v>312</v>
      </c>
      <c r="E323" s="111">
        <v>479</v>
      </c>
      <c r="F323" s="111">
        <v>1428806</v>
      </c>
      <c r="G323" s="112">
        <v>2</v>
      </c>
      <c r="H323" s="111">
        <v>6035.666666666667</v>
      </c>
      <c r="I323" s="112">
        <v>2</v>
      </c>
      <c r="J323" s="111">
        <v>714403</v>
      </c>
      <c r="K323" s="111">
        <v>3017.8333333333335</v>
      </c>
      <c r="L323" s="111">
        <v>80168</v>
      </c>
      <c r="M323" s="3">
        <v>0</v>
      </c>
      <c r="N323" s="62">
        <v>1.65</v>
      </c>
      <c r="O323" s="62">
        <v>1.65</v>
      </c>
      <c r="P323" s="111">
        <v>1178764.95</v>
      </c>
      <c r="Q323" s="111">
        <v>4979.4249999999993</v>
      </c>
      <c r="R323" s="111">
        <v>82675.34</v>
      </c>
      <c r="S323" s="111">
        <v>419.66666666666669</v>
      </c>
      <c r="T323" s="111">
        <v>1266839.3816666666</v>
      </c>
      <c r="U323" s="113">
        <v>2644.7586256089071</v>
      </c>
      <c r="V323" s="113">
        <v>2943.125143872453</v>
      </c>
      <c r="W323" s="113">
        <v>89.862255130919564</v>
      </c>
      <c r="X323" s="114">
        <v>52879.498031848219</v>
      </c>
      <c r="Y323" s="115">
        <v>110.39561175751194</v>
      </c>
      <c r="Z323" s="116">
        <v>93.61322073247932</v>
      </c>
      <c r="AA323" s="114">
        <v>0</v>
      </c>
      <c r="AB323" s="115">
        <v>0</v>
      </c>
      <c r="AC323" s="117">
        <v>93.61322073247932</v>
      </c>
      <c r="AD323" s="118">
        <v>0</v>
      </c>
      <c r="AE323" s="119">
        <v>0</v>
      </c>
      <c r="AF323" s="120">
        <v>0</v>
      </c>
      <c r="AG323" s="121">
        <v>0</v>
      </c>
      <c r="AH323" s="122">
        <v>93.61322073247932</v>
      </c>
      <c r="AI323" s="114">
        <v>52879.498031848219</v>
      </c>
      <c r="AJ323" s="115">
        <v>110.39561175751194</v>
      </c>
      <c r="AK323" s="117">
        <v>93.61322073247932</v>
      </c>
      <c r="AL323" s="113"/>
      <c r="AM323" s="123">
        <v>0</v>
      </c>
      <c r="AN323" s="113"/>
      <c r="AO323" s="114">
        <v>56130.695861111817</v>
      </c>
      <c r="AP323" s="115">
        <v>89.862255130919564</v>
      </c>
      <c r="AQ323" s="115">
        <v>0</v>
      </c>
      <c r="AR323" s="124">
        <v>0</v>
      </c>
      <c r="AS323" s="125">
        <v>56130.695861111817</v>
      </c>
      <c r="AT323" s="9"/>
      <c r="AU323" s="123">
        <v>7524.2992902096967</v>
      </c>
      <c r="AV323" s="126"/>
      <c r="AW323" s="123">
        <v>71742.083333333328</v>
      </c>
      <c r="AY323" s="142"/>
      <c r="AZ323" s="20">
        <v>-281036.81526772561</v>
      </c>
      <c r="BA323" s="20">
        <v>-107121.189419</v>
      </c>
      <c r="BB323" s="20">
        <v>-1138.50893</v>
      </c>
      <c r="BC323" s="20">
        <v>-35472.5</v>
      </c>
      <c r="BD323" s="6">
        <v>-87576.039657000001</v>
      </c>
    </row>
    <row r="324" spans="1:56" x14ac:dyDescent="0.2">
      <c r="A324" s="107">
        <v>703</v>
      </c>
      <c r="B324" s="108">
        <v>6523</v>
      </c>
      <c r="C324" s="109"/>
      <c r="D324" s="110" t="s">
        <v>313</v>
      </c>
      <c r="E324" s="111">
        <v>2414</v>
      </c>
      <c r="F324" s="111">
        <v>4589004.333333333</v>
      </c>
      <c r="G324" s="112">
        <v>1.97</v>
      </c>
      <c r="H324" s="111">
        <v>334508.33333333331</v>
      </c>
      <c r="I324" s="112">
        <v>1.97</v>
      </c>
      <c r="J324" s="111">
        <v>2329443.8240270731</v>
      </c>
      <c r="K324" s="111">
        <v>169801.18443316413</v>
      </c>
      <c r="L324" s="111">
        <v>500286.33333333331</v>
      </c>
      <c r="M324" s="3">
        <v>0</v>
      </c>
      <c r="N324" s="62">
        <v>1.65</v>
      </c>
      <c r="O324" s="62">
        <v>1.65</v>
      </c>
      <c r="P324" s="111">
        <v>3843582.3096446698</v>
      </c>
      <c r="Q324" s="111">
        <v>280171.95431472082</v>
      </c>
      <c r="R324" s="111">
        <v>398418.66</v>
      </c>
      <c r="S324" s="111">
        <v>13383</v>
      </c>
      <c r="T324" s="111">
        <v>4535555.9239593903</v>
      </c>
      <c r="U324" s="113">
        <v>1878.8549809276678</v>
      </c>
      <c r="V324" s="113">
        <v>2943.125143872453</v>
      </c>
      <c r="W324" s="113">
        <v>63.838773041622737</v>
      </c>
      <c r="X324" s="114">
        <v>950584.82413902332</v>
      </c>
      <c r="Y324" s="115">
        <v>393.77996028957057</v>
      </c>
      <c r="Z324" s="116">
        <v>77.218427016222336</v>
      </c>
      <c r="AA324" s="114">
        <v>623905</v>
      </c>
      <c r="AB324" s="115">
        <v>258.45277547638773</v>
      </c>
      <c r="AC324" s="117">
        <v>86.000003158659993</v>
      </c>
      <c r="AD324" s="118">
        <v>0</v>
      </c>
      <c r="AE324" s="119">
        <v>0</v>
      </c>
      <c r="AF324" s="120">
        <v>623905</v>
      </c>
      <c r="AG324" s="121">
        <v>258.45277547638773</v>
      </c>
      <c r="AH324" s="122">
        <v>86.000003158659993</v>
      </c>
      <c r="AI324" s="114">
        <v>1574489.8241390232</v>
      </c>
      <c r="AJ324" s="115">
        <v>652.2327357659583</v>
      </c>
      <c r="AK324" s="117">
        <v>86.000003158659993</v>
      </c>
      <c r="AL324" s="113"/>
      <c r="AM324" s="123">
        <v>0</v>
      </c>
      <c r="AN324" s="113"/>
      <c r="AO324" s="114">
        <v>0</v>
      </c>
      <c r="AP324" s="115">
        <v>63.838773041622737</v>
      </c>
      <c r="AQ324" s="115">
        <v>0</v>
      </c>
      <c r="AR324" s="124">
        <v>0</v>
      </c>
      <c r="AS324" s="125">
        <v>0</v>
      </c>
      <c r="AT324" s="9"/>
      <c r="AU324" s="123">
        <v>69992.069253337701</v>
      </c>
      <c r="AV324" s="126"/>
      <c r="AW324" s="123">
        <v>249924.5008460237</v>
      </c>
      <c r="AY324" s="142"/>
      <c r="AZ324" s="20">
        <v>-1434982.1586227319</v>
      </c>
      <c r="BA324" s="20">
        <v>-546963.91104399995</v>
      </c>
      <c r="BB324" s="20">
        <v>-5813.2597320000004</v>
      </c>
      <c r="BC324" s="20">
        <v>-183398.7</v>
      </c>
      <c r="BD324" s="6">
        <v>-447165.80747699999</v>
      </c>
    </row>
    <row r="325" spans="1:56" x14ac:dyDescent="0.2">
      <c r="A325" s="107">
        <v>704</v>
      </c>
      <c r="B325" s="108">
        <v>6524</v>
      </c>
      <c r="C325" s="109"/>
      <c r="D325" s="110" t="s">
        <v>314</v>
      </c>
      <c r="E325" s="111">
        <v>190</v>
      </c>
      <c r="F325" s="111">
        <v>469522.33333333331</v>
      </c>
      <c r="G325" s="112">
        <v>1.9400000000000002</v>
      </c>
      <c r="H325" s="111">
        <v>6228.666666666667</v>
      </c>
      <c r="I325" s="112">
        <v>1.9400000000000002</v>
      </c>
      <c r="J325" s="111">
        <v>242021.82130584191</v>
      </c>
      <c r="K325" s="111">
        <v>3210.6529209621999</v>
      </c>
      <c r="L325" s="111">
        <v>25925.666666666668</v>
      </c>
      <c r="M325" s="3">
        <v>0</v>
      </c>
      <c r="N325" s="62">
        <v>1.65</v>
      </c>
      <c r="O325" s="62">
        <v>1.65</v>
      </c>
      <c r="P325" s="111">
        <v>399336.00515463919</v>
      </c>
      <c r="Q325" s="111">
        <v>5297.5773195876282</v>
      </c>
      <c r="R325" s="111">
        <v>29612.873333333333</v>
      </c>
      <c r="S325" s="111">
        <v>413</v>
      </c>
      <c r="T325" s="111">
        <v>434659.45580756012</v>
      </c>
      <c r="U325" s="113">
        <v>2287.6813463555795</v>
      </c>
      <c r="V325" s="113">
        <v>2943.125143872453</v>
      </c>
      <c r="W325" s="113">
        <v>77.729666070044672</v>
      </c>
      <c r="X325" s="114">
        <v>46077.698965436211</v>
      </c>
      <c r="Y325" s="115">
        <v>242.5142050812432</v>
      </c>
      <c r="Z325" s="116">
        <v>85.969689624128151</v>
      </c>
      <c r="AA325" s="114">
        <v>169</v>
      </c>
      <c r="AB325" s="115">
        <v>0.88947368421052631</v>
      </c>
      <c r="AC325" s="117">
        <v>85.999911705783845</v>
      </c>
      <c r="AD325" s="118">
        <v>14.110170782456468</v>
      </c>
      <c r="AE325" s="119">
        <v>-23.846188622351434</v>
      </c>
      <c r="AF325" s="120">
        <v>145.15381137764857</v>
      </c>
      <c r="AG325" s="121">
        <v>0.76396742830341346</v>
      </c>
      <c r="AH325" s="122">
        <v>85.995647318448206</v>
      </c>
      <c r="AI325" s="114">
        <v>46222.852776813859</v>
      </c>
      <c r="AJ325" s="115">
        <v>243.27817250954661</v>
      </c>
      <c r="AK325" s="117">
        <v>85.995647318448206</v>
      </c>
      <c r="AL325" s="113"/>
      <c r="AM325" s="123">
        <v>0</v>
      </c>
      <c r="AN325" s="113"/>
      <c r="AO325" s="114">
        <v>141185.74299778973</v>
      </c>
      <c r="AP325" s="115">
        <v>77.729666070044672</v>
      </c>
      <c r="AQ325" s="115">
        <v>0</v>
      </c>
      <c r="AR325" s="124">
        <v>0</v>
      </c>
      <c r="AS325" s="125">
        <v>141185.74299778973</v>
      </c>
      <c r="AT325" s="9"/>
      <c r="AU325" s="123">
        <v>3625.3889573950555</v>
      </c>
      <c r="AV325" s="126"/>
      <c r="AW325" s="123">
        <v>24523.247422680415</v>
      </c>
      <c r="AY325" s="142"/>
      <c r="AZ325" s="20">
        <v>-112181.01565780316</v>
      </c>
      <c r="BA325" s="20">
        <v>-42759.393697</v>
      </c>
      <c r="BB325" s="20">
        <v>-454.45678700000002</v>
      </c>
      <c r="BC325" s="20">
        <v>-20196.2</v>
      </c>
      <c r="BD325" s="6">
        <v>-34957.587554999998</v>
      </c>
    </row>
    <row r="326" spans="1:56" x14ac:dyDescent="0.2">
      <c r="A326" s="107">
        <v>717</v>
      </c>
      <c r="B326" s="108">
        <v>6525</v>
      </c>
      <c r="C326" s="109"/>
      <c r="D326" s="110" t="s">
        <v>332</v>
      </c>
      <c r="E326" s="111">
        <v>3979.3333333333335</v>
      </c>
      <c r="F326" s="111">
        <v>8080291</v>
      </c>
      <c r="G326" s="112">
        <v>2</v>
      </c>
      <c r="H326" s="111">
        <v>820503.66666666663</v>
      </c>
      <c r="I326" s="112">
        <v>2</v>
      </c>
      <c r="J326" s="111">
        <v>4040145.5</v>
      </c>
      <c r="K326" s="111">
        <v>410251.83333333331</v>
      </c>
      <c r="L326" s="111">
        <v>880934.66666666663</v>
      </c>
      <c r="M326" s="3">
        <v>0</v>
      </c>
      <c r="N326" s="62">
        <v>1.65</v>
      </c>
      <c r="O326" s="62">
        <v>1.65</v>
      </c>
      <c r="P326" s="111">
        <v>6666240.0749999993</v>
      </c>
      <c r="Q326" s="111">
        <v>676915.52500000002</v>
      </c>
      <c r="R326" s="111">
        <v>725043.72666666668</v>
      </c>
      <c r="S326" s="111">
        <v>20729.333333333332</v>
      </c>
      <c r="T326" s="111">
        <v>8088928.6599999992</v>
      </c>
      <c r="U326" s="113">
        <v>2032.7346272407435</v>
      </c>
      <c r="V326" s="113">
        <v>2943.125143872453</v>
      </c>
      <c r="W326" s="113">
        <v>69.067216916442362</v>
      </c>
      <c r="X326" s="114">
        <v>1340416.5117977529</v>
      </c>
      <c r="Y326" s="115">
        <v>336.84449115373252</v>
      </c>
      <c r="Z326" s="116">
        <v>80.512346657358691</v>
      </c>
      <c r="AA326" s="114">
        <v>642696</v>
      </c>
      <c r="AB326" s="115">
        <v>161.50846037862289</v>
      </c>
      <c r="AC326" s="117">
        <v>85.999998472466899</v>
      </c>
      <c r="AD326" s="118">
        <v>0</v>
      </c>
      <c r="AE326" s="119">
        <v>0</v>
      </c>
      <c r="AF326" s="120">
        <v>642696</v>
      </c>
      <c r="AG326" s="121">
        <v>161.50846037862289</v>
      </c>
      <c r="AH326" s="122">
        <v>85.999998472466899</v>
      </c>
      <c r="AI326" s="114">
        <v>1983112.5117977529</v>
      </c>
      <c r="AJ326" s="115">
        <v>498.35295153235541</v>
      </c>
      <c r="AK326" s="117">
        <v>85.999998472466899</v>
      </c>
      <c r="AL326" s="113"/>
      <c r="AM326" s="123">
        <v>0</v>
      </c>
      <c r="AN326" s="113"/>
      <c r="AO326" s="114">
        <v>12821.748419724299</v>
      </c>
      <c r="AP326" s="115">
        <v>69.067216916442362</v>
      </c>
      <c r="AQ326" s="115">
        <v>0</v>
      </c>
      <c r="AR326" s="124">
        <v>0</v>
      </c>
      <c r="AS326" s="125">
        <v>12821.748419724299</v>
      </c>
      <c r="AT326" s="9"/>
      <c r="AU326" s="123">
        <v>76490.559329322059</v>
      </c>
      <c r="AV326" s="126"/>
      <c r="AW326" s="123">
        <v>445039.7333333334</v>
      </c>
      <c r="AY326" s="142"/>
      <c r="AZ326" s="20">
        <v>-2340025.8734869878</v>
      </c>
      <c r="BA326" s="20">
        <v>-891934.22790399997</v>
      </c>
      <c r="BB326" s="20">
        <v>-9479.6845379999995</v>
      </c>
      <c r="BC326" s="20">
        <v>-295678.2</v>
      </c>
      <c r="BD326" s="6">
        <v>-729193.42790999997</v>
      </c>
    </row>
    <row r="327" spans="1:56" x14ac:dyDescent="0.2">
      <c r="A327" s="107">
        <v>706</v>
      </c>
      <c r="B327" s="108">
        <v>6526</v>
      </c>
      <c r="C327" s="109"/>
      <c r="D327" s="110" t="s">
        <v>315</v>
      </c>
      <c r="E327" s="111">
        <v>619.66666666666663</v>
      </c>
      <c r="F327" s="111">
        <v>1055894.3333333333</v>
      </c>
      <c r="G327" s="112">
        <v>1.95</v>
      </c>
      <c r="H327" s="111">
        <v>10188</v>
      </c>
      <c r="I327" s="112">
        <v>1.95</v>
      </c>
      <c r="J327" s="111">
        <v>541484.2735042735</v>
      </c>
      <c r="K327" s="111">
        <v>5224.6153846153857</v>
      </c>
      <c r="L327" s="111">
        <v>111530</v>
      </c>
      <c r="M327" s="3">
        <v>0</v>
      </c>
      <c r="N327" s="62">
        <v>1.65</v>
      </c>
      <c r="O327" s="62">
        <v>1.65</v>
      </c>
      <c r="P327" s="111">
        <v>893449.05128205137</v>
      </c>
      <c r="Q327" s="111">
        <v>8620.6153846153848</v>
      </c>
      <c r="R327" s="111">
        <v>98112.83666666667</v>
      </c>
      <c r="S327" s="111">
        <v>381.33333333333331</v>
      </c>
      <c r="T327" s="111">
        <v>1000563.8366666666</v>
      </c>
      <c r="U327" s="113">
        <v>1614.6807477138245</v>
      </c>
      <c r="V327" s="113">
        <v>2943.125143872453</v>
      </c>
      <c r="W327" s="113">
        <v>54.862796136126526</v>
      </c>
      <c r="X327" s="114">
        <v>304581.30300326314</v>
      </c>
      <c r="Y327" s="115">
        <v>491.52442657869256</v>
      </c>
      <c r="Z327" s="116">
        <v>71.563561565759713</v>
      </c>
      <c r="AA327" s="114">
        <v>263285</v>
      </c>
      <c r="AB327" s="115">
        <v>424.88165680473378</v>
      </c>
      <c r="AC327" s="117">
        <v>85.999973068319562</v>
      </c>
      <c r="AD327" s="118">
        <v>0</v>
      </c>
      <c r="AE327" s="119">
        <v>0</v>
      </c>
      <c r="AF327" s="120">
        <v>263285</v>
      </c>
      <c r="AG327" s="121">
        <v>424.88165680473378</v>
      </c>
      <c r="AH327" s="122">
        <v>85.999973068319562</v>
      </c>
      <c r="AI327" s="114">
        <v>567866.30300326319</v>
      </c>
      <c r="AJ327" s="115">
        <v>916.40608338342633</v>
      </c>
      <c r="AK327" s="117">
        <v>85.999973068319562</v>
      </c>
      <c r="AL327" s="113"/>
      <c r="AM327" s="123">
        <v>0</v>
      </c>
      <c r="AN327" s="113"/>
      <c r="AO327" s="114">
        <v>115567.83324862151</v>
      </c>
      <c r="AP327" s="115">
        <v>54.862796136126526</v>
      </c>
      <c r="AQ327" s="115">
        <v>0</v>
      </c>
      <c r="AR327" s="124">
        <v>0</v>
      </c>
      <c r="AS327" s="125">
        <v>115567.83324862151</v>
      </c>
      <c r="AT327" s="9"/>
      <c r="AU327" s="123">
        <v>11529.05867121968</v>
      </c>
      <c r="AV327" s="126"/>
      <c r="AW327" s="123">
        <v>54670.888888888898</v>
      </c>
      <c r="AY327" s="142"/>
      <c r="AZ327" s="20">
        <v>-358161.26353246527</v>
      </c>
      <c r="BA327" s="20">
        <v>-136518.27258600001</v>
      </c>
      <c r="BB327" s="20">
        <v>-1450.9479699999999</v>
      </c>
      <c r="BC327" s="20">
        <v>-52243.4</v>
      </c>
      <c r="BD327" s="6">
        <v>-111609.38110100001</v>
      </c>
    </row>
    <row r="328" spans="1:56" x14ac:dyDescent="0.2">
      <c r="A328" s="107">
        <v>707</v>
      </c>
      <c r="B328" s="108">
        <v>6527</v>
      </c>
      <c r="C328" s="109"/>
      <c r="D328" s="110" t="s">
        <v>316</v>
      </c>
      <c r="E328" s="111">
        <v>152.33333333333334</v>
      </c>
      <c r="F328" s="111">
        <v>270986.66666666669</v>
      </c>
      <c r="G328" s="112">
        <v>1.9400000000000002</v>
      </c>
      <c r="H328" s="111">
        <v>4538</v>
      </c>
      <c r="I328" s="112">
        <v>1.9400000000000002</v>
      </c>
      <c r="J328" s="111">
        <v>139683.84879725086</v>
      </c>
      <c r="K328" s="111">
        <v>2339.1752577319589</v>
      </c>
      <c r="L328" s="111">
        <v>25741.333333333332</v>
      </c>
      <c r="M328" s="3">
        <v>0</v>
      </c>
      <c r="N328" s="62">
        <v>1.65</v>
      </c>
      <c r="O328" s="62">
        <v>1.65</v>
      </c>
      <c r="P328" s="111">
        <v>230478.35051546394</v>
      </c>
      <c r="Q328" s="111">
        <v>3859.6391752577315</v>
      </c>
      <c r="R328" s="111">
        <v>22570.440000000002</v>
      </c>
      <c r="S328" s="111">
        <v>92</v>
      </c>
      <c r="T328" s="111">
        <v>257000.42969072165</v>
      </c>
      <c r="U328" s="113">
        <v>1687.092536262943</v>
      </c>
      <c r="V328" s="113">
        <v>2943.125143872453</v>
      </c>
      <c r="W328" s="113">
        <v>57.323166830858241</v>
      </c>
      <c r="X328" s="114">
        <v>70794.184540230694</v>
      </c>
      <c r="Y328" s="115">
        <v>464.73206481551875</v>
      </c>
      <c r="Z328" s="116">
        <v>73.113595103440687</v>
      </c>
      <c r="AA328" s="114">
        <v>57774</v>
      </c>
      <c r="AB328" s="115">
        <v>379.26039387308532</v>
      </c>
      <c r="AC328" s="117">
        <v>85.999910680700467</v>
      </c>
      <c r="AD328" s="118">
        <v>0</v>
      </c>
      <c r="AE328" s="119">
        <v>0</v>
      </c>
      <c r="AF328" s="120">
        <v>57774</v>
      </c>
      <c r="AG328" s="121">
        <v>379.26039387308532</v>
      </c>
      <c r="AH328" s="122">
        <v>85.999910680700467</v>
      </c>
      <c r="AI328" s="114">
        <v>128568.18454023069</v>
      </c>
      <c r="AJ328" s="115">
        <v>843.99245868860407</v>
      </c>
      <c r="AK328" s="117">
        <v>85.999910680700467</v>
      </c>
      <c r="AL328" s="113"/>
      <c r="AM328" s="123">
        <v>0</v>
      </c>
      <c r="AN328" s="113"/>
      <c r="AO328" s="114">
        <v>42711.848549556904</v>
      </c>
      <c r="AP328" s="115">
        <v>57.323166830858241</v>
      </c>
      <c r="AQ328" s="115">
        <v>0</v>
      </c>
      <c r="AR328" s="124">
        <v>0</v>
      </c>
      <c r="AS328" s="125">
        <v>42711.848549556904</v>
      </c>
      <c r="AT328" s="9"/>
      <c r="AU328" s="123">
        <v>1285.4025355245226</v>
      </c>
      <c r="AV328" s="126"/>
      <c r="AW328" s="123">
        <v>14202.302405498282</v>
      </c>
      <c r="AY328" s="142"/>
      <c r="AZ328" s="20">
        <v>-87641.418482658715</v>
      </c>
      <c r="BA328" s="20">
        <v>-33405.776325999999</v>
      </c>
      <c r="BB328" s="20">
        <v>-355.04436500000003</v>
      </c>
      <c r="BC328" s="20">
        <v>-11597.7</v>
      </c>
      <c r="BD328" s="6">
        <v>-27310.615278000001</v>
      </c>
    </row>
    <row r="329" spans="1:56" x14ac:dyDescent="0.2">
      <c r="A329" s="107">
        <v>708</v>
      </c>
      <c r="B329" s="108">
        <v>6528</v>
      </c>
      <c r="C329" s="109"/>
      <c r="D329" s="9" t="s">
        <v>317</v>
      </c>
      <c r="E329" s="111">
        <v>33.666666666666664</v>
      </c>
      <c r="F329" s="111">
        <v>59280.333333333336</v>
      </c>
      <c r="G329" s="112">
        <v>2.2000000000000002</v>
      </c>
      <c r="H329" s="111">
        <v>5534.333333333333</v>
      </c>
      <c r="I329" s="112">
        <v>2.2000000000000002</v>
      </c>
      <c r="J329" s="111">
        <v>26945.60606060606</v>
      </c>
      <c r="K329" s="111">
        <v>2515.6060606060601</v>
      </c>
      <c r="L329" s="111">
        <v>5884</v>
      </c>
      <c r="M329" s="3">
        <v>0</v>
      </c>
      <c r="N329" s="62">
        <v>1.65</v>
      </c>
      <c r="O329" s="62">
        <v>1.65</v>
      </c>
      <c r="P329" s="111">
        <v>44460.25</v>
      </c>
      <c r="Q329" s="111">
        <v>4150.7499999999991</v>
      </c>
      <c r="R329" s="111">
        <v>4570.0166666666664</v>
      </c>
      <c r="S329" s="111">
        <v>237.66666666666666</v>
      </c>
      <c r="T329" s="111">
        <v>53418.683333333327</v>
      </c>
      <c r="U329" s="113">
        <v>1586.6935643564357</v>
      </c>
      <c r="V329" s="113">
        <v>2943.125143872453</v>
      </c>
      <c r="W329" s="113">
        <v>53.911861942395156</v>
      </c>
      <c r="X329" s="114">
        <v>16896.616042171187</v>
      </c>
      <c r="Y329" s="115">
        <v>501.87968442092637</v>
      </c>
      <c r="Z329" s="116">
        <v>70.964473023708948</v>
      </c>
      <c r="AA329" s="114">
        <v>14898</v>
      </c>
      <c r="AB329" s="115">
        <v>442.51485148514854</v>
      </c>
      <c r="AC329" s="117">
        <v>86.000016191367266</v>
      </c>
      <c r="AD329" s="118">
        <v>67.092291056668856</v>
      </c>
      <c r="AE329" s="119">
        <v>-9995.4095216225269</v>
      </c>
      <c r="AF329" s="120">
        <v>4902.5904783774731</v>
      </c>
      <c r="AG329" s="121">
        <v>145.62149935774673</v>
      </c>
      <c r="AH329" s="122">
        <v>75.912325807370863</v>
      </c>
      <c r="AI329" s="114">
        <v>21799.206520548658</v>
      </c>
      <c r="AJ329" s="115">
        <v>647.50118377867307</v>
      </c>
      <c r="AK329" s="117">
        <v>75.912325807370863</v>
      </c>
      <c r="AL329" s="113"/>
      <c r="AM329" s="123">
        <v>0</v>
      </c>
      <c r="AN329" s="113"/>
      <c r="AO329" s="114">
        <v>40399.999999999993</v>
      </c>
      <c r="AP329" s="115">
        <v>53.911861942395156</v>
      </c>
      <c r="AQ329" s="115">
        <v>0</v>
      </c>
      <c r="AR329" s="124">
        <v>0</v>
      </c>
      <c r="AS329" s="125">
        <v>40399.999999999993</v>
      </c>
      <c r="AT329" s="9"/>
      <c r="AU329" s="123">
        <v>449.57686123460667</v>
      </c>
      <c r="AV329" s="126"/>
      <c r="AW329" s="123">
        <v>2946.121212121212</v>
      </c>
      <c r="AY329" s="142"/>
      <c r="AZ329" s="20">
        <v>-19281.112066184916</v>
      </c>
      <c r="BA329" s="20">
        <v>-7349.2707920000003</v>
      </c>
      <c r="BB329" s="20">
        <v>-78.109759999999994</v>
      </c>
      <c r="BC329" s="20">
        <v>-1559.4</v>
      </c>
      <c r="BD329" s="6">
        <v>-6008.3353610000004</v>
      </c>
    </row>
    <row r="330" spans="1:56" x14ac:dyDescent="0.2">
      <c r="A330" s="107">
        <v>709</v>
      </c>
      <c r="B330" s="108">
        <v>6529</v>
      </c>
      <c r="C330" s="109"/>
      <c r="D330" s="110" t="s">
        <v>318</v>
      </c>
      <c r="E330" s="111">
        <v>66.333333333333329</v>
      </c>
      <c r="F330" s="111">
        <v>93109.333333333328</v>
      </c>
      <c r="G330" s="112">
        <v>1.74</v>
      </c>
      <c r="H330" s="111">
        <v>1197.3333333333333</v>
      </c>
      <c r="I330" s="112">
        <v>1.74</v>
      </c>
      <c r="J330" s="111">
        <v>53511.111111111117</v>
      </c>
      <c r="K330" s="111">
        <v>688.12260536398469</v>
      </c>
      <c r="L330" s="111">
        <v>8958.6666666666661</v>
      </c>
      <c r="M330" s="3">
        <v>0</v>
      </c>
      <c r="N330" s="62">
        <v>1.65</v>
      </c>
      <c r="O330" s="62">
        <v>1.65</v>
      </c>
      <c r="P330" s="111">
        <v>88293.333333333328</v>
      </c>
      <c r="Q330" s="111">
        <v>1135.4022988505747</v>
      </c>
      <c r="R330" s="111">
        <v>9129.5766666666659</v>
      </c>
      <c r="S330" s="111">
        <v>28</v>
      </c>
      <c r="T330" s="111">
        <v>98586.312298850564</v>
      </c>
      <c r="U330" s="113">
        <v>1486.225813550511</v>
      </c>
      <c r="V330" s="113">
        <v>2943.125143872453</v>
      </c>
      <c r="W330" s="113">
        <v>50.498220119685136</v>
      </c>
      <c r="X330" s="114">
        <v>35757.165897201521</v>
      </c>
      <c r="Y330" s="115">
        <v>539.05275221911847</v>
      </c>
      <c r="Z330" s="116">
        <v>68.813878675401625</v>
      </c>
      <c r="AA330" s="114">
        <v>33552</v>
      </c>
      <c r="AB330" s="115">
        <v>505.80904522613071</v>
      </c>
      <c r="AC330" s="117">
        <v>85.999999567312003</v>
      </c>
      <c r="AD330" s="118">
        <v>8.1303658533558352</v>
      </c>
      <c r="AE330" s="119">
        <v>-2727.9003511179508</v>
      </c>
      <c r="AF330" s="120">
        <v>30824.099648882049</v>
      </c>
      <c r="AG330" s="121">
        <v>464.68491932988019</v>
      </c>
      <c r="AH330" s="122">
        <v>84.602705062799657</v>
      </c>
      <c r="AI330" s="114">
        <v>66581.265546083567</v>
      </c>
      <c r="AJ330" s="115">
        <v>1003.7376715489986</v>
      </c>
      <c r="AK330" s="117">
        <v>84.602705062799657</v>
      </c>
      <c r="AL330" s="113"/>
      <c r="AM330" s="123">
        <v>0</v>
      </c>
      <c r="AN330" s="113"/>
      <c r="AO330" s="114">
        <v>79600</v>
      </c>
      <c r="AP330" s="115">
        <v>50.498220119685136</v>
      </c>
      <c r="AQ330" s="115">
        <v>0</v>
      </c>
      <c r="AR330" s="124">
        <v>0</v>
      </c>
      <c r="AS330" s="125">
        <v>79600</v>
      </c>
      <c r="AT330" s="9"/>
      <c r="AU330" s="123">
        <v>252.76649581142726</v>
      </c>
      <c r="AV330" s="126"/>
      <c r="AW330" s="123">
        <v>5419.9233716475101</v>
      </c>
      <c r="AY330" s="142"/>
      <c r="AZ330" s="20">
        <v>-36225.119639498938</v>
      </c>
      <c r="BA330" s="20">
        <v>-13807.720880999999</v>
      </c>
      <c r="BB330" s="20">
        <v>-146.75167099999999</v>
      </c>
      <c r="BC330" s="20">
        <v>-2929.8</v>
      </c>
      <c r="BD330" s="6">
        <v>-11288.387648</v>
      </c>
    </row>
    <row r="331" spans="1:56" x14ac:dyDescent="0.2">
      <c r="A331" s="107">
        <v>711</v>
      </c>
      <c r="B331" s="108">
        <v>6531</v>
      </c>
      <c r="C331" s="109"/>
      <c r="D331" s="110" t="s">
        <v>319</v>
      </c>
      <c r="E331" s="111">
        <v>289.66666666666669</v>
      </c>
      <c r="F331" s="111">
        <v>599957.66666666663</v>
      </c>
      <c r="G331" s="112">
        <v>1.8</v>
      </c>
      <c r="H331" s="111">
        <v>30294.333333333332</v>
      </c>
      <c r="I331" s="112">
        <v>1.8</v>
      </c>
      <c r="J331" s="111">
        <v>333309.81481481483</v>
      </c>
      <c r="K331" s="111">
        <v>16830.185185185186</v>
      </c>
      <c r="L331" s="111">
        <v>59481.666666666664</v>
      </c>
      <c r="M331" s="3">
        <v>0</v>
      </c>
      <c r="N331" s="62">
        <v>1.65</v>
      </c>
      <c r="O331" s="62">
        <v>1.65</v>
      </c>
      <c r="P331" s="111">
        <v>549961.19444444438</v>
      </c>
      <c r="Q331" s="111">
        <v>27769.805555555551</v>
      </c>
      <c r="R331" s="111">
        <v>48674.25</v>
      </c>
      <c r="S331" s="111">
        <v>1502</v>
      </c>
      <c r="T331" s="111">
        <v>627907.25</v>
      </c>
      <c r="U331" s="113">
        <v>2167.6890103567316</v>
      </c>
      <c r="V331" s="113">
        <v>2943.125143872453</v>
      </c>
      <c r="W331" s="113">
        <v>73.652627883317535</v>
      </c>
      <c r="X331" s="114">
        <v>83108.660003103301</v>
      </c>
      <c r="Y331" s="115">
        <v>286.91136940081691</v>
      </c>
      <c r="Z331" s="116">
        <v>83.401155566490047</v>
      </c>
      <c r="AA331" s="114">
        <v>22156</v>
      </c>
      <c r="AB331" s="115">
        <v>76.487917146144994</v>
      </c>
      <c r="AC331" s="117">
        <v>86.000022872740743</v>
      </c>
      <c r="AD331" s="118">
        <v>0</v>
      </c>
      <c r="AE331" s="119">
        <v>0</v>
      </c>
      <c r="AF331" s="120">
        <v>22156</v>
      </c>
      <c r="AG331" s="121">
        <v>76.487917146144994</v>
      </c>
      <c r="AH331" s="122">
        <v>86.000022872740743</v>
      </c>
      <c r="AI331" s="114">
        <v>105264.6600031033</v>
      </c>
      <c r="AJ331" s="115">
        <v>363.39928654696189</v>
      </c>
      <c r="AK331" s="117">
        <v>86.000022872740743</v>
      </c>
      <c r="AL331" s="113"/>
      <c r="AM331" s="123">
        <v>0</v>
      </c>
      <c r="AN331" s="113"/>
      <c r="AO331" s="114">
        <v>103784.22348291207</v>
      </c>
      <c r="AP331" s="115">
        <v>73.652627883317535</v>
      </c>
      <c r="AQ331" s="115">
        <v>0</v>
      </c>
      <c r="AR331" s="124">
        <v>0</v>
      </c>
      <c r="AS331" s="125">
        <v>103784.22348291207</v>
      </c>
      <c r="AT331" s="9"/>
      <c r="AU331" s="123">
        <v>3534.0624602815642</v>
      </c>
      <c r="AV331" s="126"/>
      <c r="AW331" s="123">
        <v>35014</v>
      </c>
      <c r="AY331" s="142"/>
      <c r="AZ331" s="20">
        <v>-174698.56084209972</v>
      </c>
      <c r="BA331" s="20">
        <v>-66588.847475999995</v>
      </c>
      <c r="BB331" s="20">
        <v>-707.721767</v>
      </c>
      <c r="BC331" s="20">
        <v>-37732.199999999997</v>
      </c>
      <c r="BD331" s="6">
        <v>-54439.159786999997</v>
      </c>
    </row>
    <row r="332" spans="1:56" x14ac:dyDescent="0.2">
      <c r="A332" s="107">
        <v>713</v>
      </c>
      <c r="B332" s="108">
        <v>6533</v>
      </c>
      <c r="C332" s="109"/>
      <c r="D332" s="110" t="s">
        <v>320</v>
      </c>
      <c r="E332" s="111">
        <v>3436.6666666666665</v>
      </c>
      <c r="F332" s="111">
        <v>6763215</v>
      </c>
      <c r="G332" s="112">
        <v>1.92</v>
      </c>
      <c r="H332" s="111">
        <v>971247.33333333337</v>
      </c>
      <c r="I332" s="112">
        <v>1.92</v>
      </c>
      <c r="J332" s="111">
        <v>3522507.8125</v>
      </c>
      <c r="K332" s="111">
        <v>505857.98611111118</v>
      </c>
      <c r="L332" s="111">
        <v>755359.66666666663</v>
      </c>
      <c r="M332" s="3">
        <v>0</v>
      </c>
      <c r="N332" s="62">
        <v>1.65</v>
      </c>
      <c r="O332" s="62">
        <v>1.65</v>
      </c>
      <c r="P332" s="111">
        <v>5812137.890625</v>
      </c>
      <c r="Q332" s="111">
        <v>834665.67708333337</v>
      </c>
      <c r="R332" s="111">
        <v>613607.46</v>
      </c>
      <c r="S332" s="111">
        <v>35462.666666666664</v>
      </c>
      <c r="T332" s="111">
        <v>7295873.694375</v>
      </c>
      <c r="U332" s="113">
        <v>2122.9506385184286</v>
      </c>
      <c r="V332" s="113">
        <v>2943.125143872453</v>
      </c>
      <c r="W332" s="113">
        <v>72.132530379769392</v>
      </c>
      <c r="X332" s="114">
        <v>1042906.5618579987</v>
      </c>
      <c r="Y332" s="115">
        <v>303.46456698098899</v>
      </c>
      <c r="Z332" s="116">
        <v>82.443494139254724</v>
      </c>
      <c r="AA332" s="114">
        <v>359724</v>
      </c>
      <c r="AB332" s="115">
        <v>104.67235693501455</v>
      </c>
      <c r="AC332" s="117">
        <v>85.999997917320059</v>
      </c>
      <c r="AD332" s="118">
        <v>0</v>
      </c>
      <c r="AE332" s="119">
        <v>0</v>
      </c>
      <c r="AF332" s="120">
        <v>359724</v>
      </c>
      <c r="AG332" s="121">
        <v>104.67235693501455</v>
      </c>
      <c r="AH332" s="122">
        <v>85.999997917320059</v>
      </c>
      <c r="AI332" s="114">
        <v>1402630.5618579988</v>
      </c>
      <c r="AJ332" s="115">
        <v>408.13692391600352</v>
      </c>
      <c r="AK332" s="117">
        <v>85.999997917320059</v>
      </c>
      <c r="AL332" s="113"/>
      <c r="AM332" s="123">
        <v>0</v>
      </c>
      <c r="AN332" s="113"/>
      <c r="AO332" s="114">
        <v>0</v>
      </c>
      <c r="AP332" s="115">
        <v>72.132530379769392</v>
      </c>
      <c r="AQ332" s="115">
        <v>0</v>
      </c>
      <c r="AR332" s="124">
        <v>0</v>
      </c>
      <c r="AS332" s="125">
        <v>0</v>
      </c>
      <c r="AT332" s="9"/>
      <c r="AU332" s="123">
        <v>89322.686501707838</v>
      </c>
      <c r="AV332" s="126"/>
      <c r="AW332" s="123">
        <v>402836.57986111118</v>
      </c>
      <c r="AY332" s="142"/>
      <c r="AZ332" s="20">
        <v>-2011078.4161154085</v>
      </c>
      <c r="BA332" s="20">
        <v>-766551.21409400005</v>
      </c>
      <c r="BB332" s="20">
        <v>-8147.0846890000003</v>
      </c>
      <c r="BC332" s="20">
        <v>-245023.5</v>
      </c>
      <c r="BD332" s="6">
        <v>-626687.58523500001</v>
      </c>
    </row>
    <row r="333" spans="1:56" x14ac:dyDescent="0.2">
      <c r="A333" s="107">
        <v>715</v>
      </c>
      <c r="B333" s="108">
        <v>6535</v>
      </c>
      <c r="C333" s="109"/>
      <c r="D333" s="110" t="s">
        <v>321</v>
      </c>
      <c r="E333" s="111">
        <v>37.333333333333336</v>
      </c>
      <c r="F333" s="111">
        <v>68191.666666666672</v>
      </c>
      <c r="G333" s="112">
        <v>2</v>
      </c>
      <c r="H333" s="111">
        <v>239.66666666666666</v>
      </c>
      <c r="I333" s="112">
        <v>2</v>
      </c>
      <c r="J333" s="111">
        <v>34095.833333333336</v>
      </c>
      <c r="K333" s="111">
        <v>119.83333333333333</v>
      </c>
      <c r="L333" s="111">
        <v>4396.333333333333</v>
      </c>
      <c r="M333" s="3">
        <v>0</v>
      </c>
      <c r="N333" s="62">
        <v>1.65</v>
      </c>
      <c r="O333" s="62">
        <v>1.65</v>
      </c>
      <c r="P333" s="111">
        <v>56258.125</v>
      </c>
      <c r="Q333" s="111">
        <v>197.72499999999999</v>
      </c>
      <c r="R333" s="111">
        <v>4650.7533333333331</v>
      </c>
      <c r="S333" s="111">
        <v>0</v>
      </c>
      <c r="T333" s="111">
        <v>61106.603333333333</v>
      </c>
      <c r="U333" s="113">
        <v>1636.7840178571428</v>
      </c>
      <c r="V333" s="113">
        <v>2943.125143872453</v>
      </c>
      <c r="W333" s="113">
        <v>55.613809737751218</v>
      </c>
      <c r="X333" s="114">
        <v>18044.925420691485</v>
      </c>
      <c r="Y333" s="115">
        <v>483.34621662566474</v>
      </c>
      <c r="Z333" s="116">
        <v>72.036700134783274</v>
      </c>
      <c r="AA333" s="114">
        <v>15342</v>
      </c>
      <c r="AB333" s="115">
        <v>410.94642857142856</v>
      </c>
      <c r="AC333" s="117">
        <v>85.999627583757487</v>
      </c>
      <c r="AD333" s="118">
        <v>0</v>
      </c>
      <c r="AE333" s="119">
        <v>0</v>
      </c>
      <c r="AF333" s="120">
        <v>15342</v>
      </c>
      <c r="AG333" s="121">
        <v>410.94642857142856</v>
      </c>
      <c r="AH333" s="122">
        <v>85.999627583757487</v>
      </c>
      <c r="AI333" s="114">
        <v>33386.925420691485</v>
      </c>
      <c r="AJ333" s="115">
        <v>894.29264519709329</v>
      </c>
      <c r="AK333" s="117">
        <v>85.999627583757487</v>
      </c>
      <c r="AL333" s="113"/>
      <c r="AM333" s="123">
        <v>0</v>
      </c>
      <c r="AN333" s="113"/>
      <c r="AO333" s="114">
        <v>21912.817536223181</v>
      </c>
      <c r="AP333" s="115">
        <v>55.613809737751218</v>
      </c>
      <c r="AQ333" s="115">
        <v>0</v>
      </c>
      <c r="AR333" s="124">
        <v>0</v>
      </c>
      <c r="AS333" s="125">
        <v>21912.817536223181</v>
      </c>
      <c r="AT333" s="9"/>
      <c r="AU333" s="123">
        <v>621.83121138553088</v>
      </c>
      <c r="AV333" s="126"/>
      <c r="AW333" s="123">
        <v>3421.5666666666671</v>
      </c>
      <c r="AY333" s="142"/>
      <c r="AZ333" s="20">
        <v>-19865.388189402642</v>
      </c>
      <c r="BA333" s="20">
        <v>-7571.9759670000003</v>
      </c>
      <c r="BB333" s="20">
        <v>-80.476723000000007</v>
      </c>
      <c r="BC333" s="20">
        <v>-1606.7</v>
      </c>
      <c r="BD333" s="6">
        <v>-6190.4061300000003</v>
      </c>
    </row>
    <row r="334" spans="1:56" x14ac:dyDescent="0.2">
      <c r="A334" s="107">
        <v>716</v>
      </c>
      <c r="B334" s="108">
        <v>6536</v>
      </c>
      <c r="C334" s="109"/>
      <c r="D334" s="110" t="s">
        <v>333</v>
      </c>
      <c r="E334" s="111">
        <v>404</v>
      </c>
      <c r="F334" s="111">
        <v>619448</v>
      </c>
      <c r="G334" s="112">
        <v>1.79</v>
      </c>
      <c r="H334" s="111">
        <v>46134.333333333336</v>
      </c>
      <c r="I334" s="112">
        <v>1.79</v>
      </c>
      <c r="J334" s="111">
        <v>346060.33519553073</v>
      </c>
      <c r="K334" s="111">
        <v>25773.370577281192</v>
      </c>
      <c r="L334" s="111">
        <v>65679.333333333328</v>
      </c>
      <c r="M334" s="3">
        <v>0</v>
      </c>
      <c r="N334" s="62">
        <v>1.65</v>
      </c>
      <c r="O334" s="62">
        <v>1.65</v>
      </c>
      <c r="P334" s="111">
        <v>570999.55307262565</v>
      </c>
      <c r="Q334" s="111">
        <v>42526.061452513961</v>
      </c>
      <c r="R334" s="111">
        <v>65660.526666666658</v>
      </c>
      <c r="S334" s="111">
        <v>3497</v>
      </c>
      <c r="T334" s="111">
        <v>682683.14119180629</v>
      </c>
      <c r="U334" s="113">
        <v>1689.8097554252631</v>
      </c>
      <c r="V334" s="113">
        <v>2943.125143872453</v>
      </c>
      <c r="W334" s="113">
        <v>57.415491113024004</v>
      </c>
      <c r="X334" s="114">
        <v>187345.5842650859</v>
      </c>
      <c r="Y334" s="115">
        <v>463.72669372546017</v>
      </c>
      <c r="Z334" s="116">
        <v>73.171759401205108</v>
      </c>
      <c r="AA334" s="114">
        <v>152531</v>
      </c>
      <c r="AB334" s="115">
        <v>377.55198019801981</v>
      </c>
      <c r="AC334" s="117">
        <v>86.000027372890855</v>
      </c>
      <c r="AD334" s="118">
        <v>0</v>
      </c>
      <c r="AE334" s="119">
        <v>0</v>
      </c>
      <c r="AF334" s="120">
        <v>152531</v>
      </c>
      <c r="AG334" s="121">
        <v>377.55198019801981</v>
      </c>
      <c r="AH334" s="122">
        <v>86.000027372890855</v>
      </c>
      <c r="AI334" s="114">
        <v>339876.58426508587</v>
      </c>
      <c r="AJ334" s="115">
        <v>841.27867392348003</v>
      </c>
      <c r="AK334" s="117">
        <v>86.000027372890855</v>
      </c>
      <c r="AL334" s="113"/>
      <c r="AM334" s="123">
        <v>0</v>
      </c>
      <c r="AN334" s="113"/>
      <c r="AO334" s="114">
        <v>252477.49134067877</v>
      </c>
      <c r="AP334" s="115">
        <v>57.415491113024004</v>
      </c>
      <c r="AQ334" s="115">
        <v>0</v>
      </c>
      <c r="AR334" s="124">
        <v>0</v>
      </c>
      <c r="AS334" s="125">
        <v>252477.49134067877</v>
      </c>
      <c r="AT334" s="9"/>
      <c r="AU334" s="123">
        <v>13813.182762454999</v>
      </c>
      <c r="AV334" s="126"/>
      <c r="AW334" s="123">
        <v>37183.370577281195</v>
      </c>
      <c r="AY334" s="142"/>
      <c r="AZ334" s="20">
        <v>-233710.4492870899</v>
      </c>
      <c r="BA334" s="20">
        <v>-89082.070202999996</v>
      </c>
      <c r="BB334" s="20">
        <v>-946.78497300000004</v>
      </c>
      <c r="BC334" s="20">
        <v>-27800.6</v>
      </c>
      <c r="BD334" s="6">
        <v>-72828.307407</v>
      </c>
    </row>
    <row r="335" spans="1:56" x14ac:dyDescent="0.2">
      <c r="A335" s="107">
        <v>723</v>
      </c>
      <c r="B335" s="108">
        <v>6603</v>
      </c>
      <c r="C335" s="109"/>
      <c r="D335" s="110" t="s">
        <v>322</v>
      </c>
      <c r="E335" s="111">
        <v>3829.3333333333335</v>
      </c>
      <c r="F335" s="111">
        <v>10480120.333333334</v>
      </c>
      <c r="G335" s="112">
        <v>1.6499999999999997</v>
      </c>
      <c r="H335" s="111">
        <v>1478506.3333333333</v>
      </c>
      <c r="I335" s="112">
        <v>1.6499999999999997</v>
      </c>
      <c r="J335" s="111">
        <v>6351588.0808080807</v>
      </c>
      <c r="K335" s="111">
        <v>896064.4444444445</v>
      </c>
      <c r="L335" s="111">
        <v>1093344.3333333333</v>
      </c>
      <c r="M335" s="3">
        <v>0</v>
      </c>
      <c r="N335" s="62">
        <v>1.65</v>
      </c>
      <c r="O335" s="62">
        <v>1.65</v>
      </c>
      <c r="P335" s="111">
        <v>10480120.333333334</v>
      </c>
      <c r="Q335" s="111">
        <v>1478506.3333333333</v>
      </c>
      <c r="R335" s="111">
        <v>1088684.6366666667</v>
      </c>
      <c r="S335" s="111">
        <v>49470</v>
      </c>
      <c r="T335" s="111">
        <v>13096781.303333333</v>
      </c>
      <c r="U335" s="113">
        <v>3420.1204657033422</v>
      </c>
      <c r="V335" s="113">
        <v>2943.125143872453</v>
      </c>
      <c r="W335" s="113">
        <v>116.20710294375307</v>
      </c>
      <c r="X335" s="114">
        <v>-675832.41172050149</v>
      </c>
      <c r="Y335" s="115">
        <v>-176.48826907742901</v>
      </c>
      <c r="Z335" s="116">
        <v>110.21047485456445</v>
      </c>
      <c r="AA335" s="114">
        <v>0</v>
      </c>
      <c r="AB335" s="115">
        <v>0</v>
      </c>
      <c r="AC335" s="117">
        <v>110.21047485456445</v>
      </c>
      <c r="AD335" s="118">
        <v>0</v>
      </c>
      <c r="AE335" s="119">
        <v>0</v>
      </c>
      <c r="AF335" s="120">
        <v>0</v>
      </c>
      <c r="AG335" s="121">
        <v>0</v>
      </c>
      <c r="AH335" s="122">
        <v>110.21047485456445</v>
      </c>
      <c r="AI335" s="114">
        <v>-675832.41172050149</v>
      </c>
      <c r="AJ335" s="115">
        <v>-176.48826907742901</v>
      </c>
      <c r="AK335" s="117">
        <v>110.21047485456445</v>
      </c>
      <c r="AL335" s="113"/>
      <c r="AM335" s="123">
        <v>0</v>
      </c>
      <c r="AN335" s="113"/>
      <c r="AO335" s="114">
        <v>0</v>
      </c>
      <c r="AP335" s="115">
        <v>116.20710294375307</v>
      </c>
      <c r="AQ335" s="115">
        <v>0</v>
      </c>
      <c r="AR335" s="124">
        <v>0</v>
      </c>
      <c r="AS335" s="125">
        <v>0</v>
      </c>
      <c r="AT335" s="9"/>
      <c r="AU335" s="123">
        <v>70815.105771797724</v>
      </c>
      <c r="AV335" s="126"/>
      <c r="AW335" s="123">
        <v>724765.25252525264</v>
      </c>
      <c r="AY335" s="142"/>
      <c r="AZ335" s="20">
        <v>-2240114.6564167566</v>
      </c>
      <c r="BA335" s="20">
        <v>-853851.64289200003</v>
      </c>
      <c r="BB335" s="20">
        <v>-9074.9339619999992</v>
      </c>
      <c r="BC335" s="20">
        <v>-274708.2</v>
      </c>
      <c r="BD335" s="6">
        <v>-698059.32649300003</v>
      </c>
    </row>
    <row r="336" spans="1:56" x14ac:dyDescent="0.2">
      <c r="A336" s="107">
        <v>724</v>
      </c>
      <c r="B336" s="108">
        <v>6604</v>
      </c>
      <c r="C336" s="109"/>
      <c r="D336" s="110" t="s">
        <v>323</v>
      </c>
      <c r="E336" s="111">
        <v>789.66666666666663</v>
      </c>
      <c r="F336" s="111">
        <v>1490903</v>
      </c>
      <c r="G336" s="112">
        <v>1.64</v>
      </c>
      <c r="H336" s="111">
        <v>97353.666666666672</v>
      </c>
      <c r="I336" s="112">
        <v>1.64</v>
      </c>
      <c r="J336" s="111">
        <v>909087.19512195128</v>
      </c>
      <c r="K336" s="111">
        <v>59361.991869918704</v>
      </c>
      <c r="L336" s="111">
        <v>229935.66666666666</v>
      </c>
      <c r="M336" s="3">
        <v>0</v>
      </c>
      <c r="N336" s="62">
        <v>1.65</v>
      </c>
      <c r="O336" s="62">
        <v>1.65</v>
      </c>
      <c r="P336" s="111">
        <v>1499993.8719512194</v>
      </c>
      <c r="Q336" s="111">
        <v>97947.286585365844</v>
      </c>
      <c r="R336" s="111">
        <v>190370.77333333335</v>
      </c>
      <c r="S336" s="111">
        <v>2041</v>
      </c>
      <c r="T336" s="111">
        <v>1790352.9318699185</v>
      </c>
      <c r="U336" s="113">
        <v>2267.2261695271236</v>
      </c>
      <c r="V336" s="113">
        <v>2943.125143872453</v>
      </c>
      <c r="W336" s="113">
        <v>77.034650539663872</v>
      </c>
      <c r="X336" s="114">
        <v>197481.90932763714</v>
      </c>
      <c r="Y336" s="115">
        <v>250.08262050777182</v>
      </c>
      <c r="Z336" s="116">
        <v>85.531829839988248</v>
      </c>
      <c r="AA336" s="114">
        <v>10881</v>
      </c>
      <c r="AB336" s="115">
        <v>13.779231743351627</v>
      </c>
      <c r="AC336" s="117">
        <v>86.000013524669114</v>
      </c>
      <c r="AD336" s="118">
        <v>0</v>
      </c>
      <c r="AE336" s="119">
        <v>0</v>
      </c>
      <c r="AF336" s="120">
        <v>10881</v>
      </c>
      <c r="AG336" s="121">
        <v>13.779231743351627</v>
      </c>
      <c r="AH336" s="122">
        <v>86.000013524669114</v>
      </c>
      <c r="AI336" s="114">
        <v>208362.90932763714</v>
      </c>
      <c r="AJ336" s="115">
        <v>263.86185225112342</v>
      </c>
      <c r="AK336" s="117">
        <v>86.000013524669114</v>
      </c>
      <c r="AL336" s="113"/>
      <c r="AM336" s="123">
        <v>0</v>
      </c>
      <c r="AN336" s="113"/>
      <c r="AO336" s="114">
        <v>306216.49107081781</v>
      </c>
      <c r="AP336" s="115">
        <v>77.034650539663872</v>
      </c>
      <c r="AQ336" s="115">
        <v>0</v>
      </c>
      <c r="AR336" s="124">
        <v>0</v>
      </c>
      <c r="AS336" s="125">
        <v>306216.49107081781</v>
      </c>
      <c r="AT336" s="9"/>
      <c r="AU336" s="123">
        <v>7860.6847246066545</v>
      </c>
      <c r="AV336" s="126"/>
      <c r="AW336" s="123">
        <v>96844.918699186994</v>
      </c>
      <c r="AY336" s="142"/>
      <c r="AZ336" s="20">
        <v>-448139.78650799487</v>
      </c>
      <c r="BA336" s="20">
        <v>-170814.869614</v>
      </c>
      <c r="BB336" s="20">
        <v>-1815.4601849999999</v>
      </c>
      <c r="BC336" s="20">
        <v>-56161.1</v>
      </c>
      <c r="BD336" s="6">
        <v>-139648.27945199999</v>
      </c>
    </row>
    <row r="337" spans="1:56" x14ac:dyDescent="0.2">
      <c r="A337" s="107">
        <v>726</v>
      </c>
      <c r="B337" s="108">
        <v>6606</v>
      </c>
      <c r="C337" s="109"/>
      <c r="D337" s="128" t="s">
        <v>324</v>
      </c>
      <c r="E337" s="111">
        <v>2149</v>
      </c>
      <c r="F337" s="111">
        <v>4924705</v>
      </c>
      <c r="G337" s="112">
        <v>1.8500000000000003</v>
      </c>
      <c r="H337" s="111">
        <v>113809.66666666667</v>
      </c>
      <c r="I337" s="112">
        <v>1.8500000000000003</v>
      </c>
      <c r="J337" s="111">
        <v>2662002.7027027025</v>
      </c>
      <c r="K337" s="111">
        <v>61518.738738738728</v>
      </c>
      <c r="L337" s="111">
        <v>482602</v>
      </c>
      <c r="M337" s="3">
        <v>0</v>
      </c>
      <c r="N337" s="62">
        <v>1.65</v>
      </c>
      <c r="O337" s="62">
        <v>1.65</v>
      </c>
      <c r="P337" s="111">
        <v>4392304.4594594585</v>
      </c>
      <c r="Q337" s="111">
        <v>101505.91891891889</v>
      </c>
      <c r="R337" s="111">
        <v>449337.43333333335</v>
      </c>
      <c r="S337" s="111">
        <v>6578</v>
      </c>
      <c r="T337" s="111">
        <v>4949725.8117117109</v>
      </c>
      <c r="U337" s="113">
        <v>2303.2693400240628</v>
      </c>
      <c r="V337" s="113">
        <v>2943.125143872453</v>
      </c>
      <c r="W337" s="113">
        <v>78.259306941787329</v>
      </c>
      <c r="X337" s="114">
        <v>508768.54531397036</v>
      </c>
      <c r="Y337" s="115">
        <v>236.74664742390431</v>
      </c>
      <c r="Z337" s="116">
        <v>86.303363373326007</v>
      </c>
      <c r="AA337" s="114">
        <v>0</v>
      </c>
      <c r="AB337" s="115">
        <v>0</v>
      </c>
      <c r="AC337" s="117">
        <v>86.303363373326007</v>
      </c>
      <c r="AD337" s="118">
        <v>0</v>
      </c>
      <c r="AE337" s="119">
        <v>0</v>
      </c>
      <c r="AF337" s="120">
        <v>0</v>
      </c>
      <c r="AG337" s="121">
        <v>0</v>
      </c>
      <c r="AH337" s="122">
        <v>86.303363373326007</v>
      </c>
      <c r="AI337" s="114">
        <v>508768.54531397036</v>
      </c>
      <c r="AJ337" s="115">
        <v>236.74664742390431</v>
      </c>
      <c r="AK337" s="117">
        <v>86.303363373326007</v>
      </c>
      <c r="AL337" s="113"/>
      <c r="AM337" s="123">
        <v>0</v>
      </c>
      <c r="AN337" s="113"/>
      <c r="AO337" s="114">
        <v>239623.2231761539</v>
      </c>
      <c r="AP337" s="115">
        <v>78.259306941787329</v>
      </c>
      <c r="AQ337" s="115">
        <v>0</v>
      </c>
      <c r="AR337" s="124">
        <v>0</v>
      </c>
      <c r="AS337" s="125">
        <v>239623.2231761539</v>
      </c>
      <c r="AT337" s="9"/>
      <c r="AU337" s="123">
        <v>27241.670972035001</v>
      </c>
      <c r="AV337" s="126"/>
      <c r="AW337" s="123">
        <v>272352.14414414414</v>
      </c>
      <c r="AY337" s="142"/>
      <c r="AZ337" s="20">
        <v>-1257362.2171645437</v>
      </c>
      <c r="BA337" s="20">
        <v>-479261.53769000003</v>
      </c>
      <c r="BB337" s="20">
        <v>-5093.703152</v>
      </c>
      <c r="BC337" s="20">
        <v>-172528</v>
      </c>
      <c r="BD337" s="6">
        <v>-391816.293848</v>
      </c>
    </row>
    <row r="338" spans="1:56" x14ac:dyDescent="0.2">
      <c r="A338" s="63"/>
      <c r="B338" s="10"/>
      <c r="C338" s="10"/>
      <c r="D338" s="10"/>
      <c r="E338" s="10"/>
      <c r="F338" s="10"/>
      <c r="G338" s="11"/>
      <c r="H338" s="11"/>
      <c r="I338" s="11"/>
      <c r="J338" s="11"/>
      <c r="K338" s="11"/>
      <c r="L338" s="10"/>
      <c r="M338" s="11"/>
      <c r="N338" s="10"/>
      <c r="O338" s="10"/>
      <c r="P338" s="10"/>
      <c r="Q338" s="10"/>
      <c r="R338" s="10"/>
      <c r="S338" s="10"/>
      <c r="T338" s="10"/>
      <c r="U338" s="10"/>
      <c r="V338" s="10"/>
      <c r="W338" s="10"/>
      <c r="X338" s="12"/>
      <c r="Y338" s="13"/>
      <c r="Z338" s="14"/>
      <c r="AA338" s="12"/>
      <c r="AB338" s="13"/>
      <c r="AC338" s="14"/>
      <c r="AD338" s="15"/>
      <c r="AE338" s="16"/>
      <c r="AF338" s="15"/>
      <c r="AG338" s="15"/>
      <c r="AH338" s="14"/>
      <c r="AI338" s="12"/>
      <c r="AJ338" s="13"/>
      <c r="AK338" s="14"/>
      <c r="AL338" s="86"/>
      <c r="AM338" s="19"/>
      <c r="AN338" s="86"/>
      <c r="AO338" s="17"/>
      <c r="AP338" s="13"/>
      <c r="AQ338" s="13"/>
      <c r="AR338" s="18"/>
      <c r="AS338" s="14"/>
      <c r="AU338" s="19"/>
      <c r="AW338" s="19"/>
      <c r="AY338" s="97"/>
      <c r="AZ338" s="59"/>
      <c r="BA338" s="59"/>
      <c r="BB338" s="59"/>
      <c r="BC338" s="70"/>
      <c r="BD338" s="104"/>
    </row>
    <row r="339" spans="1:56" x14ac:dyDescent="0.2">
      <c r="D339" t="s">
        <v>325</v>
      </c>
      <c r="E339" s="2">
        <f>SUM(E3:E338)</f>
        <v>1054163.6666666672</v>
      </c>
      <c r="F339" s="2">
        <f>SUM(F3:F338)</f>
        <v>2402860785.666667</v>
      </c>
      <c r="G339" s="1">
        <f>$F$339/$J$339</f>
        <v>1.6081037678192882</v>
      </c>
      <c r="H339" s="2">
        <f>SUM(H3:H338)</f>
        <v>359550728.9999997</v>
      </c>
      <c r="I339" s="1">
        <f>$H$339/$K$339</f>
        <v>1.5674662923521792</v>
      </c>
      <c r="J339" s="2">
        <f>SUM(J3:J338)</f>
        <v>1494219983.6551158</v>
      </c>
      <c r="K339" s="2">
        <f>SUM(K3:K338)</f>
        <v>229383388.18147653</v>
      </c>
      <c r="L339" s="2">
        <f>SUM(L3:L338)</f>
        <v>313749108.33333337</v>
      </c>
      <c r="M339" s="2">
        <f>SUM(M3:M338)</f>
        <v>62346333.333333336</v>
      </c>
      <c r="N339" s="2"/>
      <c r="O339" s="2"/>
      <c r="P339" s="2">
        <f>SUM(P3:P338)</f>
        <v>2399384398.1773424</v>
      </c>
      <c r="Q339" s="2">
        <f>SUM(Q3:Q338)</f>
        <v>378482590.49943638</v>
      </c>
      <c r="R339" s="2">
        <f>SUM(R3:R338)</f>
        <v>301696598.44666648</v>
      </c>
      <c r="S339" s="2">
        <f>SUM(S3:S338)</f>
        <v>22972006.000000015</v>
      </c>
      <c r="T339" s="2">
        <f>SUM(T3:T338)</f>
        <v>3102535593.1234474</v>
      </c>
      <c r="U339" s="4">
        <f>T339/E339</f>
        <v>2943.125143872453</v>
      </c>
      <c r="W339" s="4">
        <v>100</v>
      </c>
      <c r="X339" s="5">
        <f>SUM(X2:X337)</f>
        <v>-6.2416074797511101E-7</v>
      </c>
      <c r="Y339" s="20"/>
      <c r="Z339" s="6"/>
      <c r="AA339" s="5">
        <f>SUM(AA3:AA338)</f>
        <v>31993835</v>
      </c>
      <c r="AB339" s="21"/>
      <c r="AC339" s="22"/>
      <c r="AD339" s="23">
        <f>COUNTIF(AD2:AD337,"&gt;0")</f>
        <v>6</v>
      </c>
      <c r="AE339" s="20">
        <f>SUM(AE2:AE337)</f>
        <v>-31856.710402462722</v>
      </c>
      <c r="AF339" s="20">
        <f>SUM(AF2:AF337)</f>
        <v>31961978.289597537</v>
      </c>
      <c r="AG339" s="24"/>
      <c r="AH339" s="22"/>
      <c r="AI339" s="5">
        <f>SUM(AI3:AI338)</f>
        <v>31961978.289596915</v>
      </c>
      <c r="AJ339" s="21"/>
      <c r="AK339" s="22"/>
      <c r="AL339" s="86"/>
      <c r="AM339" s="7">
        <f>SUM(AM3:AM338)</f>
        <v>90844000</v>
      </c>
      <c r="AN339" s="86"/>
      <c r="AO339" s="25">
        <f>SUM(AO2:AO337)</f>
        <v>40000000.000000052</v>
      </c>
      <c r="AP339" s="20"/>
      <c r="AQ339" s="26">
        <f>COUNTIF(AQ2:AQ337,"&gt;0")</f>
        <v>6</v>
      </c>
      <c r="AR339" s="27">
        <f>SUM(AR2:AR337)</f>
        <v>-2477325.3614517096</v>
      </c>
      <c r="AS339" s="6">
        <f>SUM(AS2:AS337)</f>
        <v>37522674.638548322</v>
      </c>
      <c r="AU339" s="7">
        <f>SUM(AU3:AU338)</f>
        <v>17499999.999999989</v>
      </c>
      <c r="AW339" s="7">
        <f>SUM(AW3:AW337)</f>
        <v>172360337.18365899</v>
      </c>
      <c r="AY339" s="84"/>
      <c r="AZ339" s="60">
        <f>SUM(AZ2:AZ337)</f>
        <v>-619509141.99999976</v>
      </c>
      <c r="BA339" s="60">
        <f>SUM(BA2:BA337)</f>
        <v>-236134743.00000584</v>
      </c>
      <c r="BB339" s="60">
        <f>SUM(BB2:BB337)</f>
        <v>-2509694.9999369974</v>
      </c>
      <c r="BC339" s="71">
        <f>SUM(BC2:BC337)</f>
        <v>-150313596.6999999</v>
      </c>
      <c r="BD339" s="105">
        <f>SUM(BD2:BD337)</f>
        <v>-193049999.99989906</v>
      </c>
    </row>
    <row r="340" spans="1:56" ht="13.5" thickBot="1" x14ac:dyDescent="0.25">
      <c r="A340" s="65"/>
      <c r="B340" s="28"/>
      <c r="C340" s="28"/>
      <c r="D340" s="28"/>
      <c r="E340" s="28"/>
      <c r="F340" s="28"/>
      <c r="G340" s="29"/>
      <c r="H340" s="29"/>
      <c r="I340" s="29"/>
      <c r="J340" s="29"/>
      <c r="K340" s="29"/>
      <c r="L340" s="28"/>
      <c r="M340" s="95"/>
      <c r="N340" s="28"/>
      <c r="O340" s="28"/>
      <c r="P340" s="28"/>
      <c r="Q340" s="28"/>
      <c r="R340" s="28"/>
      <c r="S340" s="28"/>
      <c r="T340" s="28"/>
      <c r="U340" s="28"/>
      <c r="V340" s="28"/>
      <c r="W340" s="28"/>
      <c r="X340" s="96">
        <f>SUMIF(X2:X338,"&gt;0")</f>
        <v>124312407.0610221</v>
      </c>
      <c r="Y340" s="30"/>
      <c r="Z340" s="31"/>
      <c r="AA340" s="32"/>
      <c r="AB340" s="30"/>
      <c r="AC340" s="31"/>
      <c r="AD340" s="33"/>
      <c r="AE340" s="34"/>
      <c r="AF340" s="33"/>
      <c r="AG340" s="33"/>
      <c r="AH340" s="31"/>
      <c r="AI340" s="32"/>
      <c r="AJ340" s="30"/>
      <c r="AK340" s="31"/>
      <c r="AL340" s="86"/>
      <c r="AM340" s="37"/>
      <c r="AN340" s="86"/>
      <c r="AO340" s="35"/>
      <c r="AP340" s="30"/>
      <c r="AQ340" s="30"/>
      <c r="AR340" s="36"/>
      <c r="AS340" s="31"/>
      <c r="AU340" s="37"/>
      <c r="AW340" s="37"/>
      <c r="AY340" s="85"/>
      <c r="AZ340" s="61"/>
      <c r="BA340" s="61"/>
      <c r="BB340" s="61"/>
      <c r="BC340" s="61"/>
      <c r="BD340" s="106"/>
    </row>
    <row r="341" spans="1:56" ht="13.5" thickTop="1" x14ac:dyDescent="0.2">
      <c r="A341" s="40" t="s">
        <v>387</v>
      </c>
      <c r="BA341" s="2"/>
      <c r="BB341" s="2"/>
    </row>
    <row r="342" spans="1:56" x14ac:dyDescent="0.2">
      <c r="BA342" s="2"/>
      <c r="BB342" s="2"/>
    </row>
    <row r="343" spans="1:56" x14ac:dyDescent="0.2">
      <c r="BA343" s="2"/>
      <c r="BB343" s="2"/>
    </row>
    <row r="344" spans="1:56" x14ac:dyDescent="0.2">
      <c r="A344" s="39"/>
      <c r="BA344" s="2"/>
      <c r="BB344" s="2"/>
    </row>
    <row r="345" spans="1:56" x14ac:dyDescent="0.2">
      <c r="A345" s="39" t="s">
        <v>385</v>
      </c>
      <c r="AZ345" s="2"/>
      <c r="BA345" s="2"/>
      <c r="BB345" s="2"/>
      <c r="BC345" s="2"/>
      <c r="BD345" s="2"/>
    </row>
    <row r="346" spans="1:56" x14ac:dyDescent="0.2">
      <c r="A346" s="40" t="s">
        <v>388</v>
      </c>
    </row>
  </sheetData>
  <autoFilter ref="A2:BD337" xr:uid="{00000000-0009-0000-0000-000000000000}"/>
  <mergeCells count="7">
    <mergeCell ref="AY1:BD1"/>
    <mergeCell ref="AY3:AY337"/>
    <mergeCell ref="AD1:AH1"/>
    <mergeCell ref="X1:Z1"/>
    <mergeCell ref="AA1:AC1"/>
    <mergeCell ref="AI1:AK1"/>
    <mergeCell ref="AO1:AS1"/>
  </mergeCells>
  <conditionalFormatting sqref="AD3:AE337 AR3:AR337">
    <cfRule type="cellIs" dxfId="4" priority="5" operator="greaterThan">
      <formula>0</formula>
    </cfRule>
  </conditionalFormatting>
  <conditionalFormatting sqref="AH3:AH337">
    <cfRule type="cellIs" dxfId="3" priority="2" operator="lessThan">
      <formula>85.98</formula>
    </cfRule>
    <cfRule type="cellIs" dxfId="2" priority="3" operator="lessThan">
      <formula>85.5</formula>
    </cfRule>
    <cfRule type="cellIs" dxfId="1" priority="4" operator="lessThan">
      <formula>85</formula>
    </cfRule>
  </conditionalFormatting>
  <conditionalFormatting sqref="AQ3:AQ337">
    <cfRule type="cellIs" dxfId="0" priority="1" operator="greaterThan">
      <formula>0</formula>
    </cfRule>
  </conditionalFormatting>
  <pageMargins left="0.19685039370078741" right="0.27559055118110237" top="0.6692913385826772" bottom="0.47244094488188981" header="0.51181102362204722" footer="0.19685039370078741"/>
  <pageSetup paperSize="9" scale="19" fitToHeight="10" orientation="landscape" r:id="rId1"/>
  <headerFooter alignWithMargins="0">
    <oddHeader>&amp;L&amp;"Arial,Fett"&amp;22Exécution 2023&amp;14 moyenne sur trois ans (2020/2021/2022)</oddHeader>
    <oddFooter>&amp;L&amp;8&amp;F/&amp;A&amp;C&amp;8- &amp;P / &amp;N -</oddFooter>
  </headerFooter>
  <ignoredErrors>
    <ignoredError sqref="G339 I339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Exécution 2025</vt:lpstr>
      <vt:lpstr>'Exécution 2025'!Drucktitel</vt:lpstr>
    </vt:vector>
  </TitlesOfParts>
  <Company>Kanton Bern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Beat Dänzer</dc:creator>
  <cp:lastModifiedBy>Dänzer Beat, FIN-FV</cp:lastModifiedBy>
  <cp:lastPrinted>2023-09-08T13:41:56Z</cp:lastPrinted>
  <dcterms:created xsi:type="dcterms:W3CDTF">2014-09-12T09:24:15Z</dcterms:created>
  <dcterms:modified xsi:type="dcterms:W3CDTF">2025-09-15T10:15:09Z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4fdd986-87d9-48c6-acda-407b1ab5fef0_Enabled">
    <vt:lpwstr>true</vt:lpwstr>
  </property>
  <property fmtid="{D5CDD505-2E9C-101B-9397-08002B2CF9AE}" pid="3" name="MSIP_Label_74fdd986-87d9-48c6-acda-407b1ab5fef0_SetDate">
    <vt:lpwstr>2024-09-11T13:48:48Z</vt:lpwstr>
  </property>
  <property fmtid="{D5CDD505-2E9C-101B-9397-08002B2CF9AE}" pid="4" name="MSIP_Label_74fdd986-87d9-48c6-acda-407b1ab5fef0_Method">
    <vt:lpwstr>Standard</vt:lpwstr>
  </property>
  <property fmtid="{D5CDD505-2E9C-101B-9397-08002B2CF9AE}" pid="5" name="MSIP_Label_74fdd986-87d9-48c6-acda-407b1ab5fef0_Name">
    <vt:lpwstr>NICHT KLASSIFIZIERT</vt:lpwstr>
  </property>
  <property fmtid="{D5CDD505-2E9C-101B-9397-08002B2CF9AE}" pid="6" name="MSIP_Label_74fdd986-87d9-48c6-acda-407b1ab5fef0_SiteId">
    <vt:lpwstr>cb96f99a-a111-42d7-9f65-e111197ba4bb</vt:lpwstr>
  </property>
  <property fmtid="{D5CDD505-2E9C-101B-9397-08002B2CF9AE}" pid="7" name="MSIP_Label_74fdd986-87d9-48c6-acda-407b1ab5fef0_ActionId">
    <vt:lpwstr>5a1b329f-b727-4f87-b6d8-56cbce63ecb3</vt:lpwstr>
  </property>
  <property fmtid="{D5CDD505-2E9C-101B-9397-08002B2CF9AE}" pid="8" name="MSIP_Label_74fdd986-87d9-48c6-acda-407b1ab5fef0_ContentBits">
    <vt:lpwstr>0</vt:lpwstr>
  </property>
</Properties>
</file>