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4\"/>
    </mc:Choice>
  </mc:AlternateContent>
  <xr:revisionPtr revIDLastSave="0" documentId="13_ncr:1_{2E3AA0A0-DA72-4FC1-A228-C77C172BD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écution 2024" sheetId="2" r:id="rId1"/>
  </sheets>
  <definedNames>
    <definedName name="_xlnm._FilterDatabase" localSheetId="0" hidden="1">'Exécution 2024'!$A$2:$BD$337</definedName>
    <definedName name="_xlnm.Print_Titles" localSheetId="0">'Exécution 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39" i="2" l="1"/>
  <c r="BD339" i="2" l="1"/>
  <c r="BC339" i="2"/>
  <c r="BA339" i="2"/>
  <c r="BB339" i="2" l="1"/>
  <c r="AW339" i="2"/>
  <c r="T339" i="2"/>
  <c r="S339" i="2"/>
  <c r="R339" i="2"/>
  <c r="Q339" i="2"/>
  <c r="P339" i="2"/>
  <c r="M339" i="2"/>
  <c r="L339" i="2"/>
  <c r="K339" i="2"/>
  <c r="J339" i="2"/>
  <c r="H339" i="2"/>
  <c r="F339" i="2"/>
  <c r="E339" i="2"/>
  <c r="I339" i="2" l="1"/>
  <c r="G339" i="2"/>
  <c r="U339" i="2"/>
  <c r="X340" i="2" l="1"/>
  <c r="X339" i="2"/>
  <c r="AA339" i="2"/>
  <c r="AF339" i="2"/>
  <c r="AE339" i="2"/>
  <c r="AD339" i="2"/>
  <c r="AI339" i="2"/>
  <c r="AM339" i="2"/>
  <c r="AS339" i="2"/>
  <c r="AR339" i="2"/>
  <c r="AQ339" i="2"/>
  <c r="AO339" i="2"/>
  <c r="AU339" i="2"/>
</calcChain>
</file>

<file path=xl/sharedStrings.xml><?xml version="1.0" encoding="utf-8"?>
<sst xmlns="http://schemas.openxmlformats.org/spreadsheetml/2006/main" count="413" uniqueCount="395">
  <si>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</si>
  <si>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</si>
  <si>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</si>
  <si>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</si>
  <si>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</si>
  <si>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</si>
  <si>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</si>
  <si>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</si>
  <si>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</si>
  <si>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</si>
  <si>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</si>
  <si>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</si>
  <si>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</si>
  <si>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</si>
  <si>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</si>
  <si>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</si>
  <si>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</si>
  <si>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</si>
  <si>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</si>
  <si>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</si>
  <si>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</si>
  <si>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</si>
  <si>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</si>
  <si>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</si>
  <si>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</si>
  <si>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</si>
  <si>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</si>
  <si>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</si>
  <si>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</si>
  <si>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</si>
  <si>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</si>
  <si>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</si>
  <si>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</si>
  <si>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</si>
  <si>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</si>
  <si>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</si>
  <si>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</si>
  <si>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</si>
  <si>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</si>
  <si>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</si>
  <si>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</si>
  <si>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</si>
  <si>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</si>
  <si>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</si>
  <si>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</si>
  <si>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</si>
  <si>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</si>
  <si>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</si>
  <si>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</si>
  <si>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</si>
  <si>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</si>
  <si>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</si>
  <si>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</si>
  <si>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</si>
  <si>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</si>
  <si>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</si>
  <si>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</si>
  <si>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</si>
  <si>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</si>
  <si>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</si>
  <si>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</si>
  <si>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</si>
  <si>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</si>
  <si>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</si>
  <si>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</si>
  <si>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</si>
  <si>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</si>
  <si>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</si>
  <si>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</si>
  <si>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</si>
  <si>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</si>
  <si>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</si>
  <si>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</si>
  <si>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</si>
  <si>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</si>
  <si>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</si>
  <si>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</si>
  <si>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</si>
  <si>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</si>
  <si>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</si>
  <si>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</si>
  <si>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</si>
  <si>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</si>
  <si>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</si>
  <si>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</si>
  <si>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</si>
  <si>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</si>
  <si>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</si>
  <si>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</si>
  <si>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</si>
  <si>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</si>
  <si>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</si>
  <si>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</si>
  <si>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</si>
  <si>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</si>
  <si>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</si>
  <si>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</si>
  <si>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</si>
  <si>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</si>
  <si>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</si>
  <si>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</si>
  <si>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</si>
  <si>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</si>
  <si>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</si>
  <si>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</si>
  <si>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</si>
  <si>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</si>
  <si>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</si>
  <si>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</si>
  <si>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</si>
  <si>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</si>
  <si>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</si>
  <si>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</si>
  <si>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</si>
  <si>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</si>
  <si>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</si>
  <si>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</si>
  <si>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</si>
  <si>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</si>
  <si>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</si>
  <si>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</si>
  <si>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</si>
  <si>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</si>
  <si>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</si>
  <si>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</si>
  <si>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</si>
  <si>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</si>
  <si>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</si>
  <si>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</si>
  <si>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</si>
  <si>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</si>
  <si>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</si>
  <si>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</si>
  <si>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</si>
  <si>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</si>
  <si>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</si>
  <si>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</si>
  <si>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</si>
  <si>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</si>
  <si>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</si>
  <si>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</si>
  <si>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</si>
  <si>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</si>
  <si>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</si>
  <si>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</si>
  <si>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</si>
  <si>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</si>
  <si>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</si>
  <si>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</si>
  <si>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</si>
  <si>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</si>
  <si>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</si>
  <si>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</si>
  <si>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</si>
  <si>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</si>
  <si>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</si>
  <si>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</si>
  <si>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</si>
  <si>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</si>
  <si>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</si>
  <si>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</si>
  <si>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</si>
  <si>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</si>
  <si>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</si>
  <si>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</si>
  <si>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</si>
  <si>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</si>
  <si>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</si>
  <si>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</si>
  <si>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</si>
  <si>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</si>
  <si>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</si>
  <si>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</si>
  <si>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</si>
  <si>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</si>
  <si>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</si>
  <si>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</si>
  <si>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</si>
  <si>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</si>
  <si>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</si>
  <si>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</si>
  <si>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</si>
  <si>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</si>
  <si>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</si>
  <si>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</si>
  <si>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</si>
  <si>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</si>
  <si>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</si>
  <si>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</si>
  <si>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</si>
  <si>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</si>
  <si>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</si>
  <si>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</si>
  <si>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</si>
  <si>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</si>
  <si>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</si>
  <si>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</si>
  <si>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</si>
  <si>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</si>
  <si>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</si>
  <si>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</si>
  <si>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</si>
  <si>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</si>
  <si>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</si>
  <si>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</si>
  <si>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</si>
  <si>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</si>
  <si>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</si>
  <si>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</si>
  <si>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</si>
  <si>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</si>
  <si>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</si>
  <si>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</si>
  <si>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</si>
  <si>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</si>
  <si>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</si>
  <si>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</si>
  <si>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</si>
  <si>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</si>
  <si>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</si>
  <si>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</si>
  <si>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</si>
  <si>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</si>
  <si>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</si>
  <si>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</si>
  <si>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</si>
  <si>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</si>
  <si>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</si>
  <si>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</si>
  <si>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</si>
  <si>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</si>
  <si>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</si>
  <si>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</si>
  <si>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</si>
  <si>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</si>
  <si>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</si>
  <si>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</si>
  <si>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</si>
  <si>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</si>
  <si>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</si>
  <si>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</si>
  <si>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</si>
  <si>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</si>
  <si>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</si>
  <si>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</si>
  <si>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</si>
  <si>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</si>
  <si>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</si>
  <si>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</si>
  <si>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</si>
  <si>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</si>
  <si>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</si>
  <si>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</si>
  <si>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</si>
  <si>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</si>
  <si>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</si>
  <si>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</si>
  <si>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</si>
  <si>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</si>
  <si>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</si>
  <si>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</si>
  <si>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</si>
  <si>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</si>
  <si>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</si>
  <si>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</si>
  <si>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</si>
  <si>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</si>
  <si>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</si>
  <si>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</si>
  <si>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</si>
  <si>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</si>
  <si>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</si>
  <si>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</si>
  <si>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</si>
  <si>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</si>
  <si>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</si>
  <si>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</si>
  <si>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</si>
  <si>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</si>
  <si>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</si>
  <si>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</si>
  <si>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</si>
  <si>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</si>
  <si>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</si>
  <si>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</si>
  <si>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</si>
  <si>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</si>
  <si>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</si>
  <si>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</si>
  <si>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</si>
  <si>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</si>
  <si>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</si>
  <si>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</si>
  <si>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</si>
  <si>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</si>
  <si>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</si>
  <si>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</si>
  <si>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</si>
  <si>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</si>
  <si>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</si>
  <si>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</si>
  <si>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</si>
  <si>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</si>
  <si>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</si>
  <si>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</si>
  <si>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</si>
  <si>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</si>
  <si>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</si>
  <si>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</si>
  <si>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</si>
  <si>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</si>
  <si>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</si>
  <si>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</si>
  <si>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</si>
  <si>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</si>
  <si>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</si>
  <si>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</si>
  <si>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</si>
  <si>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</si>
  <si>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</si>
  <si>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</si>
  <si>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</si>
  <si>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</si>
  <si>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</si>
  <si>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</si>
  <si>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</si>
  <si>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</si>
  <si>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</si>
  <si>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</si>
  <si>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</si>
  <si>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</si>
  <si>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</si>
  <si>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</si>
  <si>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</si>
  <si>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</si>
  <si>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</si>
  <si>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</si>
  <si>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</si>
  <si>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N° OFS</t>
  </si>
  <si>
    <t>Id_com</t>
  </si>
  <si>
    <t>N°
agglo.</t>
  </si>
  <si>
    <t>Commune</t>
  </si>
  <si>
    <t>Population
moyenne</t>
  </si>
  <si>
    <t>Taxe immobilière</t>
  </si>
  <si>
    <t>Charges de centre urbain</t>
  </si>
  <si>
    <t>Rendement
fiscal ordinaire
PP</t>
  </si>
  <si>
    <t>Quotité
d'impôt
PP</t>
  </si>
  <si>
    <t>Rendement
fiscal ordinaire
PM</t>
  </si>
  <si>
    <t>Quotité
d'impôt
PM</t>
  </si>
  <si>
    <t>Capacité
contributive absolue
PP</t>
  </si>
  <si>
    <t>Capacité
contributive absolue
PM</t>
  </si>
  <si>
    <t>Facteur
d'harmonisation
PP</t>
  </si>
  <si>
    <t>Facteur
d'harmonisation
PM</t>
  </si>
  <si>
    <t>Rendement fiscal 
ordinaire harmonisé
PP</t>
  </si>
  <si>
    <t>Rendement fiscal 
ordinaire harmonisé
PM</t>
  </si>
  <si>
    <t>Taxe immobilière
harmonisée</t>
  </si>
  <si>
    <t>Part de l'impôt fédéral direct (à l’article 2a de la loi sur les impôts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</si>
  <si>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</si>
  <si>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</si>
  <si>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</si>
  <si>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</si>
  <si>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</si>
  <si>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</si>
  <si>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</si>
  <si>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</si>
  <si>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</si>
  <si>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Réduction dotation minimale en %</t>
  </si>
  <si>
    <t>Réduction prestation en CHF</t>
  </si>
  <si>
    <t>Dotation minimale après réduction</t>
  </si>
  <si>
    <t>IRH après
réduction des dotation minimales</t>
  </si>
  <si>
    <t>Total péréquation financière</t>
  </si>
  <si>
    <t>IRH après
l'exécution</t>
  </si>
  <si>
    <t>Indemnisation forfaitaire des charges de centre urbain</t>
  </si>
  <si>
    <t>Prestation complémentaire géotopographique avant réduction</t>
  </si>
  <si>
    <t>IRH - Réduction en %</t>
  </si>
  <si>
    <t>Prestation complémentaire géotopographique après réduction</t>
  </si>
  <si>
    <t>Prestation complémentaire sociodémographique</t>
  </si>
  <si>
    <t>(impôts périodiques seulement)
recommandation OACOT</t>
  </si>
  <si>
    <t>Traitements des enseignants*</t>
  </si>
  <si>
    <t>Aide sociale</t>
  </si>
  <si>
    <t>Assurance sociale PC</t>
  </si>
  <si>
    <t>Allocations familiales pour personnes sans activité lucrative</t>
  </si>
  <si>
    <t>Transports publics</t>
  </si>
  <si>
    <t>Nouvelle répartition des tâches</t>
  </si>
  <si>
    <t xml:space="preserve">Total péréquation financière </t>
  </si>
  <si>
    <t>Prestation complémentaire géotopographique</t>
  </si>
  <si>
    <t>Dixièmes de quotité d'impôt</t>
  </si>
  <si>
    <t>Systèmes de compensation des charges</t>
  </si>
  <si>
    <t>Division Péréquation financière</t>
  </si>
  <si>
    <t>(+ au crédit / - au débit)</t>
  </si>
  <si>
    <t>*avec la mise en place du „nouveau système de financement de l'école obligatoire" (RFEO) les chiffres ne sont plus disponibles par commune.</t>
  </si>
  <si>
    <t>Exécution 2024 = moyenne sur trois ans: 2021/2022/2023</t>
  </si>
  <si>
    <t>Berne, le 30 septembre 2024/bd</t>
  </si>
  <si>
    <t>dès le 1.01.24</t>
  </si>
  <si>
    <t>des 1.01.24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</si>
</sst>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3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10"/>
      </patternFill>
    </fill>
    <fill>
      <patternFill patternType="gray125">
        <fgColor indexed="10"/>
        <bgColor rgb="FF99FF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125">
        <bgColor theme="9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16">
    <xf numFmtId="0" fontId="0" fillId="0" borderId="0" xfId="0"/>
    <xf numFmtId="164" fontId="0" fillId="0" borderId="0" xfId="0" applyNumberFormat="1"/>
    <xf numFmtId="3" fontId="0" fillId="0" borderId="0" xfId="0" applyNumberFormat="1"/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5" fillId="0" borderId="0" xfId="0" applyNumberFormat="1" applyFont="1" applyFill="1"/>
    <xf numFmtId="0" fontId="1" fillId="0" borderId="0" xfId="4"/>
    <xf numFmtId="0" fontId="0" fillId="0" borderId="0" xfId="4" applyFont="1"/>
    <xf numFmtId="0" fontId="1" fillId="0" borderId="7" xfId="4" applyBorder="1" applyAlignment="1">
      <alignment horizontal="center"/>
    </xf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4" xfId="4" applyNumberFormat="1" applyBorder="1"/>
    <xf numFmtId="0" fontId="1" fillId="0" borderId="18" xfId="4" applyBorder="1"/>
    <xf numFmtId="0" fontId="1" fillId="1" borderId="0" xfId="0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3" fontId="1" fillId="0" borderId="0" xfId="4" applyNumberFormat="1" applyFill="1"/>
    <xf numFmtId="3" fontId="1" fillId="0" borderId="11" xfId="4" applyNumberFormat="1" applyFont="1" applyBorder="1"/>
    <xf numFmtId="3" fontId="1" fillId="0" borderId="4" xfId="4" applyNumberFormat="1" applyFont="1" applyBorder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165" fontId="1" fillId="7" borderId="0" xfId="0" applyNumberFormat="1" applyFont="1" applyFill="1" applyAlignment="1">
      <alignment horizontal="right"/>
    </xf>
    <xf numFmtId="3" fontId="1" fillId="7" borderId="7" xfId="0" applyNumberFormat="1" applyFont="1" applyFill="1" applyBorder="1"/>
    <xf numFmtId="3" fontId="1" fillId="0" borderId="3" xfId="4" applyNumberFormat="1" applyBorder="1"/>
    <xf numFmtId="0" fontId="1" fillId="0" borderId="20" xfId="4" applyBorder="1"/>
    <xf numFmtId="0" fontId="0" fillId="0" borderId="0" xfId="0" applyBorder="1"/>
    <xf numFmtId="0" fontId="0" fillId="0" borderId="7" xfId="0" applyBorder="1"/>
    <xf numFmtId="0" fontId="2" fillId="9" borderId="0" xfId="0" applyNumberFormat="1" applyFont="1" applyFill="1" applyBorder="1" applyAlignment="1" applyProtection="1">
      <alignment horizontal="center" vertical="center" wrapText="1"/>
    </xf>
    <xf numFmtId="164" fontId="2" fillId="9" borderId="0" xfId="0" applyNumberFormat="1" applyFont="1" applyFill="1" applyBorder="1" applyAlignment="1" applyProtection="1">
      <alignment horizontal="center" vertical="center" wrapText="1"/>
    </xf>
    <xf numFmtId="0" fontId="2" fillId="10" borderId="0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 wrapText="1"/>
    </xf>
    <xf numFmtId="3" fontId="1" fillId="7" borderId="5" xfId="0" applyNumberFormat="1" applyFont="1" applyFill="1" applyBorder="1"/>
    <xf numFmtId="0" fontId="1" fillId="7" borderId="0" xfId="0" applyFont="1" applyFill="1"/>
    <xf numFmtId="3" fontId="1" fillId="7" borderId="1" xfId="0" applyNumberFormat="1" applyFont="1" applyFill="1" applyBorder="1"/>
    <xf numFmtId="3" fontId="0" fillId="0" borderId="16" xfId="0" applyNumberFormat="1" applyBorder="1"/>
    <xf numFmtId="167" fontId="3" fillId="0" borderId="17" xfId="0" applyNumberFormat="1" applyFont="1" applyBorder="1"/>
    <xf numFmtId="41" fontId="6" fillId="0" borderId="10" xfId="4" applyNumberFormat="1" applyFont="1" applyBorder="1" applyAlignment="1">
      <alignment vertical="center" textRotation="90"/>
    </xf>
    <xf numFmtId="0" fontId="1" fillId="2" borderId="0" xfId="4" applyFill="1"/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1" fillId="0" borderId="0" xfId="4" applyAlignment="1">
      <alignment horizontal="center" vertical="center"/>
    </xf>
    <xf numFmtId="0" fontId="0" fillId="0" borderId="7" xfId="4" applyFont="1" applyBorder="1" applyAlignment="1">
      <alignment horizontal="center" vertical="center" wrapText="1"/>
    </xf>
    <xf numFmtId="0" fontId="0" fillId="2" borderId="23" xfId="0" applyFill="1" applyBorder="1" applyAlignment="1"/>
    <xf numFmtId="0" fontId="2" fillId="5" borderId="0" xfId="0" applyNumberFormat="1" applyFont="1" applyFill="1" applyBorder="1" applyAlignment="1" applyProtection="1">
      <alignment horizontal="center" vertical="center" wrapText="1"/>
    </xf>
    <xf numFmtId="3" fontId="1" fillId="0" borderId="12" xfId="4" applyNumberFormat="1" applyBorder="1"/>
    <xf numFmtId="3" fontId="1" fillId="0" borderId="5" xfId="4" applyNumberFormat="1" applyBorder="1"/>
    <xf numFmtId="0" fontId="1" fillId="0" borderId="19" xfId="4" applyBorder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1" fontId="6" fillId="0" borderId="3" xfId="4" applyNumberFormat="1" applyFont="1" applyBorder="1" applyAlignment="1">
      <alignment horizontal="center" vertical="center" textRotation="90"/>
    </xf>
    <xf numFmtId="3" fontId="3" fillId="0" borderId="0" xfId="0" applyNumberFormat="1" applyFont="1" applyAlignment="1">
      <alignment horizontal="center"/>
    </xf>
    <xf numFmtId="0" fontId="0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0" fillId="0" borderId="9" xfId="0" applyBorder="1" applyAlignment="1">
      <alignment horizontal="center"/>
    </xf>
    <xf numFmtId="4" fontId="4" fillId="11" borderId="9" xfId="0" applyNumberFormat="1" applyFont="1" applyFill="1" applyBorder="1"/>
    <xf numFmtId="4" fontId="4" fillId="12" borderId="9" xfId="0" applyNumberFormat="1" applyFont="1" applyFill="1" applyBorder="1"/>
    <xf numFmtId="0" fontId="1" fillId="0" borderId="0" xfId="1"/>
    <xf numFmtId="1" fontId="1" fillId="0" borderId="7" xfId="2" applyNumberFormat="1" applyBorder="1"/>
    <xf numFmtId="0" fontId="1" fillId="0" borderId="7" xfId="0" applyFont="1" applyBorder="1" applyAlignment="1">
      <alignment horizontal="center"/>
    </xf>
    <xf numFmtId="3" fontId="1" fillId="0" borderId="7" xfId="2" applyNumberFormat="1" applyBorder="1"/>
    <xf numFmtId="3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3" fontId="1" fillId="0" borderId="3" xfId="0" applyNumberFormat="1" applyFont="1" applyBorder="1"/>
    <xf numFmtId="4" fontId="1" fillId="0" borderId="4" xfId="0" applyNumberFormat="1" applyFont="1" applyBorder="1"/>
    <xf numFmtId="2" fontId="1" fillId="0" borderId="5" xfId="0" applyNumberFormat="1" applyFont="1" applyBorder="1"/>
    <xf numFmtId="4" fontId="1" fillId="0" borderId="5" xfId="0" applyNumberFormat="1" applyFont="1" applyBorder="1"/>
    <xf numFmtId="4" fontId="1" fillId="0" borderId="0" xfId="0" applyNumberFormat="1" applyFont="1" applyAlignment="1">
      <alignment horizontal="right"/>
    </xf>
    <xf numFmtId="165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2" fontId="1" fillId="0" borderId="0" xfId="0" applyNumberFormat="1" applyFont="1"/>
    <xf numFmtId="3" fontId="1" fillId="0" borderId="7" xfId="0" applyNumberFormat="1" applyFont="1" applyBorder="1"/>
    <xf numFmtId="165" fontId="1" fillId="0" borderId="0" xfId="0" applyNumberFormat="1" applyFont="1" applyAlignment="1">
      <alignment horizontal="right"/>
    </xf>
    <xf numFmtId="3" fontId="1" fillId="0" borderId="5" xfId="0" applyNumberFormat="1" applyFont="1" applyBorder="1"/>
    <xf numFmtId="3" fontId="1" fillId="0" borderId="1" xfId="0" applyNumberFormat="1" applyFont="1" applyBorder="1"/>
    <xf numFmtId="0" fontId="1" fillId="0" borderId="7" xfId="0" applyFont="1" applyBorder="1"/>
    <xf numFmtId="3" fontId="1" fillId="0" borderId="0" xfId="2" applyNumberFormat="1"/>
    <xf numFmtId="0" fontId="4" fillId="13" borderId="0" xfId="1" applyFont="1" applyFill="1"/>
    <xf numFmtId="1" fontId="4" fillId="13" borderId="7" xfId="2" applyNumberFormat="1" applyFont="1" applyFill="1" applyBorder="1"/>
    <xf numFmtId="0" fontId="4" fillId="13" borderId="7" xfId="0" applyFont="1" applyFill="1" applyBorder="1" applyAlignment="1">
      <alignment horizontal="center"/>
    </xf>
    <xf numFmtId="3" fontId="4" fillId="13" borderId="7" xfId="2" applyNumberFormat="1" applyFont="1" applyFill="1" applyBorder="1"/>
    <xf numFmtId="3" fontId="4" fillId="13" borderId="0" xfId="0" applyNumberFormat="1" applyFont="1" applyFill="1"/>
    <xf numFmtId="164" fontId="4" fillId="13" borderId="0" xfId="0" applyNumberFormat="1" applyFont="1" applyFill="1"/>
    <xf numFmtId="3" fontId="4" fillId="14" borderId="0" xfId="0" applyNumberFormat="1" applyFont="1" applyFill="1"/>
    <xf numFmtId="0" fontId="4" fillId="14" borderId="0" xfId="0" applyFont="1" applyFill="1"/>
    <xf numFmtId="4" fontId="4" fillId="13" borderId="0" xfId="0" applyNumberFormat="1" applyFont="1" applyFill="1"/>
    <xf numFmtId="3" fontId="4" fillId="13" borderId="3" xfId="0" applyNumberFormat="1" applyFont="1" applyFill="1" applyBorder="1"/>
    <xf numFmtId="4" fontId="4" fillId="13" borderId="4" xfId="0" applyNumberFormat="1" applyFont="1" applyFill="1" applyBorder="1"/>
    <xf numFmtId="2" fontId="4" fillId="13" borderId="5" xfId="0" applyNumberFormat="1" applyFont="1" applyFill="1" applyBorder="1"/>
    <xf numFmtId="4" fontId="4" fillId="13" borderId="5" xfId="0" applyNumberFormat="1" applyFont="1" applyFill="1" applyBorder="1"/>
    <xf numFmtId="4" fontId="4" fillId="13" borderId="0" xfId="0" applyNumberFormat="1" applyFont="1" applyFill="1" applyAlignment="1">
      <alignment horizontal="right"/>
    </xf>
    <xf numFmtId="165" fontId="4" fillId="13" borderId="4" xfId="0" applyNumberFormat="1" applyFont="1" applyFill="1" applyBorder="1" applyAlignment="1">
      <alignment horizontal="right"/>
    </xf>
    <xf numFmtId="3" fontId="4" fillId="13" borderId="4" xfId="0" applyNumberFormat="1" applyFont="1" applyFill="1" applyBorder="1" applyAlignment="1">
      <alignment horizontal="right"/>
    </xf>
    <xf numFmtId="4" fontId="4" fillId="13" borderId="4" xfId="0" applyNumberFormat="1" applyFont="1" applyFill="1" applyBorder="1" applyAlignment="1">
      <alignment horizontal="right"/>
    </xf>
    <xf numFmtId="2" fontId="4" fillId="13" borderId="0" xfId="0" applyNumberFormat="1" applyFont="1" applyFill="1"/>
    <xf numFmtId="3" fontId="4" fillId="13" borderId="7" xfId="0" applyNumberFormat="1" applyFont="1" applyFill="1" applyBorder="1"/>
    <xf numFmtId="165" fontId="4" fillId="13" borderId="0" xfId="0" applyNumberFormat="1" applyFont="1" applyFill="1" applyAlignment="1">
      <alignment horizontal="right"/>
    </xf>
    <xf numFmtId="3" fontId="4" fillId="13" borderId="5" xfId="0" applyNumberFormat="1" applyFont="1" applyFill="1" applyBorder="1"/>
    <xf numFmtId="0" fontId="4" fillId="13" borderId="0" xfId="0" applyFont="1" applyFill="1"/>
    <xf numFmtId="3" fontId="4" fillId="13" borderId="1" xfId="0" applyNumberFormat="1" applyFont="1" applyFill="1" applyBorder="1"/>
    <xf numFmtId="0" fontId="0" fillId="0" borderId="7" xfId="0" applyBorder="1" applyAlignment="1">
      <alignment horizontal="center"/>
    </xf>
    <xf numFmtId="4" fontId="0" fillId="0" borderId="4" xfId="0" applyNumberFormat="1" applyBorder="1"/>
    <xf numFmtId="2" fontId="0" fillId="0" borderId="5" xfId="0" applyNumberFormat="1" applyBorder="1"/>
    <xf numFmtId="4" fontId="0" fillId="0" borderId="5" xfId="0" applyNumberFormat="1" applyBorder="1"/>
    <xf numFmtId="4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2" fontId="0" fillId="0" borderId="0" xfId="0" applyNumberFormat="1"/>
    <xf numFmtId="165" fontId="0" fillId="0" borderId="0" xfId="0" applyNumberFormat="1" applyAlignment="1">
      <alignment horizontal="right"/>
    </xf>
    <xf numFmtId="0" fontId="4" fillId="11" borderId="0" xfId="1" applyFont="1" applyFill="1"/>
    <xf numFmtId="1" fontId="4" fillId="11" borderId="7" xfId="2" applyNumberFormat="1" applyFont="1" applyFill="1" applyBorder="1"/>
    <xf numFmtId="0" fontId="4" fillId="11" borderId="7" xfId="0" applyFont="1" applyFill="1" applyBorder="1" applyAlignment="1">
      <alignment horizontal="center"/>
    </xf>
    <xf numFmtId="3" fontId="4" fillId="11" borderId="0" xfId="2" applyNumberFormat="1" applyFont="1" applyFill="1"/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5" borderId="0" xfId="0" applyNumberFormat="1" applyFont="1" applyFill="1"/>
    <xf numFmtId="0" fontId="4" fillId="15" borderId="0" xfId="0" applyFont="1" applyFill="1"/>
    <xf numFmtId="4" fontId="4" fillId="11" borderId="0" xfId="0" applyNumberFormat="1" applyFont="1" applyFill="1"/>
    <xf numFmtId="3" fontId="4" fillId="11" borderId="3" xfId="0" applyNumberFormat="1" applyFont="1" applyFill="1" applyBorder="1"/>
    <xf numFmtId="4" fontId="4" fillId="11" borderId="4" xfId="0" applyNumberFormat="1" applyFont="1" applyFill="1" applyBorder="1"/>
    <xf numFmtId="2" fontId="4" fillId="11" borderId="5" xfId="0" applyNumberFormat="1" applyFont="1" applyFill="1" applyBorder="1"/>
    <xf numFmtId="4" fontId="4" fillId="11" borderId="5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5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3" fontId="4" fillId="11" borderId="7" xfId="0" applyNumberFormat="1" applyFont="1" applyFill="1" applyBorder="1"/>
    <xf numFmtId="165" fontId="4" fillId="11" borderId="0" xfId="0" applyNumberFormat="1" applyFont="1" applyFill="1" applyAlignment="1">
      <alignment horizontal="right"/>
    </xf>
    <xf numFmtId="3" fontId="4" fillId="11" borderId="5" xfId="0" applyNumberFormat="1" applyFont="1" applyFill="1" applyBorder="1"/>
    <xf numFmtId="0" fontId="4" fillId="11" borderId="0" xfId="0" applyFont="1" applyFill="1"/>
    <xf numFmtId="3" fontId="4" fillId="11" borderId="1" xfId="0" applyNumberFormat="1" applyFont="1" applyFill="1" applyBorder="1"/>
    <xf numFmtId="3" fontId="4" fillId="13" borderId="4" xfId="0" applyNumberFormat="1" applyFont="1" applyFill="1" applyBorder="1"/>
    <xf numFmtId="3" fontId="4" fillId="11" borderId="4" xfId="0" applyNumberFormat="1" applyFont="1" applyFill="1" applyBorder="1"/>
  </cellXfs>
  <cellStyles count="5">
    <cellStyle name="Prozent 2" xfId="3" xr:uid="{00000000-0005-0000-0000-000000000000}"/>
    <cellStyle name="Standard" xfId="0" builtinId="0"/>
    <cellStyle name="Standard 2" xfId="4" xr:uid="{00000000-0005-0000-0000-000002000000}"/>
    <cellStyle name="Standard_FA-96-98" xfId="2" xr:uid="{00000000-0005-0000-0000-000003000000}"/>
    <cellStyle name="Standard_GDENAMEN" xfId="1" xr:uid="{00000000-0005-0000-0000-000004000000}"/>
  </cellStyles>
  <dxfs count="43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353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 x14ac:dyDescent="0.2"/>
  <cols>
    <col min="1" max="1" width="7" style="66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8.5703125" style="1" customWidth="1"/>
    <col min="10" max="10" width="14.5703125" style="1" bestFit="1" customWidth="1"/>
    <col min="11" max="11" width="14.5703125" style="1" customWidth="1"/>
    <col min="12" max="12" width="12.42578125" customWidth="1"/>
    <col min="13" max="13" width="10.28515625" style="2" customWidth="1"/>
    <col min="14" max="15" width="15.42578125" customWidth="1"/>
    <col min="16" max="17" width="19.5703125" customWidth="1"/>
    <col min="18" max="20" width="12.5703125" customWidth="1"/>
    <col min="21" max="21" width="13.140625" customWidth="1"/>
    <col min="22" max="22" width="20.140625" customWidth="1"/>
    <col min="23" max="23" width="16.5703125" bestFit="1" customWidth="1"/>
    <col min="24" max="29" width="15.85546875" customWidth="1"/>
    <col min="30" max="33" width="15.85546875" style="38" customWidth="1"/>
    <col min="34" max="37" width="15.85546875" customWidth="1"/>
    <col min="38" max="38" width="2.5703125" customWidth="1"/>
    <col min="39" max="39" width="15.85546875" customWidth="1"/>
    <col min="40" max="40" width="2.5703125" customWidth="1"/>
    <col min="41" max="45" width="15.85546875" customWidth="1"/>
    <col min="46" max="46" width="2.5703125" customWidth="1"/>
    <col min="47" max="47" width="20" customWidth="1"/>
    <col min="48" max="48" width="2.5703125" customWidth="1"/>
    <col min="49" max="49" width="24.140625" bestFit="1" customWidth="1"/>
    <col min="50" max="50" width="2.5703125" customWidth="1"/>
    <col min="51" max="56" width="15" customWidth="1"/>
  </cols>
  <sheetData>
    <row r="1" spans="1:56" x14ac:dyDescent="0.2">
      <c r="E1" s="41" t="s">
        <v>391</v>
      </c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X1" s="122" t="s">
        <v>361</v>
      </c>
      <c r="Y1" s="123"/>
      <c r="Z1" s="124"/>
      <c r="AA1" s="125" t="s">
        <v>364</v>
      </c>
      <c r="AB1" s="126"/>
      <c r="AC1" s="127"/>
      <c r="AD1" s="119" t="s">
        <v>368</v>
      </c>
      <c r="AE1" s="120"/>
      <c r="AF1" s="120"/>
      <c r="AG1" s="120"/>
      <c r="AH1" s="121"/>
      <c r="AI1" s="125" t="s">
        <v>384</v>
      </c>
      <c r="AJ1" s="126"/>
      <c r="AK1" s="127"/>
      <c r="AL1" s="68"/>
      <c r="AM1" s="42"/>
      <c r="AN1" s="68"/>
      <c r="AO1" s="128" t="s">
        <v>385</v>
      </c>
      <c r="AP1" s="129"/>
      <c r="AQ1" s="129"/>
      <c r="AR1" s="130"/>
      <c r="AS1" s="131"/>
      <c r="AU1" s="90"/>
      <c r="AW1" s="105" t="s">
        <v>386</v>
      </c>
      <c r="AY1" s="114" t="s">
        <v>387</v>
      </c>
      <c r="AZ1" s="115"/>
      <c r="BA1" s="115"/>
      <c r="BB1" s="115"/>
      <c r="BC1" s="115"/>
      <c r="BD1" s="116"/>
    </row>
    <row r="2" spans="1:56" ht="76.5" x14ac:dyDescent="0.2">
      <c r="A2" s="43" t="s">
        <v>338</v>
      </c>
      <c r="B2" s="101" t="s">
        <v>339</v>
      </c>
      <c r="C2" s="43" t="s">
        <v>340</v>
      </c>
      <c r="D2" s="101" t="s">
        <v>341</v>
      </c>
      <c r="E2" s="44" t="s">
        <v>342</v>
      </c>
      <c r="F2" s="45" t="s">
        <v>345</v>
      </c>
      <c r="G2" s="46" t="s">
        <v>346</v>
      </c>
      <c r="H2" s="91" t="s">
        <v>347</v>
      </c>
      <c r="I2" s="92" t="s">
        <v>348</v>
      </c>
      <c r="J2" s="45" t="s">
        <v>349</v>
      </c>
      <c r="K2" s="92" t="s">
        <v>350</v>
      </c>
      <c r="L2" s="45" t="s">
        <v>343</v>
      </c>
      <c r="M2" s="47" t="s">
        <v>344</v>
      </c>
      <c r="N2" s="48" t="s">
        <v>351</v>
      </c>
      <c r="O2" s="93" t="s">
        <v>352</v>
      </c>
      <c r="P2" s="49" t="s">
        <v>353</v>
      </c>
      <c r="Q2" s="94" t="s">
        <v>354</v>
      </c>
      <c r="R2" s="49" t="s">
        <v>355</v>
      </c>
      <c r="S2" s="106" t="s">
        <v>356</v>
      </c>
      <c r="T2" s="49" t="s">
        <v>357</v>
      </c>
      <c r="U2" s="49" t="s">
        <v>358</v>
      </c>
      <c r="V2" s="49" t="s">
        <v>359</v>
      </c>
      <c r="W2" s="49" t="s">
        <v>360</v>
      </c>
      <c r="X2" s="102" t="s">
        <v>361</v>
      </c>
      <c r="Y2" s="50" t="s">
        <v>362</v>
      </c>
      <c r="Z2" s="51" t="s">
        <v>363</v>
      </c>
      <c r="AA2" s="52" t="s">
        <v>364</v>
      </c>
      <c r="AB2" s="50" t="s">
        <v>362</v>
      </c>
      <c r="AC2" s="53" t="s">
        <v>365</v>
      </c>
      <c r="AD2" s="54" t="s">
        <v>366</v>
      </c>
      <c r="AE2" s="55" t="s">
        <v>367</v>
      </c>
      <c r="AF2" s="50" t="s">
        <v>368</v>
      </c>
      <c r="AG2" s="50" t="s">
        <v>362</v>
      </c>
      <c r="AH2" s="51" t="s">
        <v>369</v>
      </c>
      <c r="AI2" s="56" t="s">
        <v>370</v>
      </c>
      <c r="AJ2" s="50" t="s">
        <v>362</v>
      </c>
      <c r="AK2" s="53" t="s">
        <v>371</v>
      </c>
      <c r="AL2" s="69"/>
      <c r="AM2" s="57" t="s">
        <v>372</v>
      </c>
      <c r="AN2" s="103"/>
      <c r="AO2" s="58" t="s">
        <v>373</v>
      </c>
      <c r="AP2" s="49" t="s">
        <v>360</v>
      </c>
      <c r="AQ2" s="50" t="s">
        <v>374</v>
      </c>
      <c r="AR2" s="55" t="s">
        <v>367</v>
      </c>
      <c r="AS2" s="59" t="s">
        <v>375</v>
      </c>
      <c r="AT2" s="71"/>
      <c r="AU2" s="57" t="s">
        <v>376</v>
      </c>
      <c r="AV2" s="71"/>
      <c r="AW2" s="104" t="s">
        <v>377</v>
      </c>
      <c r="AX2" s="72"/>
      <c r="AY2" s="57" t="s">
        <v>378</v>
      </c>
      <c r="AZ2" s="57" t="s">
        <v>379</v>
      </c>
      <c r="BA2" s="57" t="s">
        <v>380</v>
      </c>
      <c r="BB2" s="57" t="s">
        <v>381</v>
      </c>
      <c r="BC2" s="57" t="s">
        <v>382</v>
      </c>
      <c r="BD2" s="57" t="s">
        <v>383</v>
      </c>
    </row>
    <row r="3" spans="1:56" ht="12.75" customHeight="1" x14ac:dyDescent="0.2">
      <c r="A3" s="136">
        <v>561</v>
      </c>
      <c r="B3" s="137">
        <v>1101</v>
      </c>
      <c r="C3" s="138"/>
      <c r="D3" s="139" t="s">
        <v>0</v>
      </c>
      <c r="E3" s="140">
        <v>3399</v>
      </c>
      <c r="F3" s="140">
        <v>7622417.666666667</v>
      </c>
      <c r="G3" s="141">
        <v>1.99</v>
      </c>
      <c r="H3" s="140">
        <v>515314.66666666669</v>
      </c>
      <c r="I3" s="141">
        <v>1.99</v>
      </c>
      <c r="J3" s="140">
        <v>3830360.6365159131</v>
      </c>
      <c r="K3" s="140">
        <v>258952.09380234507</v>
      </c>
      <c r="L3" s="140">
        <v>2454854.6666666665</v>
      </c>
      <c r="M3" s="3">
        <v>0</v>
      </c>
      <c r="N3" s="64">
        <v>1.65</v>
      </c>
      <c r="O3" s="64">
        <v>1.65</v>
      </c>
      <c r="P3" s="140">
        <v>6320095.0502512567</v>
      </c>
      <c r="Q3" s="140">
        <v>427270.95477386937</v>
      </c>
      <c r="R3" s="140">
        <v>1922712.0566666666</v>
      </c>
      <c r="S3" s="140">
        <v>35235.333333333336</v>
      </c>
      <c r="T3" s="140">
        <v>8705313.3950251266</v>
      </c>
      <c r="U3" s="142">
        <v>2561.1395689982719</v>
      </c>
      <c r="V3" s="142">
        <v>2826.4027744349587</v>
      </c>
      <c r="W3" s="142">
        <v>90.614812303610307</v>
      </c>
      <c r="X3" s="143">
        <v>333602.96505334025</v>
      </c>
      <c r="Y3" s="144">
        <v>98.147386011574071</v>
      </c>
      <c r="Z3" s="145">
        <v>94.08733175127449</v>
      </c>
      <c r="AA3" s="143">
        <v>0</v>
      </c>
      <c r="AB3" s="144">
        <v>0</v>
      </c>
      <c r="AC3" s="146">
        <v>94.08733175127449</v>
      </c>
      <c r="AD3" s="147">
        <v>0</v>
      </c>
      <c r="AE3" s="148">
        <v>0</v>
      </c>
      <c r="AF3" s="149">
        <v>0</v>
      </c>
      <c r="AG3" s="150">
        <v>0</v>
      </c>
      <c r="AH3" s="151">
        <v>94.08733175127449</v>
      </c>
      <c r="AI3" s="143">
        <v>333602.96505334025</v>
      </c>
      <c r="AJ3" s="144">
        <v>98.147386011574071</v>
      </c>
      <c r="AK3" s="146">
        <v>94.08733175127449</v>
      </c>
      <c r="AL3" s="142"/>
      <c r="AM3" s="152">
        <v>0</v>
      </c>
      <c r="AN3" s="142"/>
      <c r="AO3" s="143">
        <v>728090.55069738452</v>
      </c>
      <c r="AP3" s="144">
        <v>90.614812303610307</v>
      </c>
      <c r="AQ3" s="144">
        <v>0</v>
      </c>
      <c r="AR3" s="153">
        <v>0</v>
      </c>
      <c r="AS3" s="154">
        <v>728090.55069738452</v>
      </c>
      <c r="AT3" s="9"/>
      <c r="AU3" s="152">
        <v>21648.581893314578</v>
      </c>
      <c r="AV3" s="155"/>
      <c r="AW3" s="152">
        <v>408931.27303182584</v>
      </c>
      <c r="AY3" s="117" t="s">
        <v>390</v>
      </c>
      <c r="AZ3" s="20">
        <v>-1920099.6386281876</v>
      </c>
      <c r="BA3" s="20">
        <v>-800279.32521200005</v>
      </c>
      <c r="BB3" s="20">
        <v>-11864.585595</v>
      </c>
      <c r="BC3" s="20">
        <v>-351231.5</v>
      </c>
      <c r="BD3" s="6">
        <v>-630792.32370299997</v>
      </c>
    </row>
    <row r="4" spans="1:56" x14ac:dyDescent="0.2">
      <c r="A4" s="136">
        <v>562</v>
      </c>
      <c r="B4" s="137">
        <v>1102</v>
      </c>
      <c r="C4" s="138"/>
      <c r="D4" s="139" t="s">
        <v>1</v>
      </c>
      <c r="E4" s="140">
        <v>2277.3333333333335</v>
      </c>
      <c r="F4" s="140">
        <v>4548198.666666667</v>
      </c>
      <c r="G4" s="141">
        <v>1.79</v>
      </c>
      <c r="H4" s="140">
        <v>167460.33333333334</v>
      </c>
      <c r="I4" s="141">
        <v>1.79</v>
      </c>
      <c r="J4" s="140">
        <v>2540893.1098696464</v>
      </c>
      <c r="K4" s="140">
        <v>93553.258845437609</v>
      </c>
      <c r="L4" s="140">
        <v>654602.33333333337</v>
      </c>
      <c r="M4" s="3">
        <v>0</v>
      </c>
      <c r="N4" s="64">
        <v>1.65</v>
      </c>
      <c r="O4" s="64">
        <v>1.65</v>
      </c>
      <c r="P4" s="140">
        <v>4192473.6312849163</v>
      </c>
      <c r="Q4" s="140">
        <v>154362.87709497206</v>
      </c>
      <c r="R4" s="140">
        <v>606479.98999999987</v>
      </c>
      <c r="S4" s="140">
        <v>6594.333333333333</v>
      </c>
      <c r="T4" s="140">
        <v>4959910.831713221</v>
      </c>
      <c r="U4" s="142">
        <v>2177.9467937850795</v>
      </c>
      <c r="V4" s="142">
        <v>2826.4027744349587</v>
      </c>
      <c r="W4" s="142">
        <v>77.057198410813356</v>
      </c>
      <c r="X4" s="143">
        <v>546397.65537533013</v>
      </c>
      <c r="Y4" s="144">
        <v>239.92871284045526</v>
      </c>
      <c r="Z4" s="145">
        <v>85.546034998812402</v>
      </c>
      <c r="AA4" s="143">
        <v>29220</v>
      </c>
      <c r="AB4" s="144">
        <v>12.830796252927399</v>
      </c>
      <c r="AC4" s="146">
        <v>85.999997058607391</v>
      </c>
      <c r="AD4" s="147">
        <v>0</v>
      </c>
      <c r="AE4" s="148">
        <v>0</v>
      </c>
      <c r="AF4" s="149">
        <v>29220</v>
      </c>
      <c r="AG4" s="150">
        <v>12.830796252927399</v>
      </c>
      <c r="AH4" s="151">
        <v>85.999997058607391</v>
      </c>
      <c r="AI4" s="143">
        <v>575617.65537533013</v>
      </c>
      <c r="AJ4" s="144">
        <v>252.75950909338266</v>
      </c>
      <c r="AK4" s="146">
        <v>85.999997058607391</v>
      </c>
      <c r="AL4" s="142"/>
      <c r="AM4" s="152">
        <v>0</v>
      </c>
      <c r="AN4" s="142"/>
      <c r="AO4" s="143">
        <v>163819.317828197</v>
      </c>
      <c r="AP4" s="144">
        <v>77.057198410813356</v>
      </c>
      <c r="AQ4" s="144">
        <v>0</v>
      </c>
      <c r="AR4" s="153">
        <v>0</v>
      </c>
      <c r="AS4" s="154">
        <v>163819.317828197</v>
      </c>
      <c r="AT4" s="9"/>
      <c r="AU4" s="152">
        <v>15679.003433951382</v>
      </c>
      <c r="AV4" s="155"/>
      <c r="AW4" s="152">
        <v>263444.63687150838</v>
      </c>
      <c r="AY4" s="117"/>
      <c r="AZ4" s="20">
        <v>-1279137.4951093444</v>
      </c>
      <c r="BA4" s="20">
        <v>-533132.380657</v>
      </c>
      <c r="BB4" s="20">
        <v>-7903.9837269999998</v>
      </c>
      <c r="BC4" s="20">
        <v>-273314</v>
      </c>
      <c r="BD4" s="6">
        <v>-420223.042931</v>
      </c>
    </row>
    <row r="5" spans="1:56" x14ac:dyDescent="0.2">
      <c r="A5" s="136">
        <v>563</v>
      </c>
      <c r="B5" s="137">
        <v>1103</v>
      </c>
      <c r="C5" s="138"/>
      <c r="D5" s="139" t="s">
        <v>2</v>
      </c>
      <c r="E5" s="140">
        <v>6968</v>
      </c>
      <c r="F5" s="140">
        <v>12808896</v>
      </c>
      <c r="G5" s="141">
        <v>1.8500000000000003</v>
      </c>
      <c r="H5" s="140">
        <v>1657609.6666666667</v>
      </c>
      <c r="I5" s="141">
        <v>1.8500000000000003</v>
      </c>
      <c r="J5" s="140">
        <v>6923727.5675675673</v>
      </c>
      <c r="K5" s="140">
        <v>896005.22522522521</v>
      </c>
      <c r="L5" s="140">
        <v>1794356.3333333333</v>
      </c>
      <c r="M5" s="3">
        <v>0</v>
      </c>
      <c r="N5" s="64">
        <v>1.65</v>
      </c>
      <c r="O5" s="64">
        <v>1.65</v>
      </c>
      <c r="P5" s="140">
        <v>11424150.486486485</v>
      </c>
      <c r="Q5" s="140">
        <v>1478408.6216216218</v>
      </c>
      <c r="R5" s="140">
        <v>1468132.8366666667</v>
      </c>
      <c r="S5" s="140">
        <v>101858.66666666667</v>
      </c>
      <c r="T5" s="140">
        <v>14472550.611441439</v>
      </c>
      <c r="U5" s="142">
        <v>2077.0020969347647</v>
      </c>
      <c r="V5" s="142">
        <v>2826.4027744349587</v>
      </c>
      <c r="W5" s="142">
        <v>73.485708255080141</v>
      </c>
      <c r="X5" s="143">
        <v>1932074.8507039002</v>
      </c>
      <c r="Y5" s="144">
        <v>277.27825067507177</v>
      </c>
      <c r="Z5" s="145">
        <v>83.2959962007005</v>
      </c>
      <c r="AA5" s="143">
        <v>532537</v>
      </c>
      <c r="AB5" s="144">
        <v>76.426090700344432</v>
      </c>
      <c r="AC5" s="146">
        <v>86.00000185027119</v>
      </c>
      <c r="AD5" s="147">
        <v>0</v>
      </c>
      <c r="AE5" s="148">
        <v>0</v>
      </c>
      <c r="AF5" s="149">
        <v>532537</v>
      </c>
      <c r="AG5" s="150">
        <v>76.426090700344432</v>
      </c>
      <c r="AH5" s="151">
        <v>86.00000185027119</v>
      </c>
      <c r="AI5" s="143">
        <v>2464611.8507039002</v>
      </c>
      <c r="AJ5" s="144">
        <v>353.70434137541622</v>
      </c>
      <c r="AK5" s="146">
        <v>86.00000185027119</v>
      </c>
      <c r="AL5" s="142"/>
      <c r="AM5" s="152">
        <v>0</v>
      </c>
      <c r="AN5" s="142"/>
      <c r="AO5" s="143">
        <v>320208.91142696212</v>
      </c>
      <c r="AP5" s="144">
        <v>73.485708255080141</v>
      </c>
      <c r="AQ5" s="144">
        <v>0</v>
      </c>
      <c r="AR5" s="153">
        <v>0</v>
      </c>
      <c r="AS5" s="154">
        <v>320208.91142696212</v>
      </c>
      <c r="AT5" s="9"/>
      <c r="AU5" s="152">
        <v>59142.502013616293</v>
      </c>
      <c r="AV5" s="155"/>
      <c r="AW5" s="152">
        <v>781973.27927927917</v>
      </c>
      <c r="AY5" s="117"/>
      <c r="AZ5" s="20">
        <v>-3891476.2487378828</v>
      </c>
      <c r="BA5" s="20">
        <v>-1621930.4059890001</v>
      </c>
      <c r="BB5" s="20">
        <v>-24046.019338999999</v>
      </c>
      <c r="BC5" s="20">
        <v>-609826.30000000005</v>
      </c>
      <c r="BD5" s="6">
        <v>-1278430.1898670001</v>
      </c>
    </row>
    <row r="6" spans="1:56" x14ac:dyDescent="0.2">
      <c r="A6" s="136">
        <v>564</v>
      </c>
      <c r="B6" s="137">
        <v>1104</v>
      </c>
      <c r="C6" s="138"/>
      <c r="D6" s="139" t="s">
        <v>3</v>
      </c>
      <c r="E6" s="140">
        <v>815.66666666666663</v>
      </c>
      <c r="F6" s="140">
        <v>1269646.6666666667</v>
      </c>
      <c r="G6" s="141">
        <v>1.8500000000000003</v>
      </c>
      <c r="H6" s="140">
        <v>135916.33333333334</v>
      </c>
      <c r="I6" s="141">
        <v>1.8500000000000003</v>
      </c>
      <c r="J6" s="140">
        <v>686295.4954954955</v>
      </c>
      <c r="K6" s="140">
        <v>73468.288288288284</v>
      </c>
      <c r="L6" s="140">
        <v>222166.66666666666</v>
      </c>
      <c r="M6" s="3">
        <v>0</v>
      </c>
      <c r="N6" s="64">
        <v>1.65</v>
      </c>
      <c r="O6" s="64">
        <v>1.65</v>
      </c>
      <c r="P6" s="140">
        <v>1132387.5675675676</v>
      </c>
      <c r="Q6" s="140">
        <v>121222.67567567567</v>
      </c>
      <c r="R6" s="140">
        <v>174788.70333333334</v>
      </c>
      <c r="S6" s="140">
        <v>4869</v>
      </c>
      <c r="T6" s="140">
        <v>1433267.9465765767</v>
      </c>
      <c r="U6" s="142">
        <v>1757.1736165630282</v>
      </c>
      <c r="V6" s="142">
        <v>2826.4027744349587</v>
      </c>
      <c r="W6" s="142">
        <v>62.169965033179466</v>
      </c>
      <c r="X6" s="143">
        <v>322689.79574855568</v>
      </c>
      <c r="Y6" s="144">
        <v>395.61478841261425</v>
      </c>
      <c r="Z6" s="145">
        <v>76.167077970903065</v>
      </c>
      <c r="AA6" s="143">
        <v>226688</v>
      </c>
      <c r="AB6" s="144">
        <v>277.91744993870049</v>
      </c>
      <c r="AC6" s="146">
        <v>85.99998120934049</v>
      </c>
      <c r="AD6" s="147">
        <v>0</v>
      </c>
      <c r="AE6" s="148">
        <v>0</v>
      </c>
      <c r="AF6" s="149">
        <v>226688</v>
      </c>
      <c r="AG6" s="150">
        <v>277.91744993870049</v>
      </c>
      <c r="AH6" s="151">
        <v>85.99998120934049</v>
      </c>
      <c r="AI6" s="143">
        <v>549377.79574855568</v>
      </c>
      <c r="AJ6" s="144">
        <v>673.53223835131473</v>
      </c>
      <c r="AK6" s="146">
        <v>85.99998120934049</v>
      </c>
      <c r="AL6" s="142"/>
      <c r="AM6" s="152">
        <v>0</v>
      </c>
      <c r="AN6" s="142"/>
      <c r="AO6" s="143">
        <v>286293.79784647468</v>
      </c>
      <c r="AP6" s="144">
        <v>62.169965033179466</v>
      </c>
      <c r="AQ6" s="144">
        <v>0</v>
      </c>
      <c r="AR6" s="153">
        <v>0</v>
      </c>
      <c r="AS6" s="154">
        <v>286293.79784647468</v>
      </c>
      <c r="AT6" s="9"/>
      <c r="AU6" s="152">
        <v>5046.0758972129815</v>
      </c>
      <c r="AV6" s="155"/>
      <c r="AW6" s="152">
        <v>75976.378378378387</v>
      </c>
      <c r="AY6" s="117"/>
      <c r="AZ6" s="20">
        <v>-456476.51786255027</v>
      </c>
      <c r="BA6" s="20">
        <v>-190255.08486199999</v>
      </c>
      <c r="BB6" s="20">
        <v>-2820.63733</v>
      </c>
      <c r="BC6" s="20">
        <v>-87922.9</v>
      </c>
      <c r="BD6" s="6">
        <v>-149961.94865400001</v>
      </c>
    </row>
    <row r="7" spans="1:56" x14ac:dyDescent="0.2">
      <c r="A7" s="136">
        <v>565</v>
      </c>
      <c r="B7" s="137">
        <v>1105</v>
      </c>
      <c r="C7" s="138"/>
      <c r="D7" s="139" t="s">
        <v>4</v>
      </c>
      <c r="E7" s="140">
        <v>1315.6666666666667</v>
      </c>
      <c r="F7" s="140">
        <v>2977761.3333333335</v>
      </c>
      <c r="G7" s="141">
        <v>1.8</v>
      </c>
      <c r="H7" s="140">
        <v>330663.66666666669</v>
      </c>
      <c r="I7" s="141">
        <v>1.8</v>
      </c>
      <c r="J7" s="140">
        <v>1654311.8518518517</v>
      </c>
      <c r="K7" s="140">
        <v>183702.03703703705</v>
      </c>
      <c r="L7" s="140">
        <v>697861.66666666663</v>
      </c>
      <c r="M7" s="3">
        <v>0</v>
      </c>
      <c r="N7" s="64">
        <v>1.65</v>
      </c>
      <c r="O7" s="64">
        <v>1.65</v>
      </c>
      <c r="P7" s="140">
        <v>2729614.5555555555</v>
      </c>
      <c r="Q7" s="140">
        <v>303108.36111111107</v>
      </c>
      <c r="R7" s="140">
        <v>573182.90666666662</v>
      </c>
      <c r="S7" s="140">
        <v>16660</v>
      </c>
      <c r="T7" s="140">
        <v>3622565.8233333328</v>
      </c>
      <c r="U7" s="142">
        <v>2753.4070103876356</v>
      </c>
      <c r="V7" s="142">
        <v>2826.4027744349587</v>
      </c>
      <c r="W7" s="142">
        <v>97.417361576786732</v>
      </c>
      <c r="X7" s="143">
        <v>35534.094619023388</v>
      </c>
      <c r="Y7" s="144">
        <v>27.008432697509541</v>
      </c>
      <c r="Z7" s="145">
        <v>98.372937793375655</v>
      </c>
      <c r="AA7" s="143">
        <v>0</v>
      </c>
      <c r="AB7" s="144">
        <v>0</v>
      </c>
      <c r="AC7" s="146">
        <v>98.372937793375655</v>
      </c>
      <c r="AD7" s="147">
        <v>0</v>
      </c>
      <c r="AE7" s="148">
        <v>0</v>
      </c>
      <c r="AF7" s="149">
        <v>0</v>
      </c>
      <c r="AG7" s="150">
        <v>0</v>
      </c>
      <c r="AH7" s="151">
        <v>98.372937793375655</v>
      </c>
      <c r="AI7" s="143">
        <v>35534.094619023388</v>
      </c>
      <c r="AJ7" s="144">
        <v>27.008432697509541</v>
      </c>
      <c r="AK7" s="146">
        <v>98.372937793375655</v>
      </c>
      <c r="AL7" s="142"/>
      <c r="AM7" s="152">
        <v>0</v>
      </c>
      <c r="AN7" s="142"/>
      <c r="AO7" s="143">
        <v>973821.7379112863</v>
      </c>
      <c r="AP7" s="144">
        <v>97.417361576786732</v>
      </c>
      <c r="AQ7" s="144">
        <v>0</v>
      </c>
      <c r="AR7" s="153">
        <v>0</v>
      </c>
      <c r="AS7" s="154">
        <v>973821.7379112863</v>
      </c>
      <c r="AT7" s="9"/>
      <c r="AU7" s="152">
        <v>15135.679198681069</v>
      </c>
      <c r="AV7" s="155"/>
      <c r="AW7" s="152">
        <v>183801.38888888888</v>
      </c>
      <c r="AY7" s="117"/>
      <c r="AZ7" s="20">
        <v>-741844.01132485271</v>
      </c>
      <c r="BA7" s="20">
        <v>-309193.55061199999</v>
      </c>
      <c r="BB7" s="20">
        <v>-4583.9661619999997</v>
      </c>
      <c r="BC7" s="20">
        <v>-203127.7</v>
      </c>
      <c r="BD7" s="6">
        <v>-243711.05452800001</v>
      </c>
    </row>
    <row r="8" spans="1:56" x14ac:dyDescent="0.2">
      <c r="A8" s="136">
        <v>566</v>
      </c>
      <c r="B8" s="137">
        <v>1106</v>
      </c>
      <c r="C8" s="138"/>
      <c r="D8" s="139" t="s">
        <v>5</v>
      </c>
      <c r="E8" s="140">
        <v>1133</v>
      </c>
      <c r="F8" s="140">
        <v>2216644.6666666665</v>
      </c>
      <c r="G8" s="141">
        <v>1.6833333333333333</v>
      </c>
      <c r="H8" s="140">
        <v>52236.333333333336</v>
      </c>
      <c r="I8" s="141">
        <v>1.6833333333333333</v>
      </c>
      <c r="J8" s="140">
        <v>1316634.8960190136</v>
      </c>
      <c r="K8" s="140">
        <v>30934.824717765896</v>
      </c>
      <c r="L8" s="140">
        <v>385171.66666666669</v>
      </c>
      <c r="M8" s="3">
        <v>0</v>
      </c>
      <c r="N8" s="64">
        <v>1.65</v>
      </c>
      <c r="O8" s="64">
        <v>1.65</v>
      </c>
      <c r="P8" s="140">
        <v>2172447.5784313725</v>
      </c>
      <c r="Q8" s="140">
        <v>51042.460784313727</v>
      </c>
      <c r="R8" s="140">
        <v>306522.14999999997</v>
      </c>
      <c r="S8" s="140">
        <v>1543.3333333333333</v>
      </c>
      <c r="T8" s="140">
        <v>2531555.5225490197</v>
      </c>
      <c r="U8" s="142">
        <v>2234.3826324351453</v>
      </c>
      <c r="V8" s="142">
        <v>2826.4027744349587</v>
      </c>
      <c r="W8" s="142">
        <v>79.053935718055357</v>
      </c>
      <c r="X8" s="143">
        <v>248180.76372774172</v>
      </c>
      <c r="Y8" s="144">
        <v>219.0474525399309</v>
      </c>
      <c r="Z8" s="145">
        <v>86.803979502374858</v>
      </c>
      <c r="AA8" s="143">
        <v>0</v>
      </c>
      <c r="AB8" s="144">
        <v>0</v>
      </c>
      <c r="AC8" s="146">
        <v>86.803979502374858</v>
      </c>
      <c r="AD8" s="147">
        <v>0</v>
      </c>
      <c r="AE8" s="148">
        <v>0</v>
      </c>
      <c r="AF8" s="149">
        <v>0</v>
      </c>
      <c r="AG8" s="150">
        <v>0</v>
      </c>
      <c r="AH8" s="151">
        <v>86.803979502374858</v>
      </c>
      <c r="AI8" s="143">
        <v>248180.76372774172</v>
      </c>
      <c r="AJ8" s="144">
        <v>219.0474525399309</v>
      </c>
      <c r="AK8" s="146">
        <v>86.803979502374858</v>
      </c>
      <c r="AL8" s="142"/>
      <c r="AM8" s="152">
        <v>0</v>
      </c>
      <c r="AN8" s="142"/>
      <c r="AO8" s="143">
        <v>0</v>
      </c>
      <c r="AP8" s="144">
        <v>79.053935718055357</v>
      </c>
      <c r="AQ8" s="144">
        <v>0</v>
      </c>
      <c r="AR8" s="153">
        <v>0</v>
      </c>
      <c r="AS8" s="154">
        <v>0</v>
      </c>
      <c r="AT8" s="9"/>
      <c r="AU8" s="152">
        <v>10572.645925235716</v>
      </c>
      <c r="AV8" s="155"/>
      <c r="AW8" s="152">
        <v>134756.97207367796</v>
      </c>
      <c r="AY8" s="117"/>
      <c r="AZ8" s="20">
        <v>-639847.42674750637</v>
      </c>
      <c r="BA8" s="20">
        <v>-266682.341174</v>
      </c>
      <c r="BB8" s="20">
        <v>-3953.7138639999998</v>
      </c>
      <c r="BC8" s="20">
        <v>-101402.6</v>
      </c>
      <c r="BD8" s="6">
        <v>-210203.07332699999</v>
      </c>
    </row>
    <row r="9" spans="1:56" x14ac:dyDescent="0.2">
      <c r="A9" s="136">
        <v>567</v>
      </c>
      <c r="B9" s="137">
        <v>1107</v>
      </c>
      <c r="C9" s="138"/>
      <c r="D9" s="139" t="s">
        <v>6</v>
      </c>
      <c r="E9" s="140">
        <v>3680.6666666666665</v>
      </c>
      <c r="F9" s="140">
        <v>6552408.666666667</v>
      </c>
      <c r="G9" s="141">
        <v>1.7700000000000002</v>
      </c>
      <c r="H9" s="140">
        <v>695817</v>
      </c>
      <c r="I9" s="141">
        <v>1.7700000000000002</v>
      </c>
      <c r="J9" s="140">
        <v>3701925.8003766476</v>
      </c>
      <c r="K9" s="140">
        <v>393116.94915254234</v>
      </c>
      <c r="L9" s="140">
        <v>808902.66666666663</v>
      </c>
      <c r="M9" s="3">
        <v>0</v>
      </c>
      <c r="N9" s="64">
        <v>1.65</v>
      </c>
      <c r="O9" s="64">
        <v>1.65</v>
      </c>
      <c r="P9" s="140">
        <v>6108177.5706214681</v>
      </c>
      <c r="Q9" s="140">
        <v>648642.96610169485</v>
      </c>
      <c r="R9" s="140">
        <v>820921.84666666668</v>
      </c>
      <c r="S9" s="140">
        <v>22600.333333333332</v>
      </c>
      <c r="T9" s="140">
        <v>7600342.7167231636</v>
      </c>
      <c r="U9" s="142">
        <v>2064.9364381606133</v>
      </c>
      <c r="V9" s="142">
        <v>2826.4027744349587</v>
      </c>
      <c r="W9" s="142">
        <v>73.058817265470083</v>
      </c>
      <c r="X9" s="143">
        <v>1037000.3918340968</v>
      </c>
      <c r="Y9" s="144">
        <v>281.74254442150789</v>
      </c>
      <c r="Z9" s="145">
        <v>83.027054877246158</v>
      </c>
      <c r="AA9" s="143">
        <v>309277</v>
      </c>
      <c r="AB9" s="144">
        <v>84.027440681036055</v>
      </c>
      <c r="AC9" s="146">
        <v>86.000001317897528</v>
      </c>
      <c r="AD9" s="147">
        <v>0</v>
      </c>
      <c r="AE9" s="148">
        <v>0</v>
      </c>
      <c r="AF9" s="149">
        <v>309277</v>
      </c>
      <c r="AG9" s="150">
        <v>84.027440681036055</v>
      </c>
      <c r="AH9" s="151">
        <v>86.000001317897528</v>
      </c>
      <c r="AI9" s="143">
        <v>1346277.3918340968</v>
      </c>
      <c r="AJ9" s="144">
        <v>365.76998510254396</v>
      </c>
      <c r="AK9" s="146">
        <v>86.000001317897528</v>
      </c>
      <c r="AL9" s="142"/>
      <c r="AM9" s="152">
        <v>0</v>
      </c>
      <c r="AN9" s="142"/>
      <c r="AO9" s="143">
        <v>1128858.8309728007</v>
      </c>
      <c r="AP9" s="144">
        <v>73.058817265470083</v>
      </c>
      <c r="AQ9" s="144">
        <v>0</v>
      </c>
      <c r="AR9" s="153">
        <v>0</v>
      </c>
      <c r="AS9" s="154">
        <v>1128858.8309728007</v>
      </c>
      <c r="AT9" s="9"/>
      <c r="AU9" s="152">
        <v>25561.762685707745</v>
      </c>
      <c r="AV9" s="155"/>
      <c r="AW9" s="152">
        <v>409504.27495291899</v>
      </c>
      <c r="AY9" s="117"/>
      <c r="AZ9" s="20">
        <v>-2066684.8940590189</v>
      </c>
      <c r="BA9" s="20">
        <v>-861374.66992400005</v>
      </c>
      <c r="BB9" s="20">
        <v>-12770.358022</v>
      </c>
      <c r="BC9" s="20">
        <v>-337684.9</v>
      </c>
      <c r="BD9" s="6">
        <v>-678948.60269700002</v>
      </c>
    </row>
    <row r="10" spans="1:56" x14ac:dyDescent="0.2">
      <c r="A10" s="136">
        <v>571</v>
      </c>
      <c r="B10" s="137">
        <v>1201</v>
      </c>
      <c r="C10" s="138"/>
      <c r="D10" s="139" t="s">
        <v>7</v>
      </c>
      <c r="E10" s="140">
        <v>1174.6666666666667</v>
      </c>
      <c r="F10" s="140">
        <v>2629296</v>
      </c>
      <c r="G10" s="141">
        <v>1.9799999999999998</v>
      </c>
      <c r="H10" s="140">
        <v>178963.66666666666</v>
      </c>
      <c r="I10" s="141">
        <v>1.9799999999999998</v>
      </c>
      <c r="J10" s="140">
        <v>1327927.2727272727</v>
      </c>
      <c r="K10" s="140">
        <v>90385.690235690228</v>
      </c>
      <c r="L10" s="140">
        <v>602192.33333333337</v>
      </c>
      <c r="M10" s="3">
        <v>0</v>
      </c>
      <c r="N10" s="64">
        <v>1.65</v>
      </c>
      <c r="O10" s="64">
        <v>1.65</v>
      </c>
      <c r="P10" s="140">
        <v>2191080</v>
      </c>
      <c r="Q10" s="140">
        <v>149136.38888888888</v>
      </c>
      <c r="R10" s="140">
        <v>495394.16333333333</v>
      </c>
      <c r="S10" s="140">
        <v>8980.6666666666661</v>
      </c>
      <c r="T10" s="140">
        <v>2844591.2188888886</v>
      </c>
      <c r="U10" s="142">
        <v>2421.6156800983726</v>
      </c>
      <c r="V10" s="142">
        <v>2826.4027744349587</v>
      </c>
      <c r="W10" s="142">
        <v>85.678364810637817</v>
      </c>
      <c r="X10" s="143">
        <v>175931.26552119598</v>
      </c>
      <c r="Y10" s="144">
        <v>149.77122490453687</v>
      </c>
      <c r="Z10" s="145">
        <v>90.977369830701832</v>
      </c>
      <c r="AA10" s="143">
        <v>0</v>
      </c>
      <c r="AB10" s="144">
        <v>0</v>
      </c>
      <c r="AC10" s="146">
        <v>90.977369830701832</v>
      </c>
      <c r="AD10" s="147">
        <v>0</v>
      </c>
      <c r="AE10" s="148">
        <v>0</v>
      </c>
      <c r="AF10" s="149">
        <v>0</v>
      </c>
      <c r="AG10" s="150">
        <v>0</v>
      </c>
      <c r="AH10" s="151">
        <v>90.977369830701832</v>
      </c>
      <c r="AI10" s="143">
        <v>175931.26552119598</v>
      </c>
      <c r="AJ10" s="144">
        <v>149.77122490453687</v>
      </c>
      <c r="AK10" s="146">
        <v>90.977369830701832</v>
      </c>
      <c r="AL10" s="142"/>
      <c r="AM10" s="152">
        <v>0</v>
      </c>
      <c r="AN10" s="142"/>
      <c r="AO10" s="143">
        <v>341812.02624135115</v>
      </c>
      <c r="AP10" s="144">
        <v>85.678364810637817</v>
      </c>
      <c r="AQ10" s="144">
        <v>0</v>
      </c>
      <c r="AR10" s="153">
        <v>0</v>
      </c>
      <c r="AS10" s="154">
        <v>341812.02624135115</v>
      </c>
      <c r="AT10" s="9"/>
      <c r="AU10" s="152">
        <v>21812.34809710642</v>
      </c>
      <c r="AV10" s="155"/>
      <c r="AW10" s="152">
        <v>141831.29629629629</v>
      </c>
      <c r="AY10" s="117"/>
      <c r="AZ10" s="20">
        <v>-652666.66961788316</v>
      </c>
      <c r="BA10" s="20">
        <v>-272025.280065</v>
      </c>
      <c r="BB10" s="20">
        <v>-4032.925902</v>
      </c>
      <c r="BC10" s="20">
        <v>-135006.20000000001</v>
      </c>
      <c r="BD10" s="6">
        <v>-214414.458942</v>
      </c>
    </row>
    <row r="11" spans="1:56" x14ac:dyDescent="0.2">
      <c r="A11" s="136">
        <v>572</v>
      </c>
      <c r="B11" s="137">
        <v>1202</v>
      </c>
      <c r="C11" s="138"/>
      <c r="D11" s="139" t="s">
        <v>8</v>
      </c>
      <c r="E11" s="140">
        <v>2571.3333333333335</v>
      </c>
      <c r="F11" s="140">
        <v>5479014</v>
      </c>
      <c r="G11" s="141">
        <v>1.9400000000000002</v>
      </c>
      <c r="H11" s="140">
        <v>250196.33333333334</v>
      </c>
      <c r="I11" s="141">
        <v>1.9400000000000002</v>
      </c>
      <c r="J11" s="140">
        <v>2824234.0206185565</v>
      </c>
      <c r="K11" s="140">
        <v>128967.18213058419</v>
      </c>
      <c r="L11" s="140">
        <v>791594.33333333337</v>
      </c>
      <c r="M11" s="3">
        <v>0</v>
      </c>
      <c r="N11" s="64">
        <v>1.65</v>
      </c>
      <c r="O11" s="64">
        <v>1.65</v>
      </c>
      <c r="P11" s="140">
        <v>4659986.1340206182</v>
      </c>
      <c r="Q11" s="140">
        <v>212795.85051546388</v>
      </c>
      <c r="R11" s="140">
        <v>625643.06666666653</v>
      </c>
      <c r="S11" s="140">
        <v>12435.666666666666</v>
      </c>
      <c r="T11" s="140">
        <v>5510860.7178694159</v>
      </c>
      <c r="U11" s="142">
        <v>2143.1918788706566</v>
      </c>
      <c r="V11" s="142">
        <v>2826.4027744349587</v>
      </c>
      <c r="W11" s="142">
        <v>75.827546528612274</v>
      </c>
      <c r="X11" s="143">
        <v>650002.29130057327</v>
      </c>
      <c r="Y11" s="144">
        <v>252.78803135879176</v>
      </c>
      <c r="Z11" s="145">
        <v>84.771354313025739</v>
      </c>
      <c r="AA11" s="143">
        <v>89293</v>
      </c>
      <c r="AB11" s="144">
        <v>34.726341716359862</v>
      </c>
      <c r="AC11" s="146">
        <v>85.999995256576412</v>
      </c>
      <c r="AD11" s="147">
        <v>0</v>
      </c>
      <c r="AE11" s="148">
        <v>0</v>
      </c>
      <c r="AF11" s="149">
        <v>89293</v>
      </c>
      <c r="AG11" s="150">
        <v>34.726341716359862</v>
      </c>
      <c r="AH11" s="151">
        <v>85.999995256576412</v>
      </c>
      <c r="AI11" s="143">
        <v>739295.29130057327</v>
      </c>
      <c r="AJ11" s="144">
        <v>287.51437307515164</v>
      </c>
      <c r="AK11" s="146">
        <v>85.999995256576412</v>
      </c>
      <c r="AL11" s="142"/>
      <c r="AM11" s="152">
        <v>0</v>
      </c>
      <c r="AN11" s="142"/>
      <c r="AO11" s="143">
        <v>2496.5460061730032</v>
      </c>
      <c r="AP11" s="144">
        <v>75.827546528612274</v>
      </c>
      <c r="AQ11" s="144">
        <v>0</v>
      </c>
      <c r="AR11" s="153">
        <v>0</v>
      </c>
      <c r="AS11" s="154">
        <v>2496.5460061730032</v>
      </c>
      <c r="AT11" s="9"/>
      <c r="AU11" s="152">
        <v>23404.401277674711</v>
      </c>
      <c r="AV11" s="155"/>
      <c r="AW11" s="152">
        <v>295320.12027491414</v>
      </c>
      <c r="AY11" s="117"/>
      <c r="AZ11" s="20">
        <v>-1454705.3865949402</v>
      </c>
      <c r="BA11" s="20">
        <v>-606307.41329599998</v>
      </c>
      <c r="BB11" s="20">
        <v>-8988.844239</v>
      </c>
      <c r="BC11" s="20">
        <v>-205076.9</v>
      </c>
      <c r="BD11" s="6">
        <v>-477900.71548999997</v>
      </c>
    </row>
    <row r="12" spans="1:56" x14ac:dyDescent="0.2">
      <c r="A12" s="136">
        <v>573</v>
      </c>
      <c r="B12" s="137">
        <v>1203</v>
      </c>
      <c r="C12" s="138"/>
      <c r="D12" s="139" t="s">
        <v>9</v>
      </c>
      <c r="E12" s="140">
        <v>3267.6666666666665</v>
      </c>
      <c r="F12" s="140">
        <v>6559986.333333333</v>
      </c>
      <c r="G12" s="141">
        <v>1.8099999999999998</v>
      </c>
      <c r="H12" s="140">
        <v>710980.66666666663</v>
      </c>
      <c r="I12" s="141">
        <v>1.8099999999999998</v>
      </c>
      <c r="J12" s="140">
        <v>3624301.8416206259</v>
      </c>
      <c r="K12" s="140">
        <v>392806.9981583794</v>
      </c>
      <c r="L12" s="140">
        <v>1257608.6666666667</v>
      </c>
      <c r="M12" s="3">
        <v>0</v>
      </c>
      <c r="N12" s="64">
        <v>1.65</v>
      </c>
      <c r="O12" s="64">
        <v>1.65</v>
      </c>
      <c r="P12" s="140">
        <v>5980098.0386740314</v>
      </c>
      <c r="Q12" s="140">
        <v>648131.5469613258</v>
      </c>
      <c r="R12" s="140">
        <v>1008326.5566666666</v>
      </c>
      <c r="S12" s="140">
        <v>32200.666666666668</v>
      </c>
      <c r="T12" s="140">
        <v>7668756.8089686921</v>
      </c>
      <c r="U12" s="142">
        <v>2346.8601884021296</v>
      </c>
      <c r="V12" s="142">
        <v>2826.4027744349587</v>
      </c>
      <c r="W12" s="142">
        <v>83.033466059036925</v>
      </c>
      <c r="X12" s="143">
        <v>579784.56974184513</v>
      </c>
      <c r="Y12" s="144">
        <v>177.43075683214684</v>
      </c>
      <c r="Z12" s="145">
        <v>89.311083617193276</v>
      </c>
      <c r="AA12" s="143">
        <v>0</v>
      </c>
      <c r="AB12" s="144">
        <v>0</v>
      </c>
      <c r="AC12" s="146">
        <v>89.311083617193276</v>
      </c>
      <c r="AD12" s="147">
        <v>0</v>
      </c>
      <c r="AE12" s="148">
        <v>0</v>
      </c>
      <c r="AF12" s="149">
        <v>0</v>
      </c>
      <c r="AG12" s="150">
        <v>0</v>
      </c>
      <c r="AH12" s="151">
        <v>89.311083617193276</v>
      </c>
      <c r="AI12" s="143">
        <v>579784.56974184513</v>
      </c>
      <c r="AJ12" s="144">
        <v>177.43075683214684</v>
      </c>
      <c r="AK12" s="146">
        <v>89.311083617193276</v>
      </c>
      <c r="AL12" s="142"/>
      <c r="AM12" s="152">
        <v>0</v>
      </c>
      <c r="AN12" s="142"/>
      <c r="AO12" s="143">
        <v>279791.56898060965</v>
      </c>
      <c r="AP12" s="144">
        <v>83.033466059036925</v>
      </c>
      <c r="AQ12" s="144">
        <v>0</v>
      </c>
      <c r="AR12" s="153">
        <v>0</v>
      </c>
      <c r="AS12" s="154">
        <v>279791.56898060965</v>
      </c>
      <c r="AT12" s="9"/>
      <c r="AU12" s="152">
        <v>38383.535264087106</v>
      </c>
      <c r="AV12" s="155"/>
      <c r="AW12" s="152">
        <v>401710.88397790055</v>
      </c>
      <c r="AY12" s="117"/>
      <c r="AZ12" s="20">
        <v>-1848757.7652626119</v>
      </c>
      <c r="BA12" s="20">
        <v>-770544.70877499995</v>
      </c>
      <c r="BB12" s="20">
        <v>-11423.753387000001</v>
      </c>
      <c r="BC12" s="20">
        <v>-342799.2</v>
      </c>
      <c r="BD12" s="6">
        <v>-607355.04723400006</v>
      </c>
    </row>
    <row r="13" spans="1:56" x14ac:dyDescent="0.2">
      <c r="A13" s="136">
        <v>574</v>
      </c>
      <c r="B13" s="137">
        <v>1204</v>
      </c>
      <c r="C13" s="138"/>
      <c r="D13" s="139" t="s">
        <v>10</v>
      </c>
      <c r="E13" s="140">
        <v>497</v>
      </c>
      <c r="F13" s="140">
        <v>911971.66666666663</v>
      </c>
      <c r="G13" s="141">
        <v>1.7066666666666668</v>
      </c>
      <c r="H13" s="140">
        <v>36225.666666666664</v>
      </c>
      <c r="I13" s="141">
        <v>1.7066666666666668</v>
      </c>
      <c r="J13" s="140">
        <v>537422.23400494875</v>
      </c>
      <c r="K13" s="140">
        <v>20827.642276422765</v>
      </c>
      <c r="L13" s="140">
        <v>175362</v>
      </c>
      <c r="M13" s="3">
        <v>0</v>
      </c>
      <c r="N13" s="64">
        <v>1.65</v>
      </c>
      <c r="O13" s="64">
        <v>1.65</v>
      </c>
      <c r="P13" s="140">
        <v>886746.68610816542</v>
      </c>
      <c r="Q13" s="140">
        <v>34365.609756097554</v>
      </c>
      <c r="R13" s="140">
        <v>152553.13333333333</v>
      </c>
      <c r="S13" s="140">
        <v>1014</v>
      </c>
      <c r="T13" s="140">
        <v>1074679.4291975962</v>
      </c>
      <c r="U13" s="142">
        <v>2162.3328555283624</v>
      </c>
      <c r="V13" s="142">
        <v>2826.4027744349587</v>
      </c>
      <c r="W13" s="142">
        <v>76.50476694570348</v>
      </c>
      <c r="X13" s="143">
        <v>122115.817387734</v>
      </c>
      <c r="Y13" s="144">
        <v>245.70586999544065</v>
      </c>
      <c r="Z13" s="145">
        <v>85.198003175793204</v>
      </c>
      <c r="AA13" s="143">
        <v>11266</v>
      </c>
      <c r="AB13" s="144">
        <v>22.668008048289739</v>
      </c>
      <c r="AC13" s="146">
        <v>86.000012296832978</v>
      </c>
      <c r="AD13" s="147">
        <v>0</v>
      </c>
      <c r="AE13" s="148">
        <v>0</v>
      </c>
      <c r="AF13" s="149">
        <v>11266</v>
      </c>
      <c r="AG13" s="150">
        <v>22.668008048289739</v>
      </c>
      <c r="AH13" s="151">
        <v>86.000012296832978</v>
      </c>
      <c r="AI13" s="143">
        <v>133381.81738773402</v>
      </c>
      <c r="AJ13" s="144">
        <v>268.37387804373037</v>
      </c>
      <c r="AK13" s="146">
        <v>86.000012296832978</v>
      </c>
      <c r="AL13" s="142"/>
      <c r="AM13" s="152">
        <v>0</v>
      </c>
      <c r="AN13" s="142"/>
      <c r="AO13" s="143">
        <v>154352.9725034947</v>
      </c>
      <c r="AP13" s="144">
        <v>76.50476694570348</v>
      </c>
      <c r="AQ13" s="144">
        <v>0</v>
      </c>
      <c r="AR13" s="153">
        <v>0</v>
      </c>
      <c r="AS13" s="154">
        <v>154352.9725034947</v>
      </c>
      <c r="AT13" s="9"/>
      <c r="AU13" s="152">
        <v>5258.1039669417078</v>
      </c>
      <c r="AV13" s="155"/>
      <c r="AW13" s="152">
        <v>55824.987628137147</v>
      </c>
      <c r="AY13" s="117"/>
      <c r="AZ13" s="20">
        <v>-277564.47606294265</v>
      </c>
      <c r="BA13" s="20">
        <v>-115686.242077</v>
      </c>
      <c r="BB13" s="20">
        <v>-1715.112809</v>
      </c>
      <c r="BC13" s="20">
        <v>-85333</v>
      </c>
      <c r="BD13" s="6">
        <v>-91185.653760000001</v>
      </c>
    </row>
    <row r="14" spans="1:56" x14ac:dyDescent="0.2">
      <c r="A14" s="136">
        <v>575</v>
      </c>
      <c r="B14" s="137">
        <v>1205</v>
      </c>
      <c r="C14" s="138"/>
      <c r="D14" s="139" t="s">
        <v>11</v>
      </c>
      <c r="E14" s="140">
        <v>412</v>
      </c>
      <c r="F14" s="140">
        <v>850269.33333333337</v>
      </c>
      <c r="G14" s="141">
        <v>1.9233333333333331</v>
      </c>
      <c r="H14" s="140">
        <v>14501</v>
      </c>
      <c r="I14" s="141">
        <v>1.9233333333333331</v>
      </c>
      <c r="J14" s="140">
        <v>442289.65107725578</v>
      </c>
      <c r="K14" s="140">
        <v>7542.6400077991375</v>
      </c>
      <c r="L14" s="140">
        <v>117242.33333333333</v>
      </c>
      <c r="M14" s="3">
        <v>0</v>
      </c>
      <c r="N14" s="64">
        <v>1.65</v>
      </c>
      <c r="O14" s="64">
        <v>1.65</v>
      </c>
      <c r="P14" s="140">
        <v>729777.92427747196</v>
      </c>
      <c r="Q14" s="140">
        <v>12445.356012868577</v>
      </c>
      <c r="R14" s="140">
        <v>97538.87</v>
      </c>
      <c r="S14" s="140">
        <v>585</v>
      </c>
      <c r="T14" s="140">
        <v>840347.15029034065</v>
      </c>
      <c r="U14" s="142">
        <v>2039.6775492483996</v>
      </c>
      <c r="V14" s="142">
        <v>2826.4027744349587</v>
      </c>
      <c r="W14" s="142">
        <v>72.165141065436529</v>
      </c>
      <c r="X14" s="143">
        <v>119928.39332743903</v>
      </c>
      <c r="Y14" s="144">
        <v>291.08833331902679</v>
      </c>
      <c r="Z14" s="145">
        <v>82.464038871225</v>
      </c>
      <c r="AA14" s="143">
        <v>41175</v>
      </c>
      <c r="AB14" s="144">
        <v>99.939320388349515</v>
      </c>
      <c r="AC14" s="146">
        <v>85.999958142615085</v>
      </c>
      <c r="AD14" s="147">
        <v>0</v>
      </c>
      <c r="AE14" s="148">
        <v>0</v>
      </c>
      <c r="AF14" s="149">
        <v>41175</v>
      </c>
      <c r="AG14" s="150">
        <v>99.939320388349515</v>
      </c>
      <c r="AH14" s="151">
        <v>85.999958142615085</v>
      </c>
      <c r="AI14" s="143">
        <v>161103.39332743903</v>
      </c>
      <c r="AJ14" s="144">
        <v>391.02765370737632</v>
      </c>
      <c r="AK14" s="146">
        <v>85.999958142615085</v>
      </c>
      <c r="AL14" s="142"/>
      <c r="AM14" s="152">
        <v>0</v>
      </c>
      <c r="AN14" s="142"/>
      <c r="AO14" s="143">
        <v>32875.068323805477</v>
      </c>
      <c r="AP14" s="144">
        <v>72.165141065436529</v>
      </c>
      <c r="AQ14" s="144">
        <v>0</v>
      </c>
      <c r="AR14" s="153">
        <v>0</v>
      </c>
      <c r="AS14" s="154">
        <v>32875.068323805477</v>
      </c>
      <c r="AT14" s="9"/>
      <c r="AU14" s="152">
        <v>4665.4862314820202</v>
      </c>
      <c r="AV14" s="155"/>
      <c r="AW14" s="152">
        <v>44983.229108505497</v>
      </c>
      <c r="AY14" s="117"/>
      <c r="AZ14" s="20">
        <v>-229074.29650977798</v>
      </c>
      <c r="BA14" s="20">
        <v>-95475.994967000006</v>
      </c>
      <c r="BB14" s="20">
        <v>-1415.4846680000001</v>
      </c>
      <c r="BC14" s="20">
        <v>-35807.800000000003</v>
      </c>
      <c r="BD14" s="6">
        <v>-75255.629910999996</v>
      </c>
    </row>
    <row r="15" spans="1:56" x14ac:dyDescent="0.2">
      <c r="A15" s="136">
        <v>972</v>
      </c>
      <c r="B15" s="137">
        <v>4502</v>
      </c>
      <c r="C15" s="138"/>
      <c r="D15" s="139" t="s">
        <v>211</v>
      </c>
      <c r="E15" s="140">
        <v>45.333333333333336</v>
      </c>
      <c r="F15" s="140">
        <v>70588.666666666672</v>
      </c>
      <c r="G15" s="141">
        <v>1.1933333333333334</v>
      </c>
      <c r="H15" s="140">
        <v>56391.666666666664</v>
      </c>
      <c r="I15" s="141">
        <v>1.1933333333333334</v>
      </c>
      <c r="J15" s="140">
        <v>58762.800586510253</v>
      </c>
      <c r="K15" s="140">
        <v>47785.782013685239</v>
      </c>
      <c r="L15" s="140">
        <v>13246.666666666666</v>
      </c>
      <c r="M15" s="3">
        <v>0</v>
      </c>
      <c r="N15" s="64">
        <v>1.65</v>
      </c>
      <c r="O15" s="64">
        <v>1.65</v>
      </c>
      <c r="P15" s="140">
        <v>96958.620967741925</v>
      </c>
      <c r="Q15" s="140">
        <v>78846.540322580651</v>
      </c>
      <c r="R15" s="140">
        <v>12738.476666666667</v>
      </c>
      <c r="S15" s="140">
        <v>4161.333333333333</v>
      </c>
      <c r="T15" s="140">
        <v>192704.97129032257</v>
      </c>
      <c r="U15" s="142">
        <v>4250.8449549335855</v>
      </c>
      <c r="V15" s="142">
        <v>2826.4027744349587</v>
      </c>
      <c r="W15" s="142">
        <v>150.39770670276798</v>
      </c>
      <c r="X15" s="143">
        <v>-23892.64350756364</v>
      </c>
      <c r="Y15" s="144">
        <v>-527.043606784492</v>
      </c>
      <c r="Z15" s="145">
        <v>131.75055522274383</v>
      </c>
      <c r="AA15" s="143">
        <v>0</v>
      </c>
      <c r="AB15" s="144">
        <v>0</v>
      </c>
      <c r="AC15" s="146">
        <v>131.75055522274383</v>
      </c>
      <c r="AD15" s="147">
        <v>0</v>
      </c>
      <c r="AE15" s="148">
        <v>0</v>
      </c>
      <c r="AF15" s="149">
        <v>0</v>
      </c>
      <c r="AG15" s="150">
        <v>0</v>
      </c>
      <c r="AH15" s="151">
        <v>131.75055522274383</v>
      </c>
      <c r="AI15" s="143">
        <v>-23892.64350756364</v>
      </c>
      <c r="AJ15" s="144">
        <v>-527.043606784492</v>
      </c>
      <c r="AK15" s="146">
        <v>131.75055522274383</v>
      </c>
      <c r="AL15" s="142"/>
      <c r="AM15" s="152">
        <v>0</v>
      </c>
      <c r="AN15" s="142"/>
      <c r="AO15" s="143">
        <v>24587.087441206662</v>
      </c>
      <c r="AP15" s="144">
        <v>150.39770670276798</v>
      </c>
      <c r="AQ15" s="144">
        <v>51.988533513839883</v>
      </c>
      <c r="AR15" s="153">
        <v>-12782.466194448843</v>
      </c>
      <c r="AS15" s="154">
        <v>11804.621246757819</v>
      </c>
      <c r="AT15" s="9"/>
      <c r="AU15" s="152">
        <v>63.003425589227234</v>
      </c>
      <c r="AV15" s="155"/>
      <c r="AW15" s="152">
        <v>10654.85826001955</v>
      </c>
      <c r="AY15" s="117"/>
      <c r="AZ15" s="20">
        <v>-26195.8441264223</v>
      </c>
      <c r="BA15" s="20">
        <v>-10918.179473</v>
      </c>
      <c r="BB15" s="20">
        <v>-161.868076</v>
      </c>
      <c r="BC15" s="20">
        <v>-2236.9</v>
      </c>
      <c r="BD15" s="6">
        <v>-8605.8749530000005</v>
      </c>
    </row>
    <row r="16" spans="1:56" x14ac:dyDescent="0.2">
      <c r="A16" s="136">
        <v>577</v>
      </c>
      <c r="B16" s="137">
        <v>1207</v>
      </c>
      <c r="C16" s="138"/>
      <c r="D16" s="139" t="s">
        <v>13</v>
      </c>
      <c r="E16" s="140">
        <v>426.66666666666669</v>
      </c>
      <c r="F16" s="140">
        <v>982072.33333333337</v>
      </c>
      <c r="G16" s="141">
        <v>1.9799999999999998</v>
      </c>
      <c r="H16" s="140">
        <v>93910.333333333328</v>
      </c>
      <c r="I16" s="141">
        <v>1.9799999999999998</v>
      </c>
      <c r="J16" s="140">
        <v>495996.12794612796</v>
      </c>
      <c r="K16" s="140">
        <v>47429.461279461277</v>
      </c>
      <c r="L16" s="140">
        <v>137130.33333333334</v>
      </c>
      <c r="M16" s="3">
        <v>0</v>
      </c>
      <c r="N16" s="64">
        <v>1.65</v>
      </c>
      <c r="O16" s="64">
        <v>1.65</v>
      </c>
      <c r="P16" s="140">
        <v>818393.61111111112</v>
      </c>
      <c r="Q16" s="140">
        <v>78258.611111111109</v>
      </c>
      <c r="R16" s="140">
        <v>109021.22666666667</v>
      </c>
      <c r="S16" s="140">
        <v>4954.666666666667</v>
      </c>
      <c r="T16" s="140">
        <v>1010628.1155555556</v>
      </c>
      <c r="U16" s="142">
        <v>2368.6596458333333</v>
      </c>
      <c r="V16" s="142">
        <v>2826.4027744349587</v>
      </c>
      <c r="W16" s="142">
        <v>83.804745284644184</v>
      </c>
      <c r="X16" s="143">
        <v>72262.381901909917</v>
      </c>
      <c r="Y16" s="144">
        <v>169.36495758260136</v>
      </c>
      <c r="Z16" s="145">
        <v>89.796989529325828</v>
      </c>
      <c r="AA16" s="143">
        <v>0</v>
      </c>
      <c r="AB16" s="144">
        <v>0</v>
      </c>
      <c r="AC16" s="146">
        <v>89.796989529325828</v>
      </c>
      <c r="AD16" s="147">
        <v>0</v>
      </c>
      <c r="AE16" s="148">
        <v>0</v>
      </c>
      <c r="AF16" s="149">
        <v>0</v>
      </c>
      <c r="AG16" s="150">
        <v>0</v>
      </c>
      <c r="AH16" s="151">
        <v>89.796989529325828</v>
      </c>
      <c r="AI16" s="143">
        <v>72262.381901909917</v>
      </c>
      <c r="AJ16" s="144">
        <v>169.36495758260136</v>
      </c>
      <c r="AK16" s="146">
        <v>89.796989529325828</v>
      </c>
      <c r="AL16" s="142"/>
      <c r="AM16" s="152">
        <v>0</v>
      </c>
      <c r="AN16" s="142"/>
      <c r="AO16" s="143">
        <v>33570.404009837599</v>
      </c>
      <c r="AP16" s="144">
        <v>83.804745284644184</v>
      </c>
      <c r="AQ16" s="144">
        <v>0</v>
      </c>
      <c r="AR16" s="153">
        <v>0</v>
      </c>
      <c r="AS16" s="154">
        <v>33570.404009837599</v>
      </c>
      <c r="AT16" s="9"/>
      <c r="AU16" s="152">
        <v>2901.6586639035618</v>
      </c>
      <c r="AV16" s="155"/>
      <c r="AW16" s="152">
        <v>54342.558922558928</v>
      </c>
      <c r="AY16" s="117"/>
      <c r="AZ16" s="20">
        <v>-241893.53938015483</v>
      </c>
      <c r="BA16" s="20">
        <v>-100818.933858</v>
      </c>
      <c r="BB16" s="20">
        <v>-1494.6967050000001</v>
      </c>
      <c r="BC16" s="20">
        <v>-32620.6</v>
      </c>
      <c r="BD16" s="6">
        <v>-79467.015526000003</v>
      </c>
    </row>
    <row r="17" spans="1:56" x14ac:dyDescent="0.2">
      <c r="A17" s="136">
        <v>578</v>
      </c>
      <c r="B17" s="137">
        <v>1208</v>
      </c>
      <c r="C17" s="138"/>
      <c r="D17" s="139" t="s">
        <v>14</v>
      </c>
      <c r="E17" s="140">
        <v>357.66666666666669</v>
      </c>
      <c r="F17" s="140">
        <v>555853</v>
      </c>
      <c r="G17" s="141">
        <v>1.9333333333333333</v>
      </c>
      <c r="H17" s="140">
        <v>15999.666666666666</v>
      </c>
      <c r="I17" s="141">
        <v>1.9333333333333333</v>
      </c>
      <c r="J17" s="140">
        <v>287679.76315789478</v>
      </c>
      <c r="K17" s="140">
        <v>8379.7543859649122</v>
      </c>
      <c r="L17" s="140">
        <v>74197.666666666672</v>
      </c>
      <c r="M17" s="3">
        <v>0</v>
      </c>
      <c r="N17" s="64">
        <v>1.65</v>
      </c>
      <c r="O17" s="64">
        <v>1.65</v>
      </c>
      <c r="P17" s="140">
        <v>474671.60921052634</v>
      </c>
      <c r="Q17" s="140">
        <v>13826.594736842104</v>
      </c>
      <c r="R17" s="140">
        <v>61175.56</v>
      </c>
      <c r="S17" s="140">
        <v>806</v>
      </c>
      <c r="T17" s="140">
        <v>550479.76394736837</v>
      </c>
      <c r="U17" s="142">
        <v>1539.0860129003775</v>
      </c>
      <c r="V17" s="142">
        <v>2826.4027744349587</v>
      </c>
      <c r="W17" s="142">
        <v>54.453881337137602</v>
      </c>
      <c r="X17" s="143">
        <v>170359.20916561468</v>
      </c>
      <c r="Y17" s="144">
        <v>476.30720176779499</v>
      </c>
      <c r="Z17" s="145">
        <v>71.305945242396689</v>
      </c>
      <c r="AA17" s="143">
        <v>148544</v>
      </c>
      <c r="AB17" s="144">
        <v>415.31407269338303</v>
      </c>
      <c r="AC17" s="146">
        <v>86.00003189027052</v>
      </c>
      <c r="AD17" s="147">
        <v>0</v>
      </c>
      <c r="AE17" s="148">
        <v>0</v>
      </c>
      <c r="AF17" s="149">
        <v>148544</v>
      </c>
      <c r="AG17" s="150">
        <v>415.31407269338303</v>
      </c>
      <c r="AH17" s="151">
        <v>86.00003189027052</v>
      </c>
      <c r="AI17" s="143">
        <v>318903.20916561468</v>
      </c>
      <c r="AJ17" s="144">
        <v>891.62127446117802</v>
      </c>
      <c r="AK17" s="146">
        <v>86.00003189027052</v>
      </c>
      <c r="AL17" s="142"/>
      <c r="AM17" s="152">
        <v>0</v>
      </c>
      <c r="AN17" s="142"/>
      <c r="AO17" s="143">
        <v>109758.46002251611</v>
      </c>
      <c r="AP17" s="144">
        <v>54.453881337137602</v>
      </c>
      <c r="AQ17" s="144">
        <v>0</v>
      </c>
      <c r="AR17" s="153">
        <v>0</v>
      </c>
      <c r="AS17" s="154">
        <v>109758.46002251611</v>
      </c>
      <c r="AT17" s="9"/>
      <c r="AU17" s="152">
        <v>2921.7890912172265</v>
      </c>
      <c r="AV17" s="155"/>
      <c r="AW17" s="152">
        <v>29605.951754385966</v>
      </c>
      <c r="AY17" s="117"/>
      <c r="AZ17" s="20">
        <v>-197304.86852667006</v>
      </c>
      <c r="BA17" s="20">
        <v>-82234.798584999997</v>
      </c>
      <c r="BB17" s="20">
        <v>-1219.176575</v>
      </c>
      <c r="BC17" s="20">
        <v>-53097</v>
      </c>
      <c r="BD17" s="6">
        <v>-64818.717732999998</v>
      </c>
    </row>
    <row r="18" spans="1:56" x14ac:dyDescent="0.2">
      <c r="A18" s="136">
        <v>579</v>
      </c>
      <c r="B18" s="137">
        <v>1209</v>
      </c>
      <c r="C18" s="138"/>
      <c r="D18" s="139" t="s">
        <v>15</v>
      </c>
      <c r="E18" s="140">
        <v>628.33333333333337</v>
      </c>
      <c r="F18" s="140">
        <v>893023.66666666663</v>
      </c>
      <c r="G18" s="141">
        <v>1.8500000000000003</v>
      </c>
      <c r="H18" s="140">
        <v>76979.666666666672</v>
      </c>
      <c r="I18" s="141">
        <v>1.8500000000000003</v>
      </c>
      <c r="J18" s="140">
        <v>482715.49549549544</v>
      </c>
      <c r="K18" s="140">
        <v>41610.630630630629</v>
      </c>
      <c r="L18" s="140">
        <v>179190</v>
      </c>
      <c r="M18" s="3">
        <v>0</v>
      </c>
      <c r="N18" s="64">
        <v>1.65</v>
      </c>
      <c r="O18" s="64">
        <v>1.65</v>
      </c>
      <c r="P18" s="140">
        <v>796480.56756756746</v>
      </c>
      <c r="Q18" s="140">
        <v>68657.540540540533</v>
      </c>
      <c r="R18" s="140">
        <v>144374.53</v>
      </c>
      <c r="S18" s="140">
        <v>833.33333333333337</v>
      </c>
      <c r="T18" s="140">
        <v>1010345.9714414413</v>
      </c>
      <c r="U18" s="142">
        <v>1607.9776733816041</v>
      </c>
      <c r="V18" s="142">
        <v>2826.4027744349587</v>
      </c>
      <c r="W18" s="142">
        <v>56.891313861063679</v>
      </c>
      <c r="X18" s="143">
        <v>283263.52890988736</v>
      </c>
      <c r="Y18" s="144">
        <v>450.81728738974113</v>
      </c>
      <c r="Z18" s="145">
        <v>72.841527732470126</v>
      </c>
      <c r="AA18" s="143">
        <v>233684</v>
      </c>
      <c r="AB18" s="144">
        <v>371.91087533156497</v>
      </c>
      <c r="AC18" s="146">
        <v>85.999980543779571</v>
      </c>
      <c r="AD18" s="147">
        <v>0</v>
      </c>
      <c r="AE18" s="148">
        <v>0</v>
      </c>
      <c r="AF18" s="149">
        <v>233684</v>
      </c>
      <c r="AG18" s="150">
        <v>371.91087533156497</v>
      </c>
      <c r="AH18" s="151">
        <v>85.999980543779571</v>
      </c>
      <c r="AI18" s="143">
        <v>516947.52890988736</v>
      </c>
      <c r="AJ18" s="144">
        <v>822.72816272130603</v>
      </c>
      <c r="AK18" s="146">
        <v>85.999980543779571</v>
      </c>
      <c r="AL18" s="142"/>
      <c r="AM18" s="152">
        <v>0</v>
      </c>
      <c r="AN18" s="142"/>
      <c r="AO18" s="143">
        <v>555519.54059874895</v>
      </c>
      <c r="AP18" s="144">
        <v>56.891313861063679</v>
      </c>
      <c r="AQ18" s="144">
        <v>0</v>
      </c>
      <c r="AR18" s="153">
        <v>0</v>
      </c>
      <c r="AS18" s="154">
        <v>555519.54059874895</v>
      </c>
      <c r="AT18" s="9"/>
      <c r="AU18" s="152">
        <v>6333.9556517770079</v>
      </c>
      <c r="AV18" s="155"/>
      <c r="AW18" s="152">
        <v>52432.612612612611</v>
      </c>
      <c r="AY18" s="117"/>
      <c r="AZ18" s="20">
        <v>-349463.70781418681</v>
      </c>
      <c r="BA18" s="20">
        <v>-145653.160206</v>
      </c>
      <c r="BB18" s="20">
        <v>-2159.3890179999999</v>
      </c>
      <c r="BC18" s="20">
        <v>-61059.4</v>
      </c>
      <c r="BD18" s="6">
        <v>-114806.033951</v>
      </c>
    </row>
    <row r="19" spans="1:56" x14ac:dyDescent="0.2">
      <c r="A19" s="136">
        <v>580</v>
      </c>
      <c r="B19" s="137">
        <v>1210</v>
      </c>
      <c r="C19" s="138"/>
      <c r="D19" s="139" t="s">
        <v>16</v>
      </c>
      <c r="E19" s="140">
        <v>537.66666666666663</v>
      </c>
      <c r="F19" s="140">
        <v>905718</v>
      </c>
      <c r="G19" s="141">
        <v>1.64</v>
      </c>
      <c r="H19" s="140">
        <v>27235.666666666668</v>
      </c>
      <c r="I19" s="141">
        <v>1.64</v>
      </c>
      <c r="J19" s="140">
        <v>552267.07317073178</v>
      </c>
      <c r="K19" s="140">
        <v>16607.113821138209</v>
      </c>
      <c r="L19" s="140">
        <v>181392.33333333334</v>
      </c>
      <c r="M19" s="3">
        <v>0</v>
      </c>
      <c r="N19" s="64">
        <v>1.65</v>
      </c>
      <c r="O19" s="64">
        <v>1.65</v>
      </c>
      <c r="P19" s="140">
        <v>911240.67073170736</v>
      </c>
      <c r="Q19" s="140">
        <v>27401.737804878048</v>
      </c>
      <c r="R19" s="140">
        <v>145211.79</v>
      </c>
      <c r="S19" s="140">
        <v>4553</v>
      </c>
      <c r="T19" s="140">
        <v>1088407.1985365853</v>
      </c>
      <c r="U19" s="142">
        <v>2024.3159303222294</v>
      </c>
      <c r="V19" s="142">
        <v>2826.4027744349587</v>
      </c>
      <c r="W19" s="142">
        <v>71.621636825166263</v>
      </c>
      <c r="X19" s="143">
        <v>159564.48314497265</v>
      </c>
      <c r="Y19" s="144">
        <v>296.77213232170982</v>
      </c>
      <c r="Z19" s="145">
        <v>82.121631199854747</v>
      </c>
      <c r="AA19" s="143">
        <v>58938</v>
      </c>
      <c r="AB19" s="144">
        <v>109.61810291382518</v>
      </c>
      <c r="AC19" s="146">
        <v>85.999992200110256</v>
      </c>
      <c r="AD19" s="147">
        <v>0</v>
      </c>
      <c r="AE19" s="148">
        <v>0</v>
      </c>
      <c r="AF19" s="149">
        <v>58938</v>
      </c>
      <c r="AG19" s="150">
        <v>109.61810291382518</v>
      </c>
      <c r="AH19" s="151">
        <v>85.999992200110256</v>
      </c>
      <c r="AI19" s="143">
        <v>218502.48314497265</v>
      </c>
      <c r="AJ19" s="144">
        <v>406.39023523553499</v>
      </c>
      <c r="AK19" s="146">
        <v>85.999992200110256</v>
      </c>
      <c r="AL19" s="142"/>
      <c r="AM19" s="152">
        <v>0</v>
      </c>
      <c r="AN19" s="142"/>
      <c r="AO19" s="143">
        <v>107150.01444284768</v>
      </c>
      <c r="AP19" s="144">
        <v>71.621636825166263</v>
      </c>
      <c r="AQ19" s="144">
        <v>0</v>
      </c>
      <c r="AR19" s="153">
        <v>0</v>
      </c>
      <c r="AS19" s="154">
        <v>107150.01444284768</v>
      </c>
      <c r="AT19" s="9"/>
      <c r="AU19" s="152">
        <v>4679.0113308162108</v>
      </c>
      <c r="AV19" s="155"/>
      <c r="AW19" s="152">
        <v>56887.418699186994</v>
      </c>
      <c r="AY19" s="117"/>
      <c r="AZ19" s="20">
        <v>-301530.88664669072</v>
      </c>
      <c r="BA19" s="20">
        <v>-125675.214787</v>
      </c>
      <c r="BB19" s="20">
        <v>-1863.2048789999999</v>
      </c>
      <c r="BC19" s="20">
        <v>-55980.5</v>
      </c>
      <c r="BD19" s="6">
        <v>-99059.113824</v>
      </c>
    </row>
    <row r="20" spans="1:56" x14ac:dyDescent="0.2">
      <c r="A20" s="136">
        <v>581</v>
      </c>
      <c r="B20" s="137">
        <v>1211</v>
      </c>
      <c r="C20" s="138"/>
      <c r="D20" s="139" t="s">
        <v>17</v>
      </c>
      <c r="E20" s="140">
        <v>5757.666666666667</v>
      </c>
      <c r="F20" s="140">
        <v>12558613</v>
      </c>
      <c r="G20" s="141">
        <v>1.67</v>
      </c>
      <c r="H20" s="140">
        <v>3217609.6666666665</v>
      </c>
      <c r="I20" s="141">
        <v>1.67</v>
      </c>
      <c r="J20" s="140">
        <v>7520127.5449101804</v>
      </c>
      <c r="K20" s="140">
        <v>1926712.3752495011</v>
      </c>
      <c r="L20" s="140">
        <v>2599034</v>
      </c>
      <c r="M20" s="3">
        <v>0</v>
      </c>
      <c r="N20" s="64">
        <v>1.65</v>
      </c>
      <c r="O20" s="64">
        <v>1.65</v>
      </c>
      <c r="P20" s="140">
        <v>12408210.449101796</v>
      </c>
      <c r="Q20" s="140">
        <v>3179075.419161676</v>
      </c>
      <c r="R20" s="140">
        <v>2075091.75</v>
      </c>
      <c r="S20" s="140">
        <v>465451.33333333331</v>
      </c>
      <c r="T20" s="140">
        <v>18127828.951596808</v>
      </c>
      <c r="U20" s="142">
        <v>3148.4679473623819</v>
      </c>
      <c r="V20" s="142">
        <v>2826.4027744349587</v>
      </c>
      <c r="W20" s="142">
        <v>111.39487888423153</v>
      </c>
      <c r="X20" s="143">
        <v>-686107.24694363063</v>
      </c>
      <c r="Y20" s="144">
        <v>-119.16411398314663</v>
      </c>
      <c r="Z20" s="145">
        <v>107.17877369706585</v>
      </c>
      <c r="AA20" s="143">
        <v>0</v>
      </c>
      <c r="AB20" s="144">
        <v>0</v>
      </c>
      <c r="AC20" s="146">
        <v>107.17877369706585</v>
      </c>
      <c r="AD20" s="147">
        <v>0</v>
      </c>
      <c r="AE20" s="148">
        <v>0</v>
      </c>
      <c r="AF20" s="149">
        <v>0</v>
      </c>
      <c r="AG20" s="150">
        <v>0</v>
      </c>
      <c r="AH20" s="151">
        <v>107.17877369706585</v>
      </c>
      <c r="AI20" s="143">
        <v>-686107.24694363063</v>
      </c>
      <c r="AJ20" s="144">
        <v>-119.16411398314663</v>
      </c>
      <c r="AK20" s="146">
        <v>107.17877369706585</v>
      </c>
      <c r="AL20" s="142"/>
      <c r="AM20" s="152">
        <v>0</v>
      </c>
      <c r="AN20" s="142"/>
      <c r="AO20" s="143">
        <v>0</v>
      </c>
      <c r="AP20" s="144">
        <v>111.39487888423153</v>
      </c>
      <c r="AQ20" s="144">
        <v>0</v>
      </c>
      <c r="AR20" s="153">
        <v>0</v>
      </c>
      <c r="AS20" s="154">
        <v>0</v>
      </c>
      <c r="AT20" s="9"/>
      <c r="AU20" s="152">
        <v>134386.98497544503</v>
      </c>
      <c r="AV20" s="155"/>
      <c r="AW20" s="152">
        <v>944683.99201596808</v>
      </c>
      <c r="AY20" s="117"/>
      <c r="AZ20" s="20">
        <v>-3253300.8971473821</v>
      </c>
      <c r="BA20" s="20">
        <v>-1355944.9698880001</v>
      </c>
      <c r="BB20" s="20">
        <v>-20102.637480000001</v>
      </c>
      <c r="BC20" s="20">
        <v>-982576.7</v>
      </c>
      <c r="BD20" s="6">
        <v>-1068776.4277079999</v>
      </c>
    </row>
    <row r="21" spans="1:56" x14ac:dyDescent="0.2">
      <c r="A21" s="136">
        <v>582</v>
      </c>
      <c r="B21" s="137">
        <v>1212</v>
      </c>
      <c r="C21" s="138"/>
      <c r="D21" s="139" t="s">
        <v>18</v>
      </c>
      <c r="E21" s="140">
        <v>422.66666666666669</v>
      </c>
      <c r="F21" s="140">
        <v>969638.66666666663</v>
      </c>
      <c r="G21" s="141">
        <v>1.9166666666666667</v>
      </c>
      <c r="H21" s="140">
        <v>19467.666666666668</v>
      </c>
      <c r="I21" s="141">
        <v>1.9166666666666667</v>
      </c>
      <c r="J21" s="140">
        <v>506411.58697158704</v>
      </c>
      <c r="K21" s="140">
        <v>10536.525756525756</v>
      </c>
      <c r="L21" s="140">
        <v>241081.66666666666</v>
      </c>
      <c r="M21" s="3">
        <v>0</v>
      </c>
      <c r="N21" s="64">
        <v>1.65</v>
      </c>
      <c r="O21" s="64">
        <v>1.65</v>
      </c>
      <c r="P21" s="140">
        <v>835579.11850311852</v>
      </c>
      <c r="Q21" s="140">
        <v>17385.267498267498</v>
      </c>
      <c r="R21" s="140">
        <v>193923.65666666665</v>
      </c>
      <c r="S21" s="140">
        <v>1488.3333333333333</v>
      </c>
      <c r="T21" s="140">
        <v>1048376.376001386</v>
      </c>
      <c r="U21" s="142">
        <v>2480.3857476373482</v>
      </c>
      <c r="V21" s="142">
        <v>2826.4027744349587</v>
      </c>
      <c r="W21" s="142">
        <v>87.757688680206428</v>
      </c>
      <c r="X21" s="143">
        <v>54112.449430788991</v>
      </c>
      <c r="Y21" s="144">
        <v>128.02629991511591</v>
      </c>
      <c r="Z21" s="145">
        <v>92.287343868530073</v>
      </c>
      <c r="AA21" s="143">
        <v>0</v>
      </c>
      <c r="AB21" s="144">
        <v>0</v>
      </c>
      <c r="AC21" s="146">
        <v>92.287343868530073</v>
      </c>
      <c r="AD21" s="147">
        <v>0</v>
      </c>
      <c r="AE21" s="148">
        <v>0</v>
      </c>
      <c r="AF21" s="149">
        <v>0</v>
      </c>
      <c r="AG21" s="150">
        <v>0</v>
      </c>
      <c r="AH21" s="151">
        <v>92.287343868530073</v>
      </c>
      <c r="AI21" s="143">
        <v>54112.449430788991</v>
      </c>
      <c r="AJ21" s="144">
        <v>128.02629991511591</v>
      </c>
      <c r="AK21" s="146">
        <v>92.287343868530073</v>
      </c>
      <c r="AL21" s="142"/>
      <c r="AM21" s="152">
        <v>0</v>
      </c>
      <c r="AN21" s="142"/>
      <c r="AO21" s="143">
        <v>272051.3966116081</v>
      </c>
      <c r="AP21" s="144">
        <v>87.757688680206428</v>
      </c>
      <c r="AQ21" s="144">
        <v>0</v>
      </c>
      <c r="AR21" s="153">
        <v>0</v>
      </c>
      <c r="AS21" s="154">
        <v>272051.3966116081</v>
      </c>
      <c r="AT21" s="9"/>
      <c r="AU21" s="152">
        <v>2932.0508226451634</v>
      </c>
      <c r="AV21" s="155"/>
      <c r="AW21" s="152">
        <v>51694.811272811268</v>
      </c>
      <c r="AY21" s="117"/>
      <c r="AZ21" s="20">
        <v>-236319.95552346925</v>
      </c>
      <c r="BA21" s="20">
        <v>-98495.916949000006</v>
      </c>
      <c r="BB21" s="20">
        <v>-1460.2566890000001</v>
      </c>
      <c r="BC21" s="20">
        <v>-38146</v>
      </c>
      <c r="BD21" s="6">
        <v>-77635.978302000003</v>
      </c>
    </row>
    <row r="22" spans="1:56" x14ac:dyDescent="0.2">
      <c r="A22" s="136">
        <v>584</v>
      </c>
      <c r="B22" s="137">
        <v>1214</v>
      </c>
      <c r="C22" s="138"/>
      <c r="D22" s="139" t="s">
        <v>19</v>
      </c>
      <c r="E22" s="140">
        <v>2510.6666666666665</v>
      </c>
      <c r="F22" s="140">
        <v>6461620</v>
      </c>
      <c r="G22" s="141">
        <v>1.84</v>
      </c>
      <c r="H22" s="140">
        <v>745353.33333333337</v>
      </c>
      <c r="I22" s="141">
        <v>1.84</v>
      </c>
      <c r="J22" s="140">
        <v>3511750</v>
      </c>
      <c r="K22" s="140">
        <v>405083.33333333331</v>
      </c>
      <c r="L22" s="140">
        <v>2582720</v>
      </c>
      <c r="M22" s="3">
        <v>0</v>
      </c>
      <c r="N22" s="64">
        <v>1.65</v>
      </c>
      <c r="O22" s="64">
        <v>1.65</v>
      </c>
      <c r="P22" s="140">
        <v>5794387.5</v>
      </c>
      <c r="Q22" s="140">
        <v>668387.49999999988</v>
      </c>
      <c r="R22" s="140">
        <v>2021061.8066666666</v>
      </c>
      <c r="S22" s="140">
        <v>115967</v>
      </c>
      <c r="T22" s="140">
        <v>8599803.8066666666</v>
      </c>
      <c r="U22" s="142">
        <v>3425.3068799787575</v>
      </c>
      <c r="V22" s="142">
        <v>2826.4027744349587</v>
      </c>
      <c r="W22" s="142">
        <v>121.1896234662991</v>
      </c>
      <c r="X22" s="143">
        <v>-556349.97249789338</v>
      </c>
      <c r="Y22" s="144">
        <v>-221.59451905120557</v>
      </c>
      <c r="Z22" s="145">
        <v>113.34946278376842</v>
      </c>
      <c r="AA22" s="143">
        <v>0</v>
      </c>
      <c r="AB22" s="144">
        <v>0</v>
      </c>
      <c r="AC22" s="146">
        <v>113.34946278376842</v>
      </c>
      <c r="AD22" s="147">
        <v>0</v>
      </c>
      <c r="AE22" s="148">
        <v>0</v>
      </c>
      <c r="AF22" s="149">
        <v>0</v>
      </c>
      <c r="AG22" s="150">
        <v>0</v>
      </c>
      <c r="AH22" s="151">
        <v>113.34946278376842</v>
      </c>
      <c r="AI22" s="143">
        <v>-556349.97249789338</v>
      </c>
      <c r="AJ22" s="144">
        <v>-221.59451905120557</v>
      </c>
      <c r="AK22" s="146">
        <v>113.34946278376842</v>
      </c>
      <c r="AL22" s="142"/>
      <c r="AM22" s="152">
        <v>0</v>
      </c>
      <c r="AN22" s="142"/>
      <c r="AO22" s="143">
        <v>1161591.9980084859</v>
      </c>
      <c r="AP22" s="144">
        <v>121.1896234662991</v>
      </c>
      <c r="AQ22" s="144">
        <v>0</v>
      </c>
      <c r="AR22" s="153">
        <v>0</v>
      </c>
      <c r="AS22" s="154">
        <v>1161591.9980084859</v>
      </c>
      <c r="AT22" s="9"/>
      <c r="AU22" s="152">
        <v>25688.198207850128</v>
      </c>
      <c r="AV22" s="155"/>
      <c r="AW22" s="152">
        <v>391683.33333333331</v>
      </c>
      <c r="AY22" s="117"/>
      <c r="AZ22" s="20">
        <v>-1430181.6176255238</v>
      </c>
      <c r="BA22" s="20">
        <v>-596086.13889499998</v>
      </c>
      <c r="BB22" s="20">
        <v>-8837.3081669999992</v>
      </c>
      <c r="BC22" s="20">
        <v>-489882</v>
      </c>
      <c r="BD22" s="6">
        <v>-469844.15170400002</v>
      </c>
    </row>
    <row r="23" spans="1:56" x14ac:dyDescent="0.2">
      <c r="A23" s="136">
        <v>585</v>
      </c>
      <c r="B23" s="137">
        <v>1215</v>
      </c>
      <c r="C23" s="138"/>
      <c r="D23" s="139" t="s">
        <v>20</v>
      </c>
      <c r="E23" s="140">
        <v>1190.6666666666667</v>
      </c>
      <c r="F23" s="140">
        <v>2836181</v>
      </c>
      <c r="G23" s="141">
        <v>1.8999999999999997</v>
      </c>
      <c r="H23" s="140">
        <v>73793</v>
      </c>
      <c r="I23" s="141">
        <v>1.8999999999999997</v>
      </c>
      <c r="J23" s="140">
        <v>1492726.8421052631</v>
      </c>
      <c r="K23" s="140">
        <v>38838.42105263158</v>
      </c>
      <c r="L23" s="140">
        <v>424080.66666666669</v>
      </c>
      <c r="M23" s="3">
        <v>0</v>
      </c>
      <c r="N23" s="64">
        <v>1.65</v>
      </c>
      <c r="O23" s="64">
        <v>1.65</v>
      </c>
      <c r="P23" s="140">
        <v>2462999.289473684</v>
      </c>
      <c r="Q23" s="140">
        <v>64083.3947368421</v>
      </c>
      <c r="R23" s="140">
        <v>346755.41666666669</v>
      </c>
      <c r="S23" s="140">
        <v>4208.333333333333</v>
      </c>
      <c r="T23" s="140">
        <v>2878046.4342105263</v>
      </c>
      <c r="U23" s="142">
        <v>2417.1722571756936</v>
      </c>
      <c r="V23" s="142">
        <v>2826.4027744349587</v>
      </c>
      <c r="W23" s="142">
        <v>85.521153568033967</v>
      </c>
      <c r="X23" s="143">
        <v>180285.14027684502</v>
      </c>
      <c r="Y23" s="144">
        <v>151.41529138592807</v>
      </c>
      <c r="Z23" s="145">
        <v>90.878326747861408</v>
      </c>
      <c r="AA23" s="143">
        <v>0</v>
      </c>
      <c r="AB23" s="144">
        <v>0</v>
      </c>
      <c r="AC23" s="146">
        <v>90.878326747861408</v>
      </c>
      <c r="AD23" s="147">
        <v>0</v>
      </c>
      <c r="AE23" s="148">
        <v>0</v>
      </c>
      <c r="AF23" s="149">
        <v>0</v>
      </c>
      <c r="AG23" s="150">
        <v>0</v>
      </c>
      <c r="AH23" s="151">
        <v>90.878326747861408</v>
      </c>
      <c r="AI23" s="143">
        <v>180285.14027684502</v>
      </c>
      <c r="AJ23" s="144">
        <v>151.41529138592807</v>
      </c>
      <c r="AK23" s="146">
        <v>90.878326747861408</v>
      </c>
      <c r="AL23" s="142"/>
      <c r="AM23" s="152">
        <v>0</v>
      </c>
      <c r="AN23" s="142"/>
      <c r="AO23" s="143">
        <v>23465.453523985332</v>
      </c>
      <c r="AP23" s="144">
        <v>85.521153568033967</v>
      </c>
      <c r="AQ23" s="144">
        <v>0</v>
      </c>
      <c r="AR23" s="153">
        <v>0</v>
      </c>
      <c r="AS23" s="154">
        <v>23465.453523985332</v>
      </c>
      <c r="AT23" s="9"/>
      <c r="AU23" s="152">
        <v>10753.98046663963</v>
      </c>
      <c r="AV23" s="155"/>
      <c r="AW23" s="152">
        <v>153156.52631578947</v>
      </c>
      <c r="AY23" s="117"/>
      <c r="AZ23" s="20">
        <v>-678862.51374430547</v>
      </c>
      <c r="BA23" s="20">
        <v>-282943.459538</v>
      </c>
      <c r="BB23" s="20">
        <v>-4194.7939779999997</v>
      </c>
      <c r="BC23" s="20">
        <v>-77985.7</v>
      </c>
      <c r="BD23" s="6">
        <v>-223020.333896</v>
      </c>
    </row>
    <row r="24" spans="1:56" x14ac:dyDescent="0.2">
      <c r="A24" s="136">
        <v>586</v>
      </c>
      <c r="B24" s="137">
        <v>1216</v>
      </c>
      <c r="C24" s="138"/>
      <c r="D24" s="139" t="s">
        <v>21</v>
      </c>
      <c r="E24" s="140">
        <v>223.33333333333334</v>
      </c>
      <c r="F24" s="140">
        <v>294637.66666666669</v>
      </c>
      <c r="G24" s="141">
        <v>1.5</v>
      </c>
      <c r="H24" s="140">
        <v>28525.333333333332</v>
      </c>
      <c r="I24" s="141">
        <v>1.5</v>
      </c>
      <c r="J24" s="140">
        <v>196425.11111111109</v>
      </c>
      <c r="K24" s="140">
        <v>19016.888888888891</v>
      </c>
      <c r="L24" s="140">
        <v>64323</v>
      </c>
      <c r="M24" s="3">
        <v>0</v>
      </c>
      <c r="N24" s="64">
        <v>1.65</v>
      </c>
      <c r="O24" s="64">
        <v>1.65</v>
      </c>
      <c r="P24" s="140">
        <v>324101.43333333329</v>
      </c>
      <c r="Q24" s="140">
        <v>31377.866666666665</v>
      </c>
      <c r="R24" s="140">
        <v>51087.07666666666</v>
      </c>
      <c r="S24" s="140">
        <v>10700.333333333334</v>
      </c>
      <c r="T24" s="140">
        <v>417266.71</v>
      </c>
      <c r="U24" s="142">
        <v>1868.3584029850747</v>
      </c>
      <c r="V24" s="142">
        <v>2826.4027744349587</v>
      </c>
      <c r="W24" s="142">
        <v>66.103756332414022</v>
      </c>
      <c r="X24" s="143">
        <v>79166.399894142101</v>
      </c>
      <c r="Y24" s="144">
        <v>354.47641743645715</v>
      </c>
      <c r="Z24" s="145">
        <v>78.645366489420823</v>
      </c>
      <c r="AA24" s="143">
        <v>46425</v>
      </c>
      <c r="AB24" s="144">
        <v>207.87313432835819</v>
      </c>
      <c r="AC24" s="146">
        <v>86.000055502911323</v>
      </c>
      <c r="AD24" s="147">
        <v>0</v>
      </c>
      <c r="AE24" s="148">
        <v>0</v>
      </c>
      <c r="AF24" s="149">
        <v>46425</v>
      </c>
      <c r="AG24" s="150">
        <v>207.87313432835819</v>
      </c>
      <c r="AH24" s="151">
        <v>86.000055502911323</v>
      </c>
      <c r="AI24" s="143">
        <v>125591.3998941421</v>
      </c>
      <c r="AJ24" s="144">
        <v>562.34955176481537</v>
      </c>
      <c r="AK24" s="146">
        <v>86.000055502911323</v>
      </c>
      <c r="AL24" s="142"/>
      <c r="AM24" s="152">
        <v>0</v>
      </c>
      <c r="AN24" s="142"/>
      <c r="AO24" s="143">
        <v>172996.16908678049</v>
      </c>
      <c r="AP24" s="144">
        <v>66.103756332414022</v>
      </c>
      <c r="AQ24" s="144">
        <v>0</v>
      </c>
      <c r="AR24" s="153">
        <v>0</v>
      </c>
      <c r="AS24" s="154">
        <v>172996.16908678049</v>
      </c>
      <c r="AT24" s="9"/>
      <c r="AU24" s="152">
        <v>2611.9650975888285</v>
      </c>
      <c r="AV24" s="155"/>
      <c r="AW24" s="152">
        <v>21544.2</v>
      </c>
      <c r="AY24" s="117"/>
      <c r="AZ24" s="20">
        <v>-125962.99516109446</v>
      </c>
      <c r="BA24" s="20">
        <v>-52500.182147</v>
      </c>
      <c r="BB24" s="20">
        <v>-778.34436700000003</v>
      </c>
      <c r="BC24" s="20">
        <v>-31849.3</v>
      </c>
      <c r="BD24" s="6">
        <v>-41381.441265000001</v>
      </c>
    </row>
    <row r="25" spans="1:56" x14ac:dyDescent="0.2">
      <c r="A25" s="136">
        <v>587</v>
      </c>
      <c r="B25" s="137">
        <v>1217</v>
      </c>
      <c r="C25" s="138"/>
      <c r="D25" s="139" t="s">
        <v>22</v>
      </c>
      <c r="E25" s="140">
        <v>4100.333333333333</v>
      </c>
      <c r="F25" s="140">
        <v>8581593.333333334</v>
      </c>
      <c r="G25" s="141">
        <v>1.88</v>
      </c>
      <c r="H25" s="140">
        <v>570126.33333333337</v>
      </c>
      <c r="I25" s="141">
        <v>1.88</v>
      </c>
      <c r="J25" s="140">
        <v>4564677.3049645396</v>
      </c>
      <c r="K25" s="140">
        <v>303258.68794326246</v>
      </c>
      <c r="L25" s="140">
        <v>1294257</v>
      </c>
      <c r="M25" s="3">
        <v>0</v>
      </c>
      <c r="N25" s="64">
        <v>1.65</v>
      </c>
      <c r="O25" s="64">
        <v>1.65</v>
      </c>
      <c r="P25" s="140">
        <v>7531717.5531914895</v>
      </c>
      <c r="Q25" s="140">
        <v>500376.83510638302</v>
      </c>
      <c r="R25" s="140">
        <v>1037836.3933333332</v>
      </c>
      <c r="S25" s="140">
        <v>17416.666666666668</v>
      </c>
      <c r="T25" s="140">
        <v>9087347.4482978731</v>
      </c>
      <c r="U25" s="142">
        <v>2216.2460242983188</v>
      </c>
      <c r="V25" s="142">
        <v>2826.4027744349587</v>
      </c>
      <c r="W25" s="142">
        <v>78.412250523684847</v>
      </c>
      <c r="X25" s="143">
        <v>925683.04262313258</v>
      </c>
      <c r="Y25" s="144">
        <v>225.75799755055669</v>
      </c>
      <c r="Z25" s="145">
        <v>86.399717829921457</v>
      </c>
      <c r="AA25" s="143">
        <v>0</v>
      </c>
      <c r="AB25" s="144">
        <v>0</v>
      </c>
      <c r="AC25" s="146">
        <v>86.399717829921457</v>
      </c>
      <c r="AD25" s="147">
        <v>0</v>
      </c>
      <c r="AE25" s="148">
        <v>0</v>
      </c>
      <c r="AF25" s="149">
        <v>0</v>
      </c>
      <c r="AG25" s="150">
        <v>0</v>
      </c>
      <c r="AH25" s="151">
        <v>86.399717829921457</v>
      </c>
      <c r="AI25" s="143">
        <v>925683.04262313258</v>
      </c>
      <c r="AJ25" s="144">
        <v>225.75799755055669</v>
      </c>
      <c r="AK25" s="146">
        <v>86.399717829921457</v>
      </c>
      <c r="AL25" s="142"/>
      <c r="AM25" s="152">
        <v>0</v>
      </c>
      <c r="AN25" s="142"/>
      <c r="AO25" s="143">
        <v>0</v>
      </c>
      <c r="AP25" s="144">
        <v>78.412250523684847</v>
      </c>
      <c r="AQ25" s="144">
        <v>0</v>
      </c>
      <c r="AR25" s="153">
        <v>0</v>
      </c>
      <c r="AS25" s="154">
        <v>0</v>
      </c>
      <c r="AT25" s="9"/>
      <c r="AU25" s="152">
        <v>63798.956421317474</v>
      </c>
      <c r="AV25" s="155"/>
      <c r="AW25" s="152">
        <v>486793.5992907802</v>
      </c>
      <c r="AY25" s="117"/>
      <c r="AZ25" s="20">
        <v>-2307463.7166678365</v>
      </c>
      <c r="BA25" s="20">
        <v>-961729.00040000002</v>
      </c>
      <c r="BB25" s="20">
        <v>-14258.166724000001</v>
      </c>
      <c r="BC25" s="20">
        <v>-468659</v>
      </c>
      <c r="BD25" s="6">
        <v>-758049.41077800002</v>
      </c>
    </row>
    <row r="26" spans="1:56" x14ac:dyDescent="0.2">
      <c r="A26" s="136">
        <v>588</v>
      </c>
      <c r="B26" s="137">
        <v>1218</v>
      </c>
      <c r="C26" s="138"/>
      <c r="D26" s="139" t="s">
        <v>23</v>
      </c>
      <c r="E26" s="140">
        <v>378</v>
      </c>
      <c r="F26" s="140">
        <v>819714.33333333337</v>
      </c>
      <c r="G26" s="141">
        <v>1.99</v>
      </c>
      <c r="H26" s="140">
        <v>5825.333333333333</v>
      </c>
      <c r="I26" s="141">
        <v>1.99</v>
      </c>
      <c r="J26" s="140">
        <v>411916.75041876052</v>
      </c>
      <c r="K26" s="140">
        <v>2927.3031825795647</v>
      </c>
      <c r="L26" s="140">
        <v>143123</v>
      </c>
      <c r="M26" s="3">
        <v>0</v>
      </c>
      <c r="N26" s="64">
        <v>1.65</v>
      </c>
      <c r="O26" s="64">
        <v>1.65</v>
      </c>
      <c r="P26" s="140">
        <v>679662.63819095469</v>
      </c>
      <c r="Q26" s="140">
        <v>4830.0502512562816</v>
      </c>
      <c r="R26" s="140">
        <v>116698.43333333333</v>
      </c>
      <c r="S26" s="140">
        <v>253</v>
      </c>
      <c r="T26" s="140">
        <v>801444.12177554425</v>
      </c>
      <c r="U26" s="142">
        <v>2120.2225443797465</v>
      </c>
      <c r="V26" s="142">
        <v>2826.4027744349587</v>
      </c>
      <c r="W26" s="142">
        <v>75.014876278686486</v>
      </c>
      <c r="X26" s="143">
        <v>98766.36697552196</v>
      </c>
      <c r="Y26" s="144">
        <v>261.28668512042844</v>
      </c>
      <c r="Z26" s="145">
        <v>84.259372055572484</v>
      </c>
      <c r="AA26" s="143">
        <v>18597</v>
      </c>
      <c r="AB26" s="144">
        <v>49.198412698412696</v>
      </c>
      <c r="AC26" s="146">
        <v>86.000044444639471</v>
      </c>
      <c r="AD26" s="147">
        <v>0</v>
      </c>
      <c r="AE26" s="148">
        <v>0</v>
      </c>
      <c r="AF26" s="149">
        <v>18597</v>
      </c>
      <c r="AG26" s="150">
        <v>49.198412698412696</v>
      </c>
      <c r="AH26" s="151">
        <v>86.000044444639471</v>
      </c>
      <c r="AI26" s="143">
        <v>117363.36697552196</v>
      </c>
      <c r="AJ26" s="144">
        <v>310.48509781884115</v>
      </c>
      <c r="AK26" s="146">
        <v>86.000044444639471</v>
      </c>
      <c r="AL26" s="142"/>
      <c r="AM26" s="152">
        <v>0</v>
      </c>
      <c r="AN26" s="142"/>
      <c r="AO26" s="143">
        <v>13062.270161396396</v>
      </c>
      <c r="AP26" s="144">
        <v>75.014876278686486</v>
      </c>
      <c r="AQ26" s="144">
        <v>0</v>
      </c>
      <c r="AR26" s="153">
        <v>0</v>
      </c>
      <c r="AS26" s="154">
        <v>13062.270161396396</v>
      </c>
      <c r="AT26" s="9"/>
      <c r="AU26" s="152">
        <v>3642.8814121321734</v>
      </c>
      <c r="AV26" s="155"/>
      <c r="AW26" s="152">
        <v>41484.405360134006</v>
      </c>
      <c r="AY26" s="117"/>
      <c r="AZ26" s="20">
        <v>-210124.11139704695</v>
      </c>
      <c r="BA26" s="20">
        <v>-87577.737475999995</v>
      </c>
      <c r="BB26" s="20">
        <v>-1298.388612</v>
      </c>
      <c r="BC26" s="20">
        <v>-40638.699999999997</v>
      </c>
      <c r="BD26" s="6">
        <v>-69030.103348999997</v>
      </c>
    </row>
    <row r="27" spans="1:56" x14ac:dyDescent="0.2">
      <c r="A27" s="136">
        <v>589</v>
      </c>
      <c r="B27" s="137">
        <v>1219</v>
      </c>
      <c r="C27" s="138"/>
      <c r="D27" s="139" t="s">
        <v>24</v>
      </c>
      <c r="E27" s="140">
        <v>471.33333333333331</v>
      </c>
      <c r="F27" s="140">
        <v>1092021</v>
      </c>
      <c r="G27" s="141">
        <v>1.9400000000000002</v>
      </c>
      <c r="H27" s="140">
        <v>40687</v>
      </c>
      <c r="I27" s="141">
        <v>1.9400000000000002</v>
      </c>
      <c r="J27" s="140">
        <v>562897.42268041242</v>
      </c>
      <c r="K27" s="140">
        <v>20972.680412371134</v>
      </c>
      <c r="L27" s="140">
        <v>249459.33333333334</v>
      </c>
      <c r="M27" s="3">
        <v>0</v>
      </c>
      <c r="N27" s="64">
        <v>1.65</v>
      </c>
      <c r="O27" s="64">
        <v>1.65</v>
      </c>
      <c r="P27" s="140">
        <v>928780.74742268038</v>
      </c>
      <c r="Q27" s="140">
        <v>34604.922680412368</v>
      </c>
      <c r="R27" s="140">
        <v>192286.51</v>
      </c>
      <c r="S27" s="140">
        <v>2927</v>
      </c>
      <c r="T27" s="140">
        <v>1158599.1801030927</v>
      </c>
      <c r="U27" s="142">
        <v>2458.1312166260809</v>
      </c>
      <c r="V27" s="142">
        <v>2826.4027744349587</v>
      </c>
      <c r="W27" s="142">
        <v>86.970308650277175</v>
      </c>
      <c r="X27" s="143">
        <v>64224.104538149557</v>
      </c>
      <c r="Y27" s="144">
        <v>136.26047638928478</v>
      </c>
      <c r="Z27" s="145">
        <v>91.791294449674638</v>
      </c>
      <c r="AA27" s="143">
        <v>0</v>
      </c>
      <c r="AB27" s="144">
        <v>0</v>
      </c>
      <c r="AC27" s="146">
        <v>91.791294449674638</v>
      </c>
      <c r="AD27" s="147">
        <v>0</v>
      </c>
      <c r="AE27" s="148">
        <v>0</v>
      </c>
      <c r="AF27" s="149">
        <v>0</v>
      </c>
      <c r="AG27" s="150">
        <v>0</v>
      </c>
      <c r="AH27" s="151">
        <v>91.791294449674638</v>
      </c>
      <c r="AI27" s="143">
        <v>64224.104538149557</v>
      </c>
      <c r="AJ27" s="144">
        <v>136.26047638928478</v>
      </c>
      <c r="AK27" s="146">
        <v>91.791294449674638</v>
      </c>
      <c r="AL27" s="142"/>
      <c r="AM27" s="152">
        <v>0</v>
      </c>
      <c r="AN27" s="142"/>
      <c r="AO27" s="143">
        <v>119548.56615162568</v>
      </c>
      <c r="AP27" s="144">
        <v>86.970308650277175</v>
      </c>
      <c r="AQ27" s="144">
        <v>0</v>
      </c>
      <c r="AR27" s="153">
        <v>0</v>
      </c>
      <c r="AS27" s="154">
        <v>119548.56615162568</v>
      </c>
      <c r="AT27" s="9"/>
      <c r="AU27" s="152">
        <v>5013.9184777173668</v>
      </c>
      <c r="AV27" s="155"/>
      <c r="AW27" s="152">
        <v>58387.010309278347</v>
      </c>
      <c r="AY27" s="117"/>
      <c r="AZ27" s="20">
        <v>-262515.79964989156</v>
      </c>
      <c r="BA27" s="20">
        <v>-109414.096422</v>
      </c>
      <c r="BB27" s="20">
        <v>-1622.124765</v>
      </c>
      <c r="BC27" s="20">
        <v>-44393.8</v>
      </c>
      <c r="BD27" s="6">
        <v>-86241.853254999995</v>
      </c>
    </row>
    <row r="28" spans="1:56" x14ac:dyDescent="0.2">
      <c r="A28" s="136">
        <v>590</v>
      </c>
      <c r="B28" s="137">
        <v>1220</v>
      </c>
      <c r="C28" s="138"/>
      <c r="D28" s="139" t="s">
        <v>25</v>
      </c>
      <c r="E28" s="140">
        <v>2557.3333333333335</v>
      </c>
      <c r="F28" s="140">
        <v>5331094.666666667</v>
      </c>
      <c r="G28" s="141">
        <v>1.8</v>
      </c>
      <c r="H28" s="140">
        <v>163655.66666666666</v>
      </c>
      <c r="I28" s="141">
        <v>1.8</v>
      </c>
      <c r="J28" s="140">
        <v>2961719.2592592593</v>
      </c>
      <c r="K28" s="140">
        <v>90919.814814814818</v>
      </c>
      <c r="L28" s="140">
        <v>821469.66666666663</v>
      </c>
      <c r="M28" s="3">
        <v>0</v>
      </c>
      <c r="N28" s="64">
        <v>1.65</v>
      </c>
      <c r="O28" s="64">
        <v>1.65</v>
      </c>
      <c r="P28" s="140">
        <v>4886836.7777777771</v>
      </c>
      <c r="Q28" s="140">
        <v>150017.69444444444</v>
      </c>
      <c r="R28" s="140">
        <v>659436.74333333329</v>
      </c>
      <c r="S28" s="140">
        <v>7616.666666666667</v>
      </c>
      <c r="T28" s="140">
        <v>5703907.8822222212</v>
      </c>
      <c r="U28" s="142">
        <v>2230.4123627042054</v>
      </c>
      <c r="V28" s="142">
        <v>2826.4027744349587</v>
      </c>
      <c r="W28" s="142">
        <v>78.913464948395372</v>
      </c>
      <c r="X28" s="143">
        <v>563934.07411846181</v>
      </c>
      <c r="Y28" s="144">
        <v>220.51645234037869</v>
      </c>
      <c r="Z28" s="145">
        <v>86.715482917489069</v>
      </c>
      <c r="AA28" s="143">
        <v>0</v>
      </c>
      <c r="AB28" s="144">
        <v>0</v>
      </c>
      <c r="AC28" s="146">
        <v>86.715482917489069</v>
      </c>
      <c r="AD28" s="147">
        <v>0</v>
      </c>
      <c r="AE28" s="148">
        <v>0</v>
      </c>
      <c r="AF28" s="149">
        <v>0</v>
      </c>
      <c r="AG28" s="150">
        <v>0</v>
      </c>
      <c r="AH28" s="151">
        <v>86.715482917489069</v>
      </c>
      <c r="AI28" s="143">
        <v>563934.07411846181</v>
      </c>
      <c r="AJ28" s="144">
        <v>220.51645234037869</v>
      </c>
      <c r="AK28" s="146">
        <v>86.715482917489069</v>
      </c>
      <c r="AL28" s="142"/>
      <c r="AM28" s="152">
        <v>0</v>
      </c>
      <c r="AN28" s="142"/>
      <c r="AO28" s="143">
        <v>0</v>
      </c>
      <c r="AP28" s="144">
        <v>78.913464948395372</v>
      </c>
      <c r="AQ28" s="144">
        <v>0</v>
      </c>
      <c r="AR28" s="153">
        <v>0</v>
      </c>
      <c r="AS28" s="154">
        <v>0</v>
      </c>
      <c r="AT28" s="9"/>
      <c r="AU28" s="152">
        <v>28514.463376100903</v>
      </c>
      <c r="AV28" s="155"/>
      <c r="AW28" s="152">
        <v>305263.90740740742</v>
      </c>
      <c r="AY28" s="117"/>
      <c r="AZ28" s="20">
        <v>-1426280.1089258438</v>
      </c>
      <c r="BA28" s="20">
        <v>-594460.02705899999</v>
      </c>
      <c r="BB28" s="20">
        <v>-8813.2001560000008</v>
      </c>
      <c r="BC28" s="20">
        <v>-291108.7</v>
      </c>
      <c r="BD28" s="6">
        <v>-468562.42564700003</v>
      </c>
    </row>
    <row r="29" spans="1:56" x14ac:dyDescent="0.2">
      <c r="A29" s="136">
        <v>591</v>
      </c>
      <c r="B29" s="137">
        <v>1221</v>
      </c>
      <c r="C29" s="138"/>
      <c r="D29" s="139" t="s">
        <v>26</v>
      </c>
      <c r="E29" s="140">
        <v>92.333333333333329</v>
      </c>
      <c r="F29" s="140">
        <v>124547</v>
      </c>
      <c r="G29" s="141">
        <v>1.6900000000000002</v>
      </c>
      <c r="H29" s="140">
        <v>2168.6666666666665</v>
      </c>
      <c r="I29" s="141">
        <v>1.6900000000000002</v>
      </c>
      <c r="J29" s="140">
        <v>73696.449704142011</v>
      </c>
      <c r="K29" s="140">
        <v>1283.2347140039449</v>
      </c>
      <c r="L29" s="140">
        <v>28758.666666666668</v>
      </c>
      <c r="M29" s="3">
        <v>0</v>
      </c>
      <c r="N29" s="64">
        <v>1.65</v>
      </c>
      <c r="O29" s="64">
        <v>1.65</v>
      </c>
      <c r="P29" s="140">
        <v>121599.14201183431</v>
      </c>
      <c r="Q29" s="140">
        <v>2117.3372781065091</v>
      </c>
      <c r="R29" s="140">
        <v>23461.386666666669</v>
      </c>
      <c r="S29" s="140">
        <v>192.66666666666666</v>
      </c>
      <c r="T29" s="140">
        <v>147370.53262327416</v>
      </c>
      <c r="U29" s="142">
        <v>1596.0707504325724</v>
      </c>
      <c r="V29" s="142">
        <v>2826.4027744349587</v>
      </c>
      <c r="W29" s="142">
        <v>56.470039049959944</v>
      </c>
      <c r="X29" s="143">
        <v>42032.243046668184</v>
      </c>
      <c r="Y29" s="144">
        <v>455.22284888088285</v>
      </c>
      <c r="Z29" s="145">
        <v>72.57612460147476</v>
      </c>
      <c r="AA29" s="143">
        <v>35032</v>
      </c>
      <c r="AB29" s="144">
        <v>379.40794223826714</v>
      </c>
      <c r="AC29" s="146">
        <v>85.999828599717418</v>
      </c>
      <c r="AD29" s="147">
        <v>0</v>
      </c>
      <c r="AE29" s="148">
        <v>0</v>
      </c>
      <c r="AF29" s="149">
        <v>35032</v>
      </c>
      <c r="AG29" s="150">
        <v>379.40794223826714</v>
      </c>
      <c r="AH29" s="151">
        <v>85.999828599717418</v>
      </c>
      <c r="AI29" s="143">
        <v>77064.243046668184</v>
      </c>
      <c r="AJ29" s="144">
        <v>834.63079111914999</v>
      </c>
      <c r="AK29" s="146">
        <v>85.999828599717418</v>
      </c>
      <c r="AL29" s="142"/>
      <c r="AM29" s="152">
        <v>0</v>
      </c>
      <c r="AN29" s="142"/>
      <c r="AO29" s="143">
        <v>110800.00000000001</v>
      </c>
      <c r="AP29" s="144">
        <v>56.470039049959944</v>
      </c>
      <c r="AQ29" s="144">
        <v>0</v>
      </c>
      <c r="AR29" s="153">
        <v>0</v>
      </c>
      <c r="AS29" s="154">
        <v>110800.00000000001</v>
      </c>
      <c r="AT29" s="9"/>
      <c r="AU29" s="152">
        <v>888.26689964353614</v>
      </c>
      <c r="AV29" s="155"/>
      <c r="AW29" s="152">
        <v>7497.9684418145953</v>
      </c>
      <c r="AY29" s="117"/>
      <c r="AZ29" s="20">
        <v>-51276.971481507484</v>
      </c>
      <c r="BA29" s="20">
        <v>-21371.755563999999</v>
      </c>
      <c r="BB29" s="20">
        <v>-316.84814899999998</v>
      </c>
      <c r="BC29" s="20">
        <v>-6259.9</v>
      </c>
      <c r="BD29" s="6">
        <v>-16845.542462000001</v>
      </c>
    </row>
    <row r="30" spans="1:56" x14ac:dyDescent="0.2">
      <c r="A30" s="136">
        <v>592</v>
      </c>
      <c r="B30" s="137">
        <v>1222</v>
      </c>
      <c r="C30" s="138"/>
      <c r="D30" s="139" t="s">
        <v>27</v>
      </c>
      <c r="E30" s="140">
        <v>638</v>
      </c>
      <c r="F30" s="140">
        <v>1266472.6666666667</v>
      </c>
      <c r="G30" s="141">
        <v>1.75</v>
      </c>
      <c r="H30" s="140">
        <v>15063.666666666666</v>
      </c>
      <c r="I30" s="141">
        <v>1.75</v>
      </c>
      <c r="J30" s="140">
        <v>723698.66666666663</v>
      </c>
      <c r="K30" s="140">
        <v>8607.8095238095248</v>
      </c>
      <c r="L30" s="140">
        <v>216093.33333333334</v>
      </c>
      <c r="M30" s="3">
        <v>0</v>
      </c>
      <c r="N30" s="64">
        <v>1.65</v>
      </c>
      <c r="O30" s="64">
        <v>1.65</v>
      </c>
      <c r="P30" s="140">
        <v>1194102.8</v>
      </c>
      <c r="Q30" s="140">
        <v>14202.885714285714</v>
      </c>
      <c r="R30" s="140">
        <v>178710.70666666667</v>
      </c>
      <c r="S30" s="140">
        <v>918.33333333333337</v>
      </c>
      <c r="T30" s="140">
        <v>1387934.7257142859</v>
      </c>
      <c r="U30" s="142">
        <v>2175.4462785490373</v>
      </c>
      <c r="V30" s="142">
        <v>2826.4027744349587</v>
      </c>
      <c r="W30" s="142">
        <v>76.968728527516475</v>
      </c>
      <c r="X30" s="143">
        <v>153664.79041883061</v>
      </c>
      <c r="Y30" s="144">
        <v>240.85390347779094</v>
      </c>
      <c r="Z30" s="145">
        <v>85.490298972335395</v>
      </c>
      <c r="AA30" s="143">
        <v>9191</v>
      </c>
      <c r="AB30" s="144">
        <v>14.405956112852664</v>
      </c>
      <c r="AC30" s="146">
        <v>85.999991230040337</v>
      </c>
      <c r="AD30" s="147">
        <v>0</v>
      </c>
      <c r="AE30" s="148">
        <v>0</v>
      </c>
      <c r="AF30" s="149">
        <v>9191</v>
      </c>
      <c r="AG30" s="150">
        <v>14.405956112852664</v>
      </c>
      <c r="AH30" s="151">
        <v>85.999991230040337</v>
      </c>
      <c r="AI30" s="143">
        <v>162855.79041883061</v>
      </c>
      <c r="AJ30" s="144">
        <v>255.2598595906436</v>
      </c>
      <c r="AK30" s="146">
        <v>85.999991230040337</v>
      </c>
      <c r="AL30" s="142"/>
      <c r="AM30" s="152">
        <v>0</v>
      </c>
      <c r="AN30" s="142"/>
      <c r="AO30" s="143">
        <v>71545.128683827832</v>
      </c>
      <c r="AP30" s="144">
        <v>76.968728527516475</v>
      </c>
      <c r="AQ30" s="144">
        <v>0</v>
      </c>
      <c r="AR30" s="153">
        <v>0</v>
      </c>
      <c r="AS30" s="154">
        <v>71545.128683827832</v>
      </c>
      <c r="AT30" s="9"/>
      <c r="AU30" s="152">
        <v>4197.469428959228</v>
      </c>
      <c r="AV30" s="155"/>
      <c r="AW30" s="152">
        <v>73230.647619047624</v>
      </c>
      <c r="AY30" s="117"/>
      <c r="AZ30" s="20">
        <v>-363955.02584156935</v>
      </c>
      <c r="BA30" s="20">
        <v>-151693.00416899999</v>
      </c>
      <c r="BB30" s="20">
        <v>-2248.9330610000002</v>
      </c>
      <c r="BC30" s="20">
        <v>-66273.899999999994</v>
      </c>
      <c r="BD30" s="6">
        <v>-119566.730734</v>
      </c>
    </row>
    <row r="31" spans="1:56" x14ac:dyDescent="0.2">
      <c r="A31" s="136">
        <v>593</v>
      </c>
      <c r="B31" s="137">
        <v>1223</v>
      </c>
      <c r="C31" s="138"/>
      <c r="D31" s="139" t="s">
        <v>28</v>
      </c>
      <c r="E31" s="140">
        <v>5758.666666666667</v>
      </c>
      <c r="F31" s="140">
        <v>12565972.666666666</v>
      </c>
      <c r="G31" s="141">
        <v>1.6666666666666667</v>
      </c>
      <c r="H31" s="140">
        <v>757493</v>
      </c>
      <c r="I31" s="141">
        <v>1.6666666666666667</v>
      </c>
      <c r="J31" s="140">
        <v>7531891.2596553778</v>
      </c>
      <c r="K31" s="140">
        <v>454316.7736185384</v>
      </c>
      <c r="L31" s="140">
        <v>2003728.3333333333</v>
      </c>
      <c r="M31" s="3">
        <v>0</v>
      </c>
      <c r="N31" s="64">
        <v>1.65</v>
      </c>
      <c r="O31" s="64">
        <v>1.65</v>
      </c>
      <c r="P31" s="140">
        <v>12427620.578431373</v>
      </c>
      <c r="Q31" s="140">
        <v>749622.67647058831</v>
      </c>
      <c r="R31" s="140">
        <v>1848749.97</v>
      </c>
      <c r="S31" s="140">
        <v>55817.666666666664</v>
      </c>
      <c r="T31" s="140">
        <v>15081810.891568629</v>
      </c>
      <c r="U31" s="142">
        <v>2618.9761909415306</v>
      </c>
      <c r="V31" s="142">
        <v>2826.4027744349587</v>
      </c>
      <c r="W31" s="142">
        <v>92.661110250470372</v>
      </c>
      <c r="X31" s="143">
        <v>441965.20429333742</v>
      </c>
      <c r="Y31" s="144">
        <v>76.747835892568432</v>
      </c>
      <c r="Z31" s="145">
        <v>95.376499457796328</v>
      </c>
      <c r="AA31" s="143">
        <v>0</v>
      </c>
      <c r="AB31" s="144">
        <v>0</v>
      </c>
      <c r="AC31" s="146">
        <v>95.376499457796328</v>
      </c>
      <c r="AD31" s="147">
        <v>0</v>
      </c>
      <c r="AE31" s="148">
        <v>0</v>
      </c>
      <c r="AF31" s="149">
        <v>0</v>
      </c>
      <c r="AG31" s="150">
        <v>0</v>
      </c>
      <c r="AH31" s="151">
        <v>95.376499457796328</v>
      </c>
      <c r="AI31" s="143">
        <v>441965.20429333742</v>
      </c>
      <c r="AJ31" s="144">
        <v>76.747835892568432</v>
      </c>
      <c r="AK31" s="146">
        <v>95.376499457796328</v>
      </c>
      <c r="AL31" s="142"/>
      <c r="AM31" s="152">
        <v>0</v>
      </c>
      <c r="AN31" s="142"/>
      <c r="AO31" s="143">
        <v>0</v>
      </c>
      <c r="AP31" s="144">
        <v>92.661110250470372</v>
      </c>
      <c r="AQ31" s="144">
        <v>0</v>
      </c>
      <c r="AR31" s="153">
        <v>0</v>
      </c>
      <c r="AS31" s="154">
        <v>0</v>
      </c>
      <c r="AT31" s="9"/>
      <c r="AU31" s="152">
        <v>74978.716078497164</v>
      </c>
      <c r="AV31" s="155"/>
      <c r="AW31" s="152">
        <v>798620.80332739151</v>
      </c>
      <c r="AY31" s="117"/>
      <c r="AZ31" s="20">
        <v>-3192548.8331095092</v>
      </c>
      <c r="BA31" s="20">
        <v>-1330624.0855779999</v>
      </c>
      <c r="BB31" s="20">
        <v>-19727.241302999999</v>
      </c>
      <c r="BC31" s="20">
        <v>-677659.3</v>
      </c>
      <c r="BD31" s="6">
        <v>-1048818.1219649999</v>
      </c>
    </row>
    <row r="32" spans="1:56" x14ac:dyDescent="0.2">
      <c r="A32" s="136">
        <v>594</v>
      </c>
      <c r="B32" s="137">
        <v>1224</v>
      </c>
      <c r="C32" s="138"/>
      <c r="D32" s="139" t="s">
        <v>29</v>
      </c>
      <c r="E32" s="140">
        <v>2718.6666666666665</v>
      </c>
      <c r="F32" s="140">
        <v>4985805</v>
      </c>
      <c r="G32" s="141">
        <v>1.6900000000000002</v>
      </c>
      <c r="H32" s="140">
        <v>375694.66666666669</v>
      </c>
      <c r="I32" s="141">
        <v>1.6900000000000002</v>
      </c>
      <c r="J32" s="140">
        <v>2950180.4733727812</v>
      </c>
      <c r="K32" s="140">
        <v>222304.53648915188</v>
      </c>
      <c r="L32" s="140">
        <v>993271.66666666663</v>
      </c>
      <c r="M32" s="3">
        <v>0</v>
      </c>
      <c r="N32" s="64">
        <v>1.65</v>
      </c>
      <c r="O32" s="64">
        <v>1.65</v>
      </c>
      <c r="P32" s="140">
        <v>4867797.7810650887</v>
      </c>
      <c r="Q32" s="140">
        <v>366802.48520710057</v>
      </c>
      <c r="R32" s="140">
        <v>799807.55333333323</v>
      </c>
      <c r="S32" s="140">
        <v>16933.333333333332</v>
      </c>
      <c r="T32" s="140">
        <v>6051341.1529388567</v>
      </c>
      <c r="U32" s="142">
        <v>2225.8488792075245</v>
      </c>
      <c r="V32" s="142">
        <v>2826.4027744349587</v>
      </c>
      <c r="W32" s="142">
        <v>78.752005883255833</v>
      </c>
      <c r="X32" s="143">
        <v>604101.16690191056</v>
      </c>
      <c r="Y32" s="144">
        <v>222.20494123415054</v>
      </c>
      <c r="Z32" s="145">
        <v>86.613763706451167</v>
      </c>
      <c r="AA32" s="143">
        <v>0</v>
      </c>
      <c r="AB32" s="144">
        <v>0</v>
      </c>
      <c r="AC32" s="146">
        <v>86.613763706451167</v>
      </c>
      <c r="AD32" s="147">
        <v>0</v>
      </c>
      <c r="AE32" s="148">
        <v>0</v>
      </c>
      <c r="AF32" s="149">
        <v>0</v>
      </c>
      <c r="AG32" s="150">
        <v>0</v>
      </c>
      <c r="AH32" s="151">
        <v>86.613763706451167</v>
      </c>
      <c r="AI32" s="143">
        <v>604101.16690191056</v>
      </c>
      <c r="AJ32" s="144">
        <v>222.20494123415054</v>
      </c>
      <c r="AK32" s="146">
        <v>86.613763706451167</v>
      </c>
      <c r="AL32" s="142"/>
      <c r="AM32" s="152">
        <v>0</v>
      </c>
      <c r="AN32" s="142"/>
      <c r="AO32" s="143">
        <v>0</v>
      </c>
      <c r="AP32" s="144">
        <v>78.752005883255833</v>
      </c>
      <c r="AQ32" s="144">
        <v>0</v>
      </c>
      <c r="AR32" s="153">
        <v>0</v>
      </c>
      <c r="AS32" s="154">
        <v>0</v>
      </c>
      <c r="AT32" s="9"/>
      <c r="AU32" s="152">
        <v>29206.829288794044</v>
      </c>
      <c r="AV32" s="155"/>
      <c r="AW32" s="152">
        <v>317248.50098619331</v>
      </c>
      <c r="AY32" s="117"/>
      <c r="AZ32" s="20">
        <v>-1535522.3525168814</v>
      </c>
      <c r="BA32" s="20">
        <v>-639991.15847899998</v>
      </c>
      <c r="BB32" s="20">
        <v>-9488.2244740000006</v>
      </c>
      <c r="BC32" s="20">
        <v>-312101</v>
      </c>
      <c r="BD32" s="6">
        <v>-504450.75524000003</v>
      </c>
    </row>
    <row r="33" spans="1:56" x14ac:dyDescent="0.2">
      <c r="A33" s="136">
        <v>535</v>
      </c>
      <c r="B33" s="137">
        <v>2205</v>
      </c>
      <c r="C33" s="138"/>
      <c r="D33" s="139" t="s">
        <v>89</v>
      </c>
      <c r="E33" s="140">
        <v>87</v>
      </c>
      <c r="F33" s="140">
        <v>150551.33333333334</v>
      </c>
      <c r="G33" s="141">
        <v>0.89</v>
      </c>
      <c r="H33" s="140">
        <v>7548.666666666667</v>
      </c>
      <c r="I33" s="141">
        <v>0.89</v>
      </c>
      <c r="J33" s="140">
        <v>169158.80149812734</v>
      </c>
      <c r="K33" s="140">
        <v>8481.6479400749067</v>
      </c>
      <c r="L33" s="140">
        <v>67828</v>
      </c>
      <c r="M33" s="3">
        <v>0</v>
      </c>
      <c r="N33" s="64">
        <v>1.65</v>
      </c>
      <c r="O33" s="64">
        <v>1.65</v>
      </c>
      <c r="P33" s="140">
        <v>279112.02247191011</v>
      </c>
      <c r="Q33" s="140">
        <v>13994.719101123594</v>
      </c>
      <c r="R33" s="140">
        <v>64217</v>
      </c>
      <c r="S33" s="140">
        <v>523.66666666666663</v>
      </c>
      <c r="T33" s="140">
        <v>357847.40823970037</v>
      </c>
      <c r="U33" s="142">
        <v>4113.1886004563257</v>
      </c>
      <c r="V33" s="142">
        <v>2826.4027744349587</v>
      </c>
      <c r="W33" s="142">
        <v>145.52733381315815</v>
      </c>
      <c r="X33" s="143">
        <v>-41421.635739627804</v>
      </c>
      <c r="Y33" s="144">
        <v>-476.1107556279058</v>
      </c>
      <c r="Z33" s="145">
        <v>128.68222030228964</v>
      </c>
      <c r="AA33" s="143">
        <v>0</v>
      </c>
      <c r="AB33" s="144">
        <v>0</v>
      </c>
      <c r="AC33" s="146">
        <v>128.68222030228964</v>
      </c>
      <c r="AD33" s="147">
        <v>0</v>
      </c>
      <c r="AE33" s="148">
        <v>0</v>
      </c>
      <c r="AF33" s="149">
        <v>0</v>
      </c>
      <c r="AG33" s="150">
        <v>0</v>
      </c>
      <c r="AH33" s="151">
        <v>128.68222030228964</v>
      </c>
      <c r="AI33" s="143">
        <v>-41421.635739627804</v>
      </c>
      <c r="AJ33" s="144">
        <v>-476.1107556279058</v>
      </c>
      <c r="AK33" s="146">
        <v>128.68222030228964</v>
      </c>
      <c r="AL33" s="142"/>
      <c r="AM33" s="152">
        <v>0</v>
      </c>
      <c r="AN33" s="142"/>
      <c r="AO33" s="143">
        <v>35796.514120915708</v>
      </c>
      <c r="AP33" s="144">
        <v>145.52733381315815</v>
      </c>
      <c r="AQ33" s="144">
        <v>27.636669065790755</v>
      </c>
      <c r="AR33" s="153">
        <v>-9892.9641446865317</v>
      </c>
      <c r="AS33" s="154">
        <v>25903.549976229177</v>
      </c>
      <c r="AT33" s="9"/>
      <c r="AU33" s="152">
        <v>1262.750581543311</v>
      </c>
      <c r="AV33" s="155"/>
      <c r="AW33" s="152">
        <v>17764.044943820223</v>
      </c>
      <c r="AY33" s="117"/>
      <c r="AZ33" s="20">
        <v>-47932.82116749612</v>
      </c>
      <c r="BA33" s="20">
        <v>-19977.945419</v>
      </c>
      <c r="BB33" s="20">
        <v>-296.18414000000001</v>
      </c>
      <c r="BC33" s="20">
        <v>-4093</v>
      </c>
      <c r="BD33" s="6">
        <v>-15746.920126999999</v>
      </c>
    </row>
    <row r="34" spans="1:56" x14ac:dyDescent="0.2">
      <c r="A34" s="136">
        <v>783</v>
      </c>
      <c r="B34" s="137">
        <v>1303</v>
      </c>
      <c r="C34" s="138"/>
      <c r="D34" s="139" t="s">
        <v>31</v>
      </c>
      <c r="E34" s="140">
        <v>1158.6666666666667</v>
      </c>
      <c r="F34" s="140">
        <v>2446582.3333333335</v>
      </c>
      <c r="G34" s="141">
        <v>2.1</v>
      </c>
      <c r="H34" s="140">
        <v>169587</v>
      </c>
      <c r="I34" s="141">
        <v>2.1</v>
      </c>
      <c r="J34" s="140">
        <v>1165039.2063492064</v>
      </c>
      <c r="K34" s="140">
        <v>80755.714285714275</v>
      </c>
      <c r="L34" s="140">
        <v>894782.33333333337</v>
      </c>
      <c r="M34" s="3">
        <v>0</v>
      </c>
      <c r="N34" s="64">
        <v>1.65</v>
      </c>
      <c r="O34" s="64">
        <v>1.65</v>
      </c>
      <c r="P34" s="140">
        <v>1922314.6904761903</v>
      </c>
      <c r="Q34" s="140">
        <v>133246.92857142855</v>
      </c>
      <c r="R34" s="140">
        <v>711287.07666666666</v>
      </c>
      <c r="S34" s="140">
        <v>5829.333333333333</v>
      </c>
      <c r="T34" s="140">
        <v>2772678.0290476191</v>
      </c>
      <c r="U34" s="142">
        <v>2392.990243711984</v>
      </c>
      <c r="V34" s="142">
        <v>2826.4027744349587</v>
      </c>
      <c r="W34" s="142">
        <v>84.665577933788285</v>
      </c>
      <c r="X34" s="143">
        <v>185806.84133781065</v>
      </c>
      <c r="Y34" s="144">
        <v>160.36263636750056</v>
      </c>
      <c r="Z34" s="145">
        <v>90.339314098286621</v>
      </c>
      <c r="AA34" s="143">
        <v>0</v>
      </c>
      <c r="AB34" s="144">
        <v>0</v>
      </c>
      <c r="AC34" s="146">
        <v>90.339314098286621</v>
      </c>
      <c r="AD34" s="147">
        <v>0</v>
      </c>
      <c r="AE34" s="148">
        <v>0</v>
      </c>
      <c r="AF34" s="149">
        <v>0</v>
      </c>
      <c r="AG34" s="150">
        <v>0</v>
      </c>
      <c r="AH34" s="151">
        <v>90.339314098286621</v>
      </c>
      <c r="AI34" s="143">
        <v>185806.84133781065</v>
      </c>
      <c r="AJ34" s="144">
        <v>160.36263636750056</v>
      </c>
      <c r="AK34" s="146">
        <v>90.339314098286621</v>
      </c>
      <c r="AL34" s="142"/>
      <c r="AM34" s="152">
        <v>0</v>
      </c>
      <c r="AN34" s="142"/>
      <c r="AO34" s="143">
        <v>459344.69164753618</v>
      </c>
      <c r="AP34" s="144">
        <v>84.665577933788285</v>
      </c>
      <c r="AQ34" s="144">
        <v>0</v>
      </c>
      <c r="AR34" s="153">
        <v>0</v>
      </c>
      <c r="AS34" s="154">
        <v>459344.69164753618</v>
      </c>
      <c r="AT34" s="9"/>
      <c r="AU34" s="152">
        <v>7362.2688622654678</v>
      </c>
      <c r="AV34" s="155"/>
      <c r="AW34" s="152">
        <v>124579.49206349206</v>
      </c>
      <c r="AY34" s="117"/>
      <c r="AZ34" s="20">
        <v>-646535.72737552912</v>
      </c>
      <c r="BA34" s="20">
        <v>-269469.961465</v>
      </c>
      <c r="BB34" s="20">
        <v>-3995.0418840000002</v>
      </c>
      <c r="BC34" s="20">
        <v>-124391.3</v>
      </c>
      <c r="BD34" s="6">
        <v>-212400.317996</v>
      </c>
    </row>
    <row r="35" spans="1:56" x14ac:dyDescent="0.2">
      <c r="A35" s="136">
        <v>784</v>
      </c>
      <c r="B35" s="137">
        <v>1304</v>
      </c>
      <c r="C35" s="138"/>
      <c r="D35" s="156" t="s">
        <v>328</v>
      </c>
      <c r="E35" s="140">
        <v>1087</v>
      </c>
      <c r="F35" s="140">
        <v>1808892.3333333333</v>
      </c>
      <c r="G35" s="141">
        <v>1.6000000000000003</v>
      </c>
      <c r="H35" s="140">
        <v>398066</v>
      </c>
      <c r="I35" s="141">
        <v>1.6000000000000003</v>
      </c>
      <c r="J35" s="140">
        <v>1130557.7083333333</v>
      </c>
      <c r="K35" s="140">
        <v>248791.25</v>
      </c>
      <c r="L35" s="140">
        <v>1120279</v>
      </c>
      <c r="M35" s="3">
        <v>0</v>
      </c>
      <c r="N35" s="64">
        <v>1.65</v>
      </c>
      <c r="O35" s="64">
        <v>1.65</v>
      </c>
      <c r="P35" s="140">
        <v>1865420.21875</v>
      </c>
      <c r="Q35" s="140">
        <v>410505.5625</v>
      </c>
      <c r="R35" s="140">
        <v>920722.28333333333</v>
      </c>
      <c r="S35" s="140">
        <v>29243.666666666668</v>
      </c>
      <c r="T35" s="140">
        <v>3225891.7312499997</v>
      </c>
      <c r="U35" s="142">
        <v>2967.7016846826123</v>
      </c>
      <c r="V35" s="142">
        <v>2826.4027744349587</v>
      </c>
      <c r="W35" s="142">
        <v>104.99924892254261</v>
      </c>
      <c r="X35" s="143">
        <v>-56829.008712503957</v>
      </c>
      <c r="Y35" s="144">
        <v>-52.280596791631979</v>
      </c>
      <c r="Z35" s="145">
        <v>103.14952682120183</v>
      </c>
      <c r="AA35" s="143">
        <v>0</v>
      </c>
      <c r="AB35" s="144">
        <v>0</v>
      </c>
      <c r="AC35" s="146">
        <v>103.14952682120183</v>
      </c>
      <c r="AD35" s="147">
        <v>0</v>
      </c>
      <c r="AE35" s="148">
        <v>0</v>
      </c>
      <c r="AF35" s="149">
        <v>0</v>
      </c>
      <c r="AG35" s="150">
        <v>0</v>
      </c>
      <c r="AH35" s="151">
        <v>103.14952682120183</v>
      </c>
      <c r="AI35" s="143">
        <v>-56829.008712503957</v>
      </c>
      <c r="AJ35" s="144">
        <v>-52.280596791631979</v>
      </c>
      <c r="AK35" s="146">
        <v>103.14952682120183</v>
      </c>
      <c r="AL35" s="142"/>
      <c r="AM35" s="152">
        <v>0</v>
      </c>
      <c r="AN35" s="142"/>
      <c r="AO35" s="143">
        <v>1304400</v>
      </c>
      <c r="AP35" s="144">
        <v>104.99924892254261</v>
      </c>
      <c r="AQ35" s="144">
        <v>0</v>
      </c>
      <c r="AR35" s="153">
        <v>0</v>
      </c>
      <c r="AS35" s="154">
        <v>1304400</v>
      </c>
      <c r="AT35" s="9"/>
      <c r="AU35" s="152">
        <v>8391.5176333118216</v>
      </c>
      <c r="AV35" s="155"/>
      <c r="AW35" s="152">
        <v>137934.89583333334</v>
      </c>
      <c r="AY35" s="117"/>
      <c r="AZ35" s="20">
        <v>-600274.98136503866</v>
      </c>
      <c r="BA35" s="20">
        <v>-250188.92111900001</v>
      </c>
      <c r="BB35" s="20">
        <v>-3709.1897490000001</v>
      </c>
      <c r="BC35" s="20">
        <v>-171473.4</v>
      </c>
      <c r="BD35" s="6">
        <v>-197202.70903599999</v>
      </c>
    </row>
    <row r="36" spans="1:56" x14ac:dyDescent="0.2">
      <c r="A36" s="136">
        <v>785</v>
      </c>
      <c r="B36" s="137">
        <v>1305</v>
      </c>
      <c r="C36" s="138"/>
      <c r="D36" s="139" t="s">
        <v>32</v>
      </c>
      <c r="E36" s="140">
        <v>4720.333333333333</v>
      </c>
      <c r="F36" s="140">
        <v>10524771.666666666</v>
      </c>
      <c r="G36" s="141">
        <v>1.9400000000000002</v>
      </c>
      <c r="H36" s="140">
        <v>827309.66666666663</v>
      </c>
      <c r="I36" s="141">
        <v>1.9400000000000002</v>
      </c>
      <c r="J36" s="140">
        <v>5425140.0343642617</v>
      </c>
      <c r="K36" s="140">
        <v>426448.28178694163</v>
      </c>
      <c r="L36" s="140">
        <v>1234643.6666666667</v>
      </c>
      <c r="M36" s="3">
        <v>0</v>
      </c>
      <c r="N36" s="64">
        <v>1.65</v>
      </c>
      <c r="O36" s="64">
        <v>1.65</v>
      </c>
      <c r="P36" s="140">
        <v>8951481.0567010324</v>
      </c>
      <c r="Q36" s="140">
        <v>703639.66494845366</v>
      </c>
      <c r="R36" s="140">
        <v>1138821.9266666668</v>
      </c>
      <c r="S36" s="140">
        <v>41098.333333333336</v>
      </c>
      <c r="T36" s="140">
        <v>10835040.981649486</v>
      </c>
      <c r="U36" s="142">
        <v>2295.3974256725132</v>
      </c>
      <c r="V36" s="142">
        <v>2826.4027744349587</v>
      </c>
      <c r="W36" s="142">
        <v>81.212679467858166</v>
      </c>
      <c r="X36" s="143">
        <v>927413.23173841555</v>
      </c>
      <c r="Y36" s="144">
        <v>196.47197904210486</v>
      </c>
      <c r="Z36" s="145">
        <v>88.163988064750654</v>
      </c>
      <c r="AA36" s="143">
        <v>0</v>
      </c>
      <c r="AB36" s="144">
        <v>0</v>
      </c>
      <c r="AC36" s="146">
        <v>88.163988064750654</v>
      </c>
      <c r="AD36" s="147">
        <v>0</v>
      </c>
      <c r="AE36" s="148">
        <v>0</v>
      </c>
      <c r="AF36" s="149">
        <v>0</v>
      </c>
      <c r="AG36" s="150">
        <v>0</v>
      </c>
      <c r="AH36" s="151">
        <v>88.163988064750654</v>
      </c>
      <c r="AI36" s="143">
        <v>927413.23173841555</v>
      </c>
      <c r="AJ36" s="144">
        <v>196.47197904210486</v>
      </c>
      <c r="AK36" s="146">
        <v>88.163988064750654</v>
      </c>
      <c r="AL36" s="142"/>
      <c r="AM36" s="152">
        <v>0</v>
      </c>
      <c r="AN36" s="142"/>
      <c r="AO36" s="143">
        <v>114832.24563684704</v>
      </c>
      <c r="AP36" s="144">
        <v>81.212679467858166</v>
      </c>
      <c r="AQ36" s="144">
        <v>0</v>
      </c>
      <c r="AR36" s="153">
        <v>0</v>
      </c>
      <c r="AS36" s="154">
        <v>114832.24563684704</v>
      </c>
      <c r="AT36" s="9"/>
      <c r="AU36" s="152">
        <v>53778.877229953105</v>
      </c>
      <c r="AV36" s="155"/>
      <c r="AW36" s="152">
        <v>585158.83161512029</v>
      </c>
      <c r="AY36" s="117"/>
      <c r="AZ36" s="20">
        <v>-2646894.9735399894</v>
      </c>
      <c r="BA36" s="20">
        <v>-1103200.7301690001</v>
      </c>
      <c r="BB36" s="20">
        <v>-16355.563713</v>
      </c>
      <c r="BC36" s="20">
        <v>-518074.3</v>
      </c>
      <c r="BD36" s="6">
        <v>-869559.57772599999</v>
      </c>
    </row>
    <row r="37" spans="1:56" x14ac:dyDescent="0.2">
      <c r="A37" s="136">
        <v>786</v>
      </c>
      <c r="B37" s="137">
        <v>1306</v>
      </c>
      <c r="C37" s="138"/>
      <c r="D37" s="157" t="s">
        <v>33</v>
      </c>
      <c r="E37" s="140">
        <v>565.33333333333337</v>
      </c>
      <c r="F37" s="140">
        <v>1188023.6666666667</v>
      </c>
      <c r="G37" s="141">
        <v>1.9566666666666663</v>
      </c>
      <c r="H37" s="140">
        <v>240031</v>
      </c>
      <c r="I37" s="141">
        <v>1.9566666666666663</v>
      </c>
      <c r="J37" s="140">
        <v>607691.13522941165</v>
      </c>
      <c r="K37" s="140">
        <v>123561.62858968381</v>
      </c>
      <c r="L37" s="140">
        <v>263473</v>
      </c>
      <c r="M37" s="3">
        <v>0</v>
      </c>
      <c r="N37" s="64">
        <v>1.65</v>
      </c>
      <c r="O37" s="64">
        <v>1.65</v>
      </c>
      <c r="P37" s="140">
        <v>1002690.3731285292</v>
      </c>
      <c r="Q37" s="140">
        <v>203876.6871729783</v>
      </c>
      <c r="R37" s="140">
        <v>220727.95333333334</v>
      </c>
      <c r="S37" s="140">
        <v>4545.666666666667</v>
      </c>
      <c r="T37" s="140">
        <v>1431840.6803015077</v>
      </c>
      <c r="U37" s="142">
        <v>2532.7370524201197</v>
      </c>
      <c r="V37" s="142">
        <v>2826.4027744349587</v>
      </c>
      <c r="W37" s="142">
        <v>89.609912477051424</v>
      </c>
      <c r="X37" s="143">
        <v>61427.03795958394</v>
      </c>
      <c r="Y37" s="144">
        <v>108.65631714549045</v>
      </c>
      <c r="Z37" s="145">
        <v>93.454244860542403</v>
      </c>
      <c r="AA37" s="143">
        <v>0</v>
      </c>
      <c r="AB37" s="144">
        <v>0</v>
      </c>
      <c r="AC37" s="146">
        <v>93.454244860542403</v>
      </c>
      <c r="AD37" s="147">
        <v>0</v>
      </c>
      <c r="AE37" s="148">
        <v>0</v>
      </c>
      <c r="AF37" s="149">
        <v>0</v>
      </c>
      <c r="AG37" s="150">
        <v>0</v>
      </c>
      <c r="AH37" s="151">
        <v>93.454244860542403</v>
      </c>
      <c r="AI37" s="143">
        <v>61427.03795958394</v>
      </c>
      <c r="AJ37" s="144">
        <v>108.65631714549045</v>
      </c>
      <c r="AK37" s="146">
        <v>93.454244860542403</v>
      </c>
      <c r="AL37" s="142"/>
      <c r="AM37" s="152">
        <v>0</v>
      </c>
      <c r="AN37" s="142"/>
      <c r="AO37" s="143">
        <v>315148.94088294124</v>
      </c>
      <c r="AP37" s="144">
        <v>89.609912477051424</v>
      </c>
      <c r="AQ37" s="144">
        <v>0</v>
      </c>
      <c r="AR37" s="153">
        <v>0</v>
      </c>
      <c r="AS37" s="154">
        <v>315148.94088294124</v>
      </c>
      <c r="AT37" s="9"/>
      <c r="AU37" s="152">
        <v>3518.3089427082191</v>
      </c>
      <c r="AV37" s="155"/>
      <c r="AW37" s="152">
        <v>73125.276381909556</v>
      </c>
      <c r="AY37" s="117"/>
      <c r="AZ37" s="20">
        <v>-323825.22207343311</v>
      </c>
      <c r="BA37" s="20">
        <v>-134967.282423</v>
      </c>
      <c r="BB37" s="20">
        <v>-2000.9649440000001</v>
      </c>
      <c r="BC37" s="20">
        <v>-51506.6</v>
      </c>
      <c r="BD37" s="6">
        <v>-106383.26272</v>
      </c>
    </row>
    <row r="38" spans="1:56" x14ac:dyDescent="0.2">
      <c r="A38" s="136">
        <v>576</v>
      </c>
      <c r="B38" s="137">
        <v>1206</v>
      </c>
      <c r="C38" s="138"/>
      <c r="D38" s="139" t="s">
        <v>12</v>
      </c>
      <c r="E38" s="140">
        <v>3932.6666666666665</v>
      </c>
      <c r="F38" s="140">
        <v>11501554</v>
      </c>
      <c r="G38" s="141">
        <v>1.79</v>
      </c>
      <c r="H38" s="140">
        <v>1833915.6666666667</v>
      </c>
      <c r="I38" s="141">
        <v>1.79</v>
      </c>
      <c r="J38" s="140">
        <v>6425449.1620111736</v>
      </c>
      <c r="K38" s="140">
        <v>1024533.8919925513</v>
      </c>
      <c r="L38" s="140">
        <v>4295472</v>
      </c>
      <c r="M38" s="3">
        <v>0</v>
      </c>
      <c r="N38" s="64">
        <v>1.65</v>
      </c>
      <c r="O38" s="64">
        <v>1.65</v>
      </c>
      <c r="P38" s="140">
        <v>10601991.117318435</v>
      </c>
      <c r="Q38" s="140">
        <v>1690480.9217877092</v>
      </c>
      <c r="R38" s="140">
        <v>3268238.9</v>
      </c>
      <c r="S38" s="140">
        <v>96760</v>
      </c>
      <c r="T38" s="140">
        <v>15657470.939106144</v>
      </c>
      <c r="U38" s="142">
        <v>3981.3877621053089</v>
      </c>
      <c r="V38" s="142">
        <v>2826.4027744349587</v>
      </c>
      <c r="W38" s="142">
        <v>140.8641329578814</v>
      </c>
      <c r="X38" s="143">
        <v>-1680603.2557592911</v>
      </c>
      <c r="Y38" s="144">
        <v>-427.34444543802965</v>
      </c>
      <c r="Z38" s="145">
        <v>125.74440376346527</v>
      </c>
      <c r="AA38" s="143">
        <v>0</v>
      </c>
      <c r="AB38" s="144">
        <v>0</v>
      </c>
      <c r="AC38" s="146">
        <v>125.74440376346527</v>
      </c>
      <c r="AD38" s="147">
        <v>0</v>
      </c>
      <c r="AE38" s="148">
        <v>0</v>
      </c>
      <c r="AF38" s="149">
        <v>0</v>
      </c>
      <c r="AG38" s="150">
        <v>0</v>
      </c>
      <c r="AH38" s="151">
        <v>125.74440376346527</v>
      </c>
      <c r="AI38" s="143">
        <v>-1680603.2557592911</v>
      </c>
      <c r="AJ38" s="144">
        <v>-427.34444543802965</v>
      </c>
      <c r="AK38" s="146">
        <v>125.74440376346527</v>
      </c>
      <c r="AL38" s="142"/>
      <c r="AM38" s="152">
        <v>0</v>
      </c>
      <c r="AN38" s="142"/>
      <c r="AO38" s="143">
        <v>1339157.8490582122</v>
      </c>
      <c r="AP38" s="144">
        <v>140.8641329578814</v>
      </c>
      <c r="AQ38" s="144">
        <v>4.3206647894069761</v>
      </c>
      <c r="AR38" s="153">
        <v>-57860.521658838028</v>
      </c>
      <c r="AS38" s="154">
        <v>1281297.3273993742</v>
      </c>
      <c r="AT38" s="9"/>
      <c r="AU38" s="152">
        <v>34599.266917121233</v>
      </c>
      <c r="AV38" s="155"/>
      <c r="AW38" s="152">
        <v>744998.30540037248</v>
      </c>
      <c r="AY38" s="117"/>
      <c r="AZ38" s="20">
        <v>-2222187.8836605465</v>
      </c>
      <c r="BA38" s="20">
        <v>-926186.84169000003</v>
      </c>
      <c r="BB38" s="20">
        <v>-13731.234474999999</v>
      </c>
      <c r="BC38" s="20">
        <v>-874719.1</v>
      </c>
      <c r="BD38" s="6">
        <v>-730034.541249</v>
      </c>
    </row>
    <row r="39" spans="1:56" x14ac:dyDescent="0.2">
      <c r="A39" s="136">
        <v>841</v>
      </c>
      <c r="B39" s="137">
        <v>1401</v>
      </c>
      <c r="C39" s="138"/>
      <c r="D39" s="139" t="s">
        <v>34</v>
      </c>
      <c r="E39" s="140">
        <v>1022.6666666666666</v>
      </c>
      <c r="F39" s="140">
        <v>3237950</v>
      </c>
      <c r="G39" s="141">
        <v>1.5333333333333332</v>
      </c>
      <c r="H39" s="140">
        <v>254797</v>
      </c>
      <c r="I39" s="141">
        <v>1.5333333333333332</v>
      </c>
      <c r="J39" s="140">
        <v>2120945.3118279572</v>
      </c>
      <c r="K39" s="140">
        <v>166971.56272401437</v>
      </c>
      <c r="L39" s="140">
        <v>422068</v>
      </c>
      <c r="M39" s="3">
        <v>0</v>
      </c>
      <c r="N39" s="64">
        <v>1.65</v>
      </c>
      <c r="O39" s="64">
        <v>1.65</v>
      </c>
      <c r="P39" s="140">
        <v>3499559.7645161287</v>
      </c>
      <c r="Q39" s="140">
        <v>275503.07849462359</v>
      </c>
      <c r="R39" s="140">
        <v>589941.57333333336</v>
      </c>
      <c r="S39" s="140">
        <v>15202.666666666666</v>
      </c>
      <c r="T39" s="140">
        <v>4380207.0830107527</v>
      </c>
      <c r="U39" s="142">
        <v>4283.1229625268115</v>
      </c>
      <c r="V39" s="142">
        <v>2826.4027744349587</v>
      </c>
      <c r="W39" s="142">
        <v>151.53972396531751</v>
      </c>
      <c r="X39" s="143">
        <v>-551203.49623811606</v>
      </c>
      <c r="Y39" s="144">
        <v>-538.9864695939857</v>
      </c>
      <c r="Z39" s="145">
        <v>132.47002609815002</v>
      </c>
      <c r="AA39" s="143">
        <v>0</v>
      </c>
      <c r="AB39" s="144">
        <v>0</v>
      </c>
      <c r="AC39" s="146">
        <v>132.47002609815002</v>
      </c>
      <c r="AD39" s="147">
        <v>0</v>
      </c>
      <c r="AE39" s="148">
        <v>0</v>
      </c>
      <c r="AF39" s="149">
        <v>0</v>
      </c>
      <c r="AG39" s="150">
        <v>0</v>
      </c>
      <c r="AH39" s="151">
        <v>132.47002609815002</v>
      </c>
      <c r="AI39" s="143">
        <v>-551203.49623811606</v>
      </c>
      <c r="AJ39" s="144">
        <v>-538.9864695939857</v>
      </c>
      <c r="AK39" s="146">
        <v>132.47002609815002</v>
      </c>
      <c r="AL39" s="142"/>
      <c r="AM39" s="152">
        <v>0</v>
      </c>
      <c r="AN39" s="142"/>
      <c r="AO39" s="143">
        <v>542705.9480373275</v>
      </c>
      <c r="AP39" s="144">
        <v>151.53972396531751</v>
      </c>
      <c r="AQ39" s="144">
        <v>57.698619826587532</v>
      </c>
      <c r="AR39" s="153">
        <v>-313133.84173433529</v>
      </c>
      <c r="AS39" s="154">
        <v>229572.10630299221</v>
      </c>
      <c r="AT39" s="9"/>
      <c r="AU39" s="152">
        <v>8821.5362437176282</v>
      </c>
      <c r="AV39" s="155"/>
      <c r="AW39" s="152">
        <v>228791.68745519713</v>
      </c>
      <c r="AY39" s="117"/>
      <c r="AZ39" s="20">
        <v>-582439.5130236448</v>
      </c>
      <c r="BA39" s="20">
        <v>-242755.267009</v>
      </c>
      <c r="BB39" s="20">
        <v>-3598.9816970000002</v>
      </c>
      <c r="BC39" s="20">
        <v>-77202</v>
      </c>
      <c r="BD39" s="6">
        <v>-191343.38991900001</v>
      </c>
    </row>
    <row r="40" spans="1:56" x14ac:dyDescent="0.2">
      <c r="A40" s="136">
        <v>782</v>
      </c>
      <c r="B40" s="137">
        <v>1302</v>
      </c>
      <c r="C40" s="138"/>
      <c r="D40" s="139" t="s">
        <v>30</v>
      </c>
      <c r="E40" s="140">
        <v>294</v>
      </c>
      <c r="F40" s="140">
        <v>457460.66666666669</v>
      </c>
      <c r="G40" s="141">
        <v>1.6499999999999997</v>
      </c>
      <c r="H40" s="140">
        <v>298605.33333333331</v>
      </c>
      <c r="I40" s="141">
        <v>1.6499999999999997</v>
      </c>
      <c r="J40" s="140">
        <v>277248.88888888893</v>
      </c>
      <c r="K40" s="140">
        <v>180972.92929292927</v>
      </c>
      <c r="L40" s="140">
        <v>1150836.6666666667</v>
      </c>
      <c r="M40" s="3">
        <v>0</v>
      </c>
      <c r="N40" s="64">
        <v>1.65</v>
      </c>
      <c r="O40" s="64">
        <v>1.65</v>
      </c>
      <c r="P40" s="140">
        <v>457460.66666666669</v>
      </c>
      <c r="Q40" s="140">
        <v>298605.33333333331</v>
      </c>
      <c r="R40" s="140">
        <v>967707.2666666666</v>
      </c>
      <c r="S40" s="140">
        <v>17639</v>
      </c>
      <c r="T40" s="140">
        <v>1741412.2666666668</v>
      </c>
      <c r="U40" s="142">
        <v>5923.1709750566897</v>
      </c>
      <c r="V40" s="142">
        <v>2826.4027744349587</v>
      </c>
      <c r="W40" s="142">
        <v>209.56570764196277</v>
      </c>
      <c r="X40" s="143">
        <v>-336866.44486363197</v>
      </c>
      <c r="Y40" s="144">
        <v>-1145.8042342300407</v>
      </c>
      <c r="Z40" s="145">
        <v>169.02639581443654</v>
      </c>
      <c r="AA40" s="143">
        <v>0</v>
      </c>
      <c r="AB40" s="144">
        <v>0</v>
      </c>
      <c r="AC40" s="146">
        <v>169.02639581443654</v>
      </c>
      <c r="AD40" s="147">
        <v>0</v>
      </c>
      <c r="AE40" s="148">
        <v>0</v>
      </c>
      <c r="AF40" s="149">
        <v>0</v>
      </c>
      <c r="AG40" s="150">
        <v>0</v>
      </c>
      <c r="AH40" s="151">
        <v>169.02639581443654</v>
      </c>
      <c r="AI40" s="143">
        <v>-336866.44486363197</v>
      </c>
      <c r="AJ40" s="144">
        <v>-1145.8042342300407</v>
      </c>
      <c r="AK40" s="146">
        <v>169.02639581443654</v>
      </c>
      <c r="AL40" s="142"/>
      <c r="AM40" s="152">
        <v>0</v>
      </c>
      <c r="AN40" s="142"/>
      <c r="AO40" s="143">
        <v>352800.00000000023</v>
      </c>
      <c r="AP40" s="144">
        <v>209.56570764196277</v>
      </c>
      <c r="AQ40" s="144">
        <v>100</v>
      </c>
      <c r="AR40" s="153">
        <v>-352800.00000000023</v>
      </c>
      <c r="AS40" s="154">
        <v>0</v>
      </c>
      <c r="AT40" s="9"/>
      <c r="AU40" s="152">
        <v>1724.7866845162853</v>
      </c>
      <c r="AV40" s="155"/>
      <c r="AW40" s="152">
        <v>45822.181818181823</v>
      </c>
      <c r="AY40" s="117"/>
      <c r="AZ40" s="20">
        <v>-163863.36538655651</v>
      </c>
      <c r="BA40" s="20">
        <v>-68296.69713</v>
      </c>
      <c r="BB40" s="20">
        <v>-1012.536477</v>
      </c>
      <c r="BC40" s="20">
        <v>-20200.7</v>
      </c>
      <c r="BD40" s="6">
        <v>-53832.494389</v>
      </c>
    </row>
    <row r="41" spans="1:56" x14ac:dyDescent="0.2">
      <c r="A41" s="136">
        <v>761</v>
      </c>
      <c r="B41" s="137">
        <v>1501</v>
      </c>
      <c r="C41" s="138"/>
      <c r="D41" s="139" t="s">
        <v>37</v>
      </c>
      <c r="E41" s="140">
        <v>852.33333333333337</v>
      </c>
      <c r="F41" s="140">
        <v>1370832.3333333333</v>
      </c>
      <c r="G41" s="141">
        <v>1.6000000000000003</v>
      </c>
      <c r="H41" s="140">
        <v>260696.66666666666</v>
      </c>
      <c r="I41" s="141">
        <v>1.6000000000000003</v>
      </c>
      <c r="J41" s="140">
        <v>856770.20833333337</v>
      </c>
      <c r="K41" s="140">
        <v>162935.41666666666</v>
      </c>
      <c r="L41" s="140">
        <v>163063</v>
      </c>
      <c r="M41" s="3">
        <v>0</v>
      </c>
      <c r="N41" s="64">
        <v>1.65</v>
      </c>
      <c r="O41" s="64">
        <v>1.65</v>
      </c>
      <c r="P41" s="140">
        <v>1413670.84375</v>
      </c>
      <c r="Q41" s="140">
        <v>268843.4375</v>
      </c>
      <c r="R41" s="140">
        <v>159668.19999999998</v>
      </c>
      <c r="S41" s="140">
        <v>12208</v>
      </c>
      <c r="T41" s="140">
        <v>1854390.48125</v>
      </c>
      <c r="U41" s="142">
        <v>2175.6634508212746</v>
      </c>
      <c r="V41" s="142">
        <v>2826.4027744349587</v>
      </c>
      <c r="W41" s="142">
        <v>76.976412226181139</v>
      </c>
      <c r="X41" s="143">
        <v>205219.32222589015</v>
      </c>
      <c r="Y41" s="144">
        <v>240.77354973706312</v>
      </c>
      <c r="Z41" s="145">
        <v>85.495139702494129</v>
      </c>
      <c r="AA41" s="143">
        <v>12162</v>
      </c>
      <c r="AB41" s="144">
        <v>14.269065310911223</v>
      </c>
      <c r="AC41" s="146">
        <v>85.999988673064635</v>
      </c>
      <c r="AD41" s="147">
        <v>0</v>
      </c>
      <c r="AE41" s="148">
        <v>0</v>
      </c>
      <c r="AF41" s="149">
        <v>12162</v>
      </c>
      <c r="AG41" s="150">
        <v>14.269065310911223</v>
      </c>
      <c r="AH41" s="151">
        <v>85.999988673064635</v>
      </c>
      <c r="AI41" s="143">
        <v>217381.32222589015</v>
      </c>
      <c r="AJ41" s="144">
        <v>255.04261504797435</v>
      </c>
      <c r="AK41" s="146">
        <v>85.999988673064635</v>
      </c>
      <c r="AL41" s="142"/>
      <c r="AM41" s="152">
        <v>0</v>
      </c>
      <c r="AN41" s="142"/>
      <c r="AO41" s="143">
        <v>395410.11205525044</v>
      </c>
      <c r="AP41" s="144">
        <v>76.976412226181139</v>
      </c>
      <c r="AQ41" s="144">
        <v>0</v>
      </c>
      <c r="AR41" s="153">
        <v>0</v>
      </c>
      <c r="AS41" s="154">
        <v>395410.11205525044</v>
      </c>
      <c r="AT41" s="9"/>
      <c r="AU41" s="152">
        <v>8461.722178260321</v>
      </c>
      <c r="AV41" s="155"/>
      <c r="AW41" s="152">
        <v>101970.5625</v>
      </c>
      <c r="AY41" s="117"/>
      <c r="AZ41" s="20">
        <v>-477656.13651795557</v>
      </c>
      <c r="BA41" s="20">
        <v>-199082.54911699999</v>
      </c>
      <c r="BB41" s="20">
        <v>-2951.5093919999999</v>
      </c>
      <c r="BC41" s="20">
        <v>-98445.7</v>
      </c>
      <c r="BD41" s="6">
        <v>-156919.890105</v>
      </c>
    </row>
    <row r="42" spans="1:56" x14ac:dyDescent="0.2">
      <c r="A42" s="136">
        <v>762</v>
      </c>
      <c r="B42" s="137">
        <v>1502</v>
      </c>
      <c r="C42" s="138"/>
      <c r="D42" s="139" t="s">
        <v>38</v>
      </c>
      <c r="E42" s="140">
        <v>2276</v>
      </c>
      <c r="F42" s="140">
        <v>4194619.333333333</v>
      </c>
      <c r="G42" s="141">
        <v>1.8999999999999997</v>
      </c>
      <c r="H42" s="140">
        <v>530245</v>
      </c>
      <c r="I42" s="141">
        <v>1.8999999999999997</v>
      </c>
      <c r="J42" s="140">
        <v>2207694.3859649119</v>
      </c>
      <c r="K42" s="140">
        <v>279076.31578947371</v>
      </c>
      <c r="L42" s="140">
        <v>746567.66666666663</v>
      </c>
      <c r="M42" s="3">
        <v>0</v>
      </c>
      <c r="N42" s="64">
        <v>1.65</v>
      </c>
      <c r="O42" s="64">
        <v>1.65</v>
      </c>
      <c r="P42" s="140">
        <v>3642695.7368421052</v>
      </c>
      <c r="Q42" s="140">
        <v>460475.92105263163</v>
      </c>
      <c r="R42" s="140">
        <v>585887.03666666662</v>
      </c>
      <c r="S42" s="140">
        <v>19706.333333333332</v>
      </c>
      <c r="T42" s="140">
        <v>4708765.0278947363</v>
      </c>
      <c r="U42" s="142">
        <v>2068.8774287762462</v>
      </c>
      <c r="V42" s="142">
        <v>2826.4027744349587</v>
      </c>
      <c r="W42" s="142">
        <v>73.19825212066057</v>
      </c>
      <c r="X42" s="143">
        <v>637927.24408611492</v>
      </c>
      <c r="Y42" s="144">
        <v>280.28437789372362</v>
      </c>
      <c r="Z42" s="145">
        <v>83.114898836016152</v>
      </c>
      <c r="AA42" s="143">
        <v>185595</v>
      </c>
      <c r="AB42" s="144">
        <v>81.544376098418283</v>
      </c>
      <c r="AC42" s="146">
        <v>85.9999928090335</v>
      </c>
      <c r="AD42" s="147">
        <v>0</v>
      </c>
      <c r="AE42" s="148">
        <v>0</v>
      </c>
      <c r="AF42" s="149">
        <v>185595</v>
      </c>
      <c r="AG42" s="150">
        <v>81.544376098418283</v>
      </c>
      <c r="AH42" s="151">
        <v>85.9999928090335</v>
      </c>
      <c r="AI42" s="143">
        <v>823522.24408611492</v>
      </c>
      <c r="AJ42" s="144">
        <v>361.82875399214191</v>
      </c>
      <c r="AK42" s="146">
        <v>85.9999928090335</v>
      </c>
      <c r="AL42" s="142"/>
      <c r="AM42" s="152">
        <v>0</v>
      </c>
      <c r="AN42" s="142"/>
      <c r="AO42" s="143">
        <v>1614623.7182509149</v>
      </c>
      <c r="AP42" s="144">
        <v>73.19825212066057</v>
      </c>
      <c r="AQ42" s="144">
        <v>0</v>
      </c>
      <c r="AR42" s="153">
        <v>0</v>
      </c>
      <c r="AS42" s="154">
        <v>1614623.7182509149</v>
      </c>
      <c r="AT42" s="9"/>
      <c r="AU42" s="152">
        <v>16224.304575991877</v>
      </c>
      <c r="AV42" s="155"/>
      <c r="AW42" s="152">
        <v>248677.07017543857</v>
      </c>
      <c r="AY42" s="117"/>
      <c r="AZ42" s="20">
        <v>-1276350.7031810014</v>
      </c>
      <c r="BA42" s="20">
        <v>-531970.872202</v>
      </c>
      <c r="BB42" s="20">
        <v>-7886.7637189999996</v>
      </c>
      <c r="BC42" s="20">
        <v>-230464.5</v>
      </c>
      <c r="BD42" s="6">
        <v>-419307.52431900002</v>
      </c>
    </row>
    <row r="43" spans="1:56" x14ac:dyDescent="0.2">
      <c r="A43" s="136">
        <v>763</v>
      </c>
      <c r="B43" s="137">
        <v>1503</v>
      </c>
      <c r="C43" s="138"/>
      <c r="D43" s="139" t="s">
        <v>39</v>
      </c>
      <c r="E43" s="140">
        <v>1741</v>
      </c>
      <c r="F43" s="140">
        <v>2904099</v>
      </c>
      <c r="G43" s="141">
        <v>1.6533333333333333</v>
      </c>
      <c r="H43" s="140">
        <v>254750.33333333334</v>
      </c>
      <c r="I43" s="141">
        <v>1.6533333333333333</v>
      </c>
      <c r="J43" s="140">
        <v>1757082.6364692219</v>
      </c>
      <c r="K43" s="140">
        <v>154062.90166473095</v>
      </c>
      <c r="L43" s="140">
        <v>474614.33333333331</v>
      </c>
      <c r="M43" s="3">
        <v>0</v>
      </c>
      <c r="N43" s="64">
        <v>1.65</v>
      </c>
      <c r="O43" s="64">
        <v>1.65</v>
      </c>
      <c r="P43" s="140">
        <v>2899186.3501742161</v>
      </c>
      <c r="Q43" s="140">
        <v>254203.78774680605</v>
      </c>
      <c r="R43" s="140">
        <v>385597.72333333333</v>
      </c>
      <c r="S43" s="140">
        <v>9680.3333333333339</v>
      </c>
      <c r="T43" s="140">
        <v>3548668.1945876889</v>
      </c>
      <c r="U43" s="142">
        <v>2038.2930468625439</v>
      </c>
      <c r="V43" s="142">
        <v>2826.4027744349587</v>
      </c>
      <c r="W43" s="142">
        <v>72.116156455090874</v>
      </c>
      <c r="X43" s="143">
        <v>507676.64321032236</v>
      </c>
      <c r="Y43" s="144">
        <v>291.60059920179344</v>
      </c>
      <c r="Z43" s="145">
        <v>82.433178566707255</v>
      </c>
      <c r="AA43" s="143">
        <v>175515</v>
      </c>
      <c r="AB43" s="144">
        <v>100.81275129236072</v>
      </c>
      <c r="AC43" s="146">
        <v>86.00000040130989</v>
      </c>
      <c r="AD43" s="147">
        <v>0</v>
      </c>
      <c r="AE43" s="148">
        <v>0</v>
      </c>
      <c r="AF43" s="149">
        <v>175515</v>
      </c>
      <c r="AG43" s="150">
        <v>100.81275129236072</v>
      </c>
      <c r="AH43" s="151">
        <v>86.00000040130989</v>
      </c>
      <c r="AI43" s="143">
        <v>683191.64321032236</v>
      </c>
      <c r="AJ43" s="144">
        <v>392.41335049415414</v>
      </c>
      <c r="AK43" s="146">
        <v>86.00000040130989</v>
      </c>
      <c r="AL43" s="142"/>
      <c r="AM43" s="152">
        <v>0</v>
      </c>
      <c r="AN43" s="142"/>
      <c r="AO43" s="143">
        <v>371972.28989200847</v>
      </c>
      <c r="AP43" s="144">
        <v>72.116156455090874</v>
      </c>
      <c r="AQ43" s="144">
        <v>0</v>
      </c>
      <c r="AR43" s="153">
        <v>0</v>
      </c>
      <c r="AS43" s="154">
        <v>371972.28989200847</v>
      </c>
      <c r="AT43" s="9"/>
      <c r="AU43" s="152">
        <v>14058.785719389183</v>
      </c>
      <c r="AV43" s="155"/>
      <c r="AW43" s="152">
        <v>191114.55381339529</v>
      </c>
      <c r="AY43" s="117"/>
      <c r="AZ43" s="20">
        <v>-983180.19231933902</v>
      </c>
      <c r="BA43" s="20">
        <v>-409780.18277900002</v>
      </c>
      <c r="BB43" s="20">
        <v>-6075.2188649999998</v>
      </c>
      <c r="BC43" s="20">
        <v>-186824.3</v>
      </c>
      <c r="BD43" s="6">
        <v>-322994.96633099997</v>
      </c>
    </row>
    <row r="44" spans="1:56" x14ac:dyDescent="0.2">
      <c r="A44" s="136">
        <v>766</v>
      </c>
      <c r="B44" s="137">
        <v>1506</v>
      </c>
      <c r="C44" s="138"/>
      <c r="D44" s="139" t="s">
        <v>40</v>
      </c>
      <c r="E44" s="140">
        <v>822</v>
      </c>
      <c r="F44" s="140">
        <v>1068648.6666666667</v>
      </c>
      <c r="G44" s="141">
        <v>1.64</v>
      </c>
      <c r="H44" s="140">
        <v>43593.333333333336</v>
      </c>
      <c r="I44" s="141">
        <v>1.64</v>
      </c>
      <c r="J44" s="140">
        <v>651615.0406504065</v>
      </c>
      <c r="K44" s="140">
        <v>26581.300813008133</v>
      </c>
      <c r="L44" s="140">
        <v>185391.66666666666</v>
      </c>
      <c r="M44" s="3">
        <v>0</v>
      </c>
      <c r="N44" s="64">
        <v>1.65</v>
      </c>
      <c r="O44" s="64">
        <v>1.65</v>
      </c>
      <c r="P44" s="140">
        <v>1075164.8170731708</v>
      </c>
      <c r="Q44" s="140">
        <v>43859.146341463413</v>
      </c>
      <c r="R44" s="140">
        <v>150307.14000000001</v>
      </c>
      <c r="S44" s="140">
        <v>3001.6666666666665</v>
      </c>
      <c r="T44" s="140">
        <v>1272332.770081301</v>
      </c>
      <c r="U44" s="142">
        <v>1547.8500852570571</v>
      </c>
      <c r="V44" s="142">
        <v>2826.4027744349587</v>
      </c>
      <c r="W44" s="142">
        <v>54.763960015093609</v>
      </c>
      <c r="X44" s="143">
        <v>388859.01488656702</v>
      </c>
      <c r="Y44" s="144">
        <v>473.06449499582362</v>
      </c>
      <c r="Z44" s="145">
        <v>71.501294809508977</v>
      </c>
      <c r="AA44" s="143">
        <v>336849</v>
      </c>
      <c r="AB44" s="144">
        <v>409.79197080291971</v>
      </c>
      <c r="AC44" s="146">
        <v>86.000005839285805</v>
      </c>
      <c r="AD44" s="147">
        <v>0</v>
      </c>
      <c r="AE44" s="148">
        <v>0</v>
      </c>
      <c r="AF44" s="149">
        <v>336849</v>
      </c>
      <c r="AG44" s="150">
        <v>409.79197080291971</v>
      </c>
      <c r="AH44" s="151">
        <v>86.000005839285805</v>
      </c>
      <c r="AI44" s="143">
        <v>725708.01488656702</v>
      </c>
      <c r="AJ44" s="144">
        <v>882.85646579874333</v>
      </c>
      <c r="AK44" s="146">
        <v>86.000005839285805</v>
      </c>
      <c r="AL44" s="142"/>
      <c r="AM44" s="152">
        <v>0</v>
      </c>
      <c r="AN44" s="142"/>
      <c r="AO44" s="143">
        <v>551388.61885449942</v>
      </c>
      <c r="AP44" s="144">
        <v>54.763960015093609</v>
      </c>
      <c r="AQ44" s="144">
        <v>0</v>
      </c>
      <c r="AR44" s="153">
        <v>0</v>
      </c>
      <c r="AS44" s="154">
        <v>551388.61885449942</v>
      </c>
      <c r="AT44" s="9"/>
      <c r="AU44" s="152">
        <v>6074.1947937981367</v>
      </c>
      <c r="AV44" s="155"/>
      <c r="AW44" s="152">
        <v>67819.634146341472</v>
      </c>
      <c r="AY44" s="117"/>
      <c r="AZ44" s="20">
        <v>-465951.61041891581</v>
      </c>
      <c r="BA44" s="20">
        <v>-194204.21360700001</v>
      </c>
      <c r="BB44" s="20">
        <v>-2879.1853580000002</v>
      </c>
      <c r="BC44" s="20">
        <v>-101886.1</v>
      </c>
      <c r="BD44" s="6">
        <v>-153074.711935</v>
      </c>
    </row>
    <row r="45" spans="1:56" x14ac:dyDescent="0.2">
      <c r="A45" s="158">
        <v>767</v>
      </c>
      <c r="B45" s="159">
        <v>1507</v>
      </c>
      <c r="C45" s="160"/>
      <c r="D45" s="161" t="s">
        <v>41</v>
      </c>
      <c r="E45" s="162">
        <v>1361</v>
      </c>
      <c r="F45" s="162">
        <v>2520295.6666666665</v>
      </c>
      <c r="G45" s="163">
        <v>1.75</v>
      </c>
      <c r="H45" s="162">
        <v>54925.333333333336</v>
      </c>
      <c r="I45" s="163">
        <v>1.75</v>
      </c>
      <c r="J45" s="162">
        <v>1440168.9523809524</v>
      </c>
      <c r="K45" s="162">
        <v>31385.904761904763</v>
      </c>
      <c r="L45" s="162">
        <v>274417.33333333331</v>
      </c>
      <c r="M45" s="164">
        <v>0</v>
      </c>
      <c r="N45" s="165">
        <v>1.65</v>
      </c>
      <c r="O45" s="165">
        <v>1.65</v>
      </c>
      <c r="P45" s="162">
        <v>2376278.7714285715</v>
      </c>
      <c r="Q45" s="162">
        <v>51786.742857142854</v>
      </c>
      <c r="R45" s="162">
        <v>268081.78333333333</v>
      </c>
      <c r="S45" s="162">
        <v>3132</v>
      </c>
      <c r="T45" s="162">
        <v>2699279.2976190471</v>
      </c>
      <c r="U45" s="166">
        <v>1983.3058762814453</v>
      </c>
      <c r="V45" s="166">
        <v>2826.4027744349587</v>
      </c>
      <c r="W45" s="166">
        <v>70.170673982512582</v>
      </c>
      <c r="X45" s="167">
        <v>424558.3050031648</v>
      </c>
      <c r="Y45" s="168">
        <v>311.94585231680003</v>
      </c>
      <c r="Z45" s="169">
        <v>81.207524608982922</v>
      </c>
      <c r="AA45" s="167">
        <v>184354</v>
      </c>
      <c r="AB45" s="168">
        <v>135.45481263776634</v>
      </c>
      <c r="AC45" s="170">
        <v>86.000005491855177</v>
      </c>
      <c r="AD45" s="171">
        <v>0</v>
      </c>
      <c r="AE45" s="172">
        <v>0</v>
      </c>
      <c r="AF45" s="173">
        <v>184354</v>
      </c>
      <c r="AG45" s="174">
        <v>135.45481263776634</v>
      </c>
      <c r="AH45" s="175">
        <v>86.000005491855177</v>
      </c>
      <c r="AI45" s="167">
        <v>608912.3050031648</v>
      </c>
      <c r="AJ45" s="168">
        <v>447.40066495456637</v>
      </c>
      <c r="AK45" s="170">
        <v>86.000005491855177</v>
      </c>
      <c r="AL45" s="166"/>
      <c r="AM45" s="176">
        <v>0</v>
      </c>
      <c r="AN45" s="166"/>
      <c r="AO45" s="167">
        <v>84412.06576185103</v>
      </c>
      <c r="AP45" s="168">
        <v>70.170673982512582</v>
      </c>
      <c r="AQ45" s="168">
        <v>0</v>
      </c>
      <c r="AR45" s="177">
        <v>0</v>
      </c>
      <c r="AS45" s="178">
        <v>84412.06576185103</v>
      </c>
      <c r="AT45" s="179"/>
      <c r="AU45" s="176">
        <v>8802.562809645211</v>
      </c>
      <c r="AV45" s="180"/>
      <c r="AW45" s="176">
        <v>147155.48571428572</v>
      </c>
      <c r="AX45" s="179"/>
      <c r="AY45" s="117"/>
      <c r="AZ45" s="214">
        <v>-765810.42190860084</v>
      </c>
      <c r="BA45" s="214">
        <v>-319182.52332099999</v>
      </c>
      <c r="BB45" s="214">
        <v>-4732.0582320000003</v>
      </c>
      <c r="BC45" s="214">
        <v>-126648.6</v>
      </c>
      <c r="BD45" s="178">
        <v>-251584.51459100001</v>
      </c>
    </row>
    <row r="46" spans="1:56" x14ac:dyDescent="0.2">
      <c r="A46" s="136">
        <v>768</v>
      </c>
      <c r="B46" s="137">
        <v>1508</v>
      </c>
      <c r="C46" s="138">
        <v>942</v>
      </c>
      <c r="D46" s="139" t="s">
        <v>42</v>
      </c>
      <c r="E46" s="140">
        <v>12871.333333333334</v>
      </c>
      <c r="F46" s="140">
        <v>29801974.333333332</v>
      </c>
      <c r="G46" s="141">
        <v>1.6499999999999997</v>
      </c>
      <c r="H46" s="140">
        <v>2521367.3333333335</v>
      </c>
      <c r="I46" s="141">
        <v>1.6499999999999997</v>
      </c>
      <c r="J46" s="140">
        <v>18061802.626262624</v>
      </c>
      <c r="K46" s="140">
        <v>1528101.414141414</v>
      </c>
      <c r="L46" s="140">
        <v>3595626.3333333335</v>
      </c>
      <c r="M46" s="3">
        <v>0</v>
      </c>
      <c r="N46" s="64">
        <v>1.65</v>
      </c>
      <c r="O46" s="64">
        <v>1.65</v>
      </c>
      <c r="P46" s="140">
        <v>29801974.333333332</v>
      </c>
      <c r="Q46" s="140">
        <v>2521367.3333333335</v>
      </c>
      <c r="R46" s="140">
        <v>3928121.34</v>
      </c>
      <c r="S46" s="140">
        <v>128715.33333333333</v>
      </c>
      <c r="T46" s="140">
        <v>36380178.340000004</v>
      </c>
      <c r="U46" s="142">
        <v>2826.4498632620293</v>
      </c>
      <c r="V46" s="142">
        <v>2826.4027744349587</v>
      </c>
      <c r="W46" s="142">
        <v>100.00166603385394</v>
      </c>
      <c r="X46" s="143">
        <v>-224.25551611595384</v>
      </c>
      <c r="Y46" s="144">
        <v>-1.7422866016156356E-2</v>
      </c>
      <c r="Z46" s="145">
        <v>100.00104960132798</v>
      </c>
      <c r="AA46" s="143">
        <v>0</v>
      </c>
      <c r="AB46" s="144">
        <v>0</v>
      </c>
      <c r="AC46" s="146">
        <v>100.00104960132798</v>
      </c>
      <c r="AD46" s="147">
        <v>0</v>
      </c>
      <c r="AE46" s="148">
        <v>0</v>
      </c>
      <c r="AF46" s="149">
        <v>0</v>
      </c>
      <c r="AG46" s="150">
        <v>0</v>
      </c>
      <c r="AH46" s="151">
        <v>100.00104960132798</v>
      </c>
      <c r="AI46" s="143">
        <v>-224.25551611595384</v>
      </c>
      <c r="AJ46" s="144">
        <v>-1.7422866016156356E-2</v>
      </c>
      <c r="AK46" s="146">
        <v>100.00104960132798</v>
      </c>
      <c r="AL46" s="142"/>
      <c r="AM46" s="152">
        <v>0</v>
      </c>
      <c r="AN46" s="142"/>
      <c r="AO46" s="143">
        <v>0</v>
      </c>
      <c r="AP46" s="144">
        <v>100.00166603385394</v>
      </c>
      <c r="AQ46" s="144">
        <v>0</v>
      </c>
      <c r="AR46" s="153">
        <v>0</v>
      </c>
      <c r="AS46" s="154">
        <v>0</v>
      </c>
      <c r="AT46" s="9"/>
      <c r="AU46" s="152">
        <v>161220.07293200004</v>
      </c>
      <c r="AV46" s="155"/>
      <c r="AW46" s="152">
        <v>1958990.4040404044</v>
      </c>
      <c r="AY46" s="117"/>
      <c r="AZ46" s="20">
        <v>-7200512.984452121</v>
      </c>
      <c r="BA46" s="20">
        <v>-3001105.5449680001</v>
      </c>
      <c r="BB46" s="20">
        <v>-44493.056982000002</v>
      </c>
      <c r="BC46" s="20">
        <v>-1668388.6</v>
      </c>
      <c r="BD46" s="6">
        <v>-2365516.9898160002</v>
      </c>
    </row>
    <row r="47" spans="1:56" x14ac:dyDescent="0.2">
      <c r="A47" s="136">
        <v>769</v>
      </c>
      <c r="B47" s="137">
        <v>1509</v>
      </c>
      <c r="C47" s="138"/>
      <c r="D47" s="139" t="s">
        <v>43</v>
      </c>
      <c r="E47" s="140">
        <v>2627</v>
      </c>
      <c r="F47" s="140">
        <v>4094268</v>
      </c>
      <c r="G47" s="141">
        <v>1.6033333333333335</v>
      </c>
      <c r="H47" s="140">
        <v>680693.66666666663</v>
      </c>
      <c r="I47" s="141">
        <v>1.6033333333333335</v>
      </c>
      <c r="J47" s="140">
        <v>2554395.9109852952</v>
      </c>
      <c r="K47" s="140">
        <v>426270.11349636968</v>
      </c>
      <c r="L47" s="140">
        <v>781444</v>
      </c>
      <c r="M47" s="3">
        <v>0</v>
      </c>
      <c r="N47" s="64">
        <v>1.65</v>
      </c>
      <c r="O47" s="64">
        <v>1.65</v>
      </c>
      <c r="P47" s="140">
        <v>4214753.2531257365</v>
      </c>
      <c r="Q47" s="140">
        <v>703345.68726901</v>
      </c>
      <c r="R47" s="140">
        <v>636466.90666666673</v>
      </c>
      <c r="S47" s="140">
        <v>33680.666666666664</v>
      </c>
      <c r="T47" s="140">
        <v>5588246.5137280785</v>
      </c>
      <c r="U47" s="142">
        <v>2127.2350642284273</v>
      </c>
      <c r="V47" s="142">
        <v>2826.4027744349587</v>
      </c>
      <c r="W47" s="142">
        <v>75.262983870149014</v>
      </c>
      <c r="X47" s="143">
        <v>679584.02264364657</v>
      </c>
      <c r="Y47" s="144">
        <v>258.69205277641669</v>
      </c>
      <c r="Z47" s="145">
        <v>84.415679838193867</v>
      </c>
      <c r="AA47" s="143">
        <v>117635</v>
      </c>
      <c r="AB47" s="144">
        <v>44.779215835553863</v>
      </c>
      <c r="AC47" s="146">
        <v>85.999998118680494</v>
      </c>
      <c r="AD47" s="147">
        <v>0</v>
      </c>
      <c r="AE47" s="148">
        <v>0</v>
      </c>
      <c r="AF47" s="149">
        <v>117635</v>
      </c>
      <c r="AG47" s="150">
        <v>44.779215835553863</v>
      </c>
      <c r="AH47" s="151">
        <v>85.999998118680494</v>
      </c>
      <c r="AI47" s="143">
        <v>797219.02264364657</v>
      </c>
      <c r="AJ47" s="144">
        <v>303.47126861197057</v>
      </c>
      <c r="AK47" s="146">
        <v>85.999998118680494</v>
      </c>
      <c r="AL47" s="142"/>
      <c r="AM47" s="152">
        <v>0</v>
      </c>
      <c r="AN47" s="142"/>
      <c r="AO47" s="143">
        <v>110026.31572853707</v>
      </c>
      <c r="AP47" s="144">
        <v>75.262983870149014</v>
      </c>
      <c r="AQ47" s="144">
        <v>0</v>
      </c>
      <c r="AR47" s="153">
        <v>0</v>
      </c>
      <c r="AS47" s="154">
        <v>110026.31572853707</v>
      </c>
      <c r="AT47" s="9"/>
      <c r="AU47" s="152">
        <v>25210.494920748853</v>
      </c>
      <c r="AV47" s="155"/>
      <c r="AW47" s="152">
        <v>298066.60244816641</v>
      </c>
      <c r="AY47" s="117"/>
      <c r="AZ47" s="20">
        <v>-1480901.2307213626</v>
      </c>
      <c r="BA47" s="20">
        <v>-617225.59276899998</v>
      </c>
      <c r="BB47" s="20">
        <v>-9150.7123150000007</v>
      </c>
      <c r="BC47" s="20">
        <v>-261514.2</v>
      </c>
      <c r="BD47" s="6">
        <v>-486506.59044399997</v>
      </c>
    </row>
    <row r="48" spans="1:56" x14ac:dyDescent="0.2">
      <c r="A48" s="136">
        <v>770</v>
      </c>
      <c r="B48" s="137">
        <v>1510</v>
      </c>
      <c r="C48" s="138"/>
      <c r="D48" s="9" t="s">
        <v>44</v>
      </c>
      <c r="E48" s="140">
        <v>1025.3333333333333</v>
      </c>
      <c r="F48" s="140">
        <v>1726032.3333333333</v>
      </c>
      <c r="G48" s="141">
        <v>1.79</v>
      </c>
      <c r="H48" s="140">
        <v>50374.333333333336</v>
      </c>
      <c r="I48" s="141">
        <v>1.79</v>
      </c>
      <c r="J48" s="140">
        <v>964263.87337057723</v>
      </c>
      <c r="K48" s="140">
        <v>28142.085661080073</v>
      </c>
      <c r="L48" s="140">
        <v>203502.33333333334</v>
      </c>
      <c r="M48" s="3">
        <v>0</v>
      </c>
      <c r="N48" s="64">
        <v>1.65</v>
      </c>
      <c r="O48" s="64">
        <v>1.65</v>
      </c>
      <c r="P48" s="140">
        <v>1591035.3910614522</v>
      </c>
      <c r="Q48" s="140">
        <v>46434.441340782119</v>
      </c>
      <c r="R48" s="140">
        <v>202502.74</v>
      </c>
      <c r="S48" s="140">
        <v>797.66666666666663</v>
      </c>
      <c r="T48" s="140">
        <v>1840770.2390689012</v>
      </c>
      <c r="U48" s="142">
        <v>1795.2895699631677</v>
      </c>
      <c r="V48" s="142">
        <v>2826.4027744349587</v>
      </c>
      <c r="W48" s="142">
        <v>63.518532680540325</v>
      </c>
      <c r="X48" s="143">
        <v>391176.85342447826</v>
      </c>
      <c r="Y48" s="144">
        <v>381.51188565456272</v>
      </c>
      <c r="Z48" s="145">
        <v>77.016675588740412</v>
      </c>
      <c r="AA48" s="143">
        <v>260337</v>
      </c>
      <c r="AB48" s="144">
        <v>253.90474642392721</v>
      </c>
      <c r="AC48" s="146">
        <v>85.999993490934543</v>
      </c>
      <c r="AD48" s="147">
        <v>0</v>
      </c>
      <c r="AE48" s="148">
        <v>0</v>
      </c>
      <c r="AF48" s="149">
        <v>260337</v>
      </c>
      <c r="AG48" s="150">
        <v>253.90474642392721</v>
      </c>
      <c r="AH48" s="151">
        <v>85.999993490934543</v>
      </c>
      <c r="AI48" s="143">
        <v>651513.85342447832</v>
      </c>
      <c r="AJ48" s="144">
        <v>635.4166320784899</v>
      </c>
      <c r="AK48" s="146">
        <v>85.999993490934543</v>
      </c>
      <c r="AL48" s="142"/>
      <c r="AM48" s="152">
        <v>0</v>
      </c>
      <c r="AN48" s="142"/>
      <c r="AO48" s="143">
        <v>58212.437320518846</v>
      </c>
      <c r="AP48" s="144">
        <v>63.518532680540325</v>
      </c>
      <c r="AQ48" s="144">
        <v>0</v>
      </c>
      <c r="AR48" s="153">
        <v>0</v>
      </c>
      <c r="AS48" s="154">
        <v>58212.437320518846</v>
      </c>
      <c r="AT48" s="9"/>
      <c r="AU48" s="152">
        <v>6008.1186535441911</v>
      </c>
      <c r="AV48" s="155"/>
      <c r="AW48" s="152">
        <v>99240.59590316574</v>
      </c>
      <c r="AY48" s="117"/>
      <c r="AZ48" s="20">
        <v>-566276.11983925651</v>
      </c>
      <c r="BA48" s="20">
        <v>-236018.51797300001</v>
      </c>
      <c r="BB48" s="20">
        <v>-3499.10565</v>
      </c>
      <c r="BC48" s="20">
        <v>-97746.5</v>
      </c>
      <c r="BD48" s="6">
        <v>-186033.38196900001</v>
      </c>
    </row>
    <row r="49" spans="1:56" x14ac:dyDescent="0.2">
      <c r="A49" s="136">
        <v>791</v>
      </c>
      <c r="B49" s="137">
        <v>1601</v>
      </c>
      <c r="C49" s="138"/>
      <c r="D49" s="139" t="s">
        <v>45</v>
      </c>
      <c r="E49" s="140">
        <v>1260.6666666666667</v>
      </c>
      <c r="F49" s="140">
        <v>1822297</v>
      </c>
      <c r="G49" s="141">
        <v>1.7</v>
      </c>
      <c r="H49" s="140">
        <v>40305.666666666664</v>
      </c>
      <c r="I49" s="141">
        <v>1.7</v>
      </c>
      <c r="J49" s="140">
        <v>1071939.4117647058</v>
      </c>
      <c r="K49" s="140">
        <v>23709.215686274507</v>
      </c>
      <c r="L49" s="140">
        <v>325930.33333333331</v>
      </c>
      <c r="M49" s="3">
        <v>0</v>
      </c>
      <c r="N49" s="64">
        <v>1.65</v>
      </c>
      <c r="O49" s="64">
        <v>1.65</v>
      </c>
      <c r="P49" s="140">
        <v>1768700.0294117648</v>
      </c>
      <c r="Q49" s="140">
        <v>39120.205882352944</v>
      </c>
      <c r="R49" s="140">
        <v>255756.71333333335</v>
      </c>
      <c r="S49" s="140">
        <v>1712</v>
      </c>
      <c r="T49" s="140">
        <v>2065288.9486274512</v>
      </c>
      <c r="U49" s="142">
        <v>1638.2514135067036</v>
      </c>
      <c r="V49" s="142">
        <v>2826.4027744349587</v>
      </c>
      <c r="W49" s="142">
        <v>57.962418814643826</v>
      </c>
      <c r="X49" s="143">
        <v>554209.24180044816</v>
      </c>
      <c r="Y49" s="144">
        <v>439.61600354345438</v>
      </c>
      <c r="Z49" s="145">
        <v>73.516323853225614</v>
      </c>
      <c r="AA49" s="143">
        <v>444812</v>
      </c>
      <c r="AB49" s="144">
        <v>352.83870967741933</v>
      </c>
      <c r="AC49" s="146">
        <v>85.999990826272537</v>
      </c>
      <c r="AD49" s="147">
        <v>0</v>
      </c>
      <c r="AE49" s="148">
        <v>0</v>
      </c>
      <c r="AF49" s="149">
        <v>444812</v>
      </c>
      <c r="AG49" s="150">
        <v>352.83870967741933</v>
      </c>
      <c r="AH49" s="151">
        <v>85.999990826272537</v>
      </c>
      <c r="AI49" s="143">
        <v>999021.24180044816</v>
      </c>
      <c r="AJ49" s="144">
        <v>792.45471322087371</v>
      </c>
      <c r="AK49" s="146">
        <v>85.999990826272537</v>
      </c>
      <c r="AL49" s="142"/>
      <c r="AM49" s="152">
        <v>0</v>
      </c>
      <c r="AN49" s="142"/>
      <c r="AO49" s="143">
        <v>855864.12731446465</v>
      </c>
      <c r="AP49" s="144">
        <v>57.962418814643826</v>
      </c>
      <c r="AQ49" s="144">
        <v>0</v>
      </c>
      <c r="AR49" s="153">
        <v>0</v>
      </c>
      <c r="AS49" s="154">
        <v>855864.12731446465</v>
      </c>
      <c r="AT49" s="9"/>
      <c r="AU49" s="152">
        <v>11901.289838066659</v>
      </c>
      <c r="AV49" s="155"/>
      <c r="AW49" s="152">
        <v>109564.86274509803</v>
      </c>
      <c r="AY49" s="117"/>
      <c r="AZ49" s="20">
        <v>-712861.37527008762</v>
      </c>
      <c r="BA49" s="20">
        <v>-297113.86268399999</v>
      </c>
      <c r="BB49" s="20">
        <v>-4404.8780770000003</v>
      </c>
      <c r="BC49" s="20">
        <v>-138475.6</v>
      </c>
      <c r="BD49" s="6">
        <v>-234189.660963</v>
      </c>
    </row>
    <row r="50" spans="1:56" x14ac:dyDescent="0.2">
      <c r="A50" s="136">
        <v>792</v>
      </c>
      <c r="B50" s="137">
        <v>1602</v>
      </c>
      <c r="C50" s="138"/>
      <c r="D50" s="139" t="s">
        <v>46</v>
      </c>
      <c r="E50" s="140">
        <v>2286.3333333333335</v>
      </c>
      <c r="F50" s="140">
        <v>5917599</v>
      </c>
      <c r="G50" s="141">
        <v>1.89</v>
      </c>
      <c r="H50" s="140">
        <v>450637.66666666669</v>
      </c>
      <c r="I50" s="141">
        <v>1.89</v>
      </c>
      <c r="J50" s="140">
        <v>3136213.5892414902</v>
      </c>
      <c r="K50" s="140">
        <v>236189.6484862447</v>
      </c>
      <c r="L50" s="140">
        <v>2099109.3333333335</v>
      </c>
      <c r="M50" s="3">
        <v>0</v>
      </c>
      <c r="N50" s="64">
        <v>1.65</v>
      </c>
      <c r="O50" s="64">
        <v>1.65</v>
      </c>
      <c r="P50" s="140">
        <v>5174752.4222484585</v>
      </c>
      <c r="Q50" s="140">
        <v>389712.92000230373</v>
      </c>
      <c r="R50" s="140">
        <v>1752170.0633333335</v>
      </c>
      <c r="S50" s="140">
        <v>21002</v>
      </c>
      <c r="T50" s="140">
        <v>7337637.405584096</v>
      </c>
      <c r="U50" s="142">
        <v>3209.3471667520466</v>
      </c>
      <c r="V50" s="142">
        <v>2826.4027744349587</v>
      </c>
      <c r="W50" s="142">
        <v>113.54882594161211</v>
      </c>
      <c r="X50" s="143">
        <v>-323949.2557180252</v>
      </c>
      <c r="Y50" s="144">
        <v>-141.68942515732257</v>
      </c>
      <c r="Z50" s="145">
        <v>108.53576034321561</v>
      </c>
      <c r="AA50" s="143">
        <v>0</v>
      </c>
      <c r="AB50" s="144">
        <v>0</v>
      </c>
      <c r="AC50" s="146">
        <v>108.53576034321561</v>
      </c>
      <c r="AD50" s="147">
        <v>0</v>
      </c>
      <c r="AE50" s="148">
        <v>0</v>
      </c>
      <c r="AF50" s="149">
        <v>0</v>
      </c>
      <c r="AG50" s="150">
        <v>0</v>
      </c>
      <c r="AH50" s="151">
        <v>108.53576034321561</v>
      </c>
      <c r="AI50" s="143">
        <v>-323949.2557180252</v>
      </c>
      <c r="AJ50" s="144">
        <v>-141.68942515732257</v>
      </c>
      <c r="AK50" s="146">
        <v>108.53576034321561</v>
      </c>
      <c r="AL50" s="142"/>
      <c r="AM50" s="152">
        <v>0</v>
      </c>
      <c r="AN50" s="142"/>
      <c r="AO50" s="143">
        <v>1180646.2784087674</v>
      </c>
      <c r="AP50" s="144">
        <v>113.54882594161211</v>
      </c>
      <c r="AQ50" s="144">
        <v>0</v>
      </c>
      <c r="AR50" s="153">
        <v>0</v>
      </c>
      <c r="AS50" s="154">
        <v>1180646.2784087674</v>
      </c>
      <c r="AT50" s="9"/>
      <c r="AU50" s="152">
        <v>16288.741486847008</v>
      </c>
      <c r="AV50" s="155"/>
      <c r="AW50" s="152">
        <v>337240.32377277355</v>
      </c>
      <c r="AY50" s="117"/>
      <c r="AZ50" s="20">
        <v>-1280809.5702663499</v>
      </c>
      <c r="BA50" s="20">
        <v>-533829.285729</v>
      </c>
      <c r="BB50" s="20">
        <v>-7914.315732</v>
      </c>
      <c r="BC50" s="20">
        <v>-225351.8</v>
      </c>
      <c r="BD50" s="6">
        <v>-420772.35409799998</v>
      </c>
    </row>
    <row r="51" spans="1:56" x14ac:dyDescent="0.2">
      <c r="A51" s="136">
        <v>793</v>
      </c>
      <c r="B51" s="137">
        <v>1603</v>
      </c>
      <c r="C51" s="138"/>
      <c r="D51" s="139" t="s">
        <v>47</v>
      </c>
      <c r="E51" s="140">
        <v>1324.6666666666667</v>
      </c>
      <c r="F51" s="140">
        <v>2182665.3333333335</v>
      </c>
      <c r="G51" s="141">
        <v>1.84</v>
      </c>
      <c r="H51" s="140">
        <v>113702.33333333333</v>
      </c>
      <c r="I51" s="141">
        <v>1.84</v>
      </c>
      <c r="J51" s="140">
        <v>1186231.1594202898</v>
      </c>
      <c r="K51" s="140">
        <v>61794.746376811585</v>
      </c>
      <c r="L51" s="140">
        <v>398943</v>
      </c>
      <c r="M51" s="3">
        <v>0</v>
      </c>
      <c r="N51" s="64">
        <v>1.65</v>
      </c>
      <c r="O51" s="64">
        <v>1.65</v>
      </c>
      <c r="P51" s="140">
        <v>1957281.4130434778</v>
      </c>
      <c r="Q51" s="140">
        <v>101961.33152173912</v>
      </c>
      <c r="R51" s="140">
        <v>317550.62333333335</v>
      </c>
      <c r="S51" s="140">
        <v>5845.666666666667</v>
      </c>
      <c r="T51" s="140">
        <v>2382639.0345652173</v>
      </c>
      <c r="U51" s="142">
        <v>1798.6706350517493</v>
      </c>
      <c r="V51" s="142">
        <v>2826.4027744349587</v>
      </c>
      <c r="W51" s="142">
        <v>63.638157000158309</v>
      </c>
      <c r="X51" s="143">
        <v>503718.92770209454</v>
      </c>
      <c r="Y51" s="144">
        <v>380.26089157178751</v>
      </c>
      <c r="Z51" s="145">
        <v>77.092038910099731</v>
      </c>
      <c r="AA51" s="143">
        <v>333518</v>
      </c>
      <c r="AB51" s="144">
        <v>251.77503774534472</v>
      </c>
      <c r="AC51" s="146">
        <v>86.00000631031142</v>
      </c>
      <c r="AD51" s="147">
        <v>0</v>
      </c>
      <c r="AE51" s="148">
        <v>0</v>
      </c>
      <c r="AF51" s="149">
        <v>333518</v>
      </c>
      <c r="AG51" s="150">
        <v>251.77503774534472</v>
      </c>
      <c r="AH51" s="151">
        <v>86.00000631031142</v>
      </c>
      <c r="AI51" s="143">
        <v>837236.92770209454</v>
      </c>
      <c r="AJ51" s="144">
        <v>632.03592931713229</v>
      </c>
      <c r="AK51" s="146">
        <v>86.00000631031142</v>
      </c>
      <c r="AL51" s="142"/>
      <c r="AM51" s="152">
        <v>0</v>
      </c>
      <c r="AN51" s="142"/>
      <c r="AO51" s="143">
        <v>626087.19885976519</v>
      </c>
      <c r="AP51" s="144">
        <v>63.638157000158309</v>
      </c>
      <c r="AQ51" s="144">
        <v>0</v>
      </c>
      <c r="AR51" s="153">
        <v>0</v>
      </c>
      <c r="AS51" s="154">
        <v>626087.19885976519</v>
      </c>
      <c r="AT51" s="9"/>
      <c r="AU51" s="152">
        <v>9224.580334034079</v>
      </c>
      <c r="AV51" s="155"/>
      <c r="AW51" s="152">
        <v>124802.59057971013</v>
      </c>
      <c r="AY51" s="117"/>
      <c r="AZ51" s="20">
        <v>-745188.1616388642</v>
      </c>
      <c r="BA51" s="20">
        <v>-310587.36075699999</v>
      </c>
      <c r="BB51" s="20">
        <v>-4604.6301709999998</v>
      </c>
      <c r="BC51" s="20">
        <v>-162664.1</v>
      </c>
      <c r="BD51" s="6">
        <v>-244809.67686199999</v>
      </c>
    </row>
    <row r="52" spans="1:56" x14ac:dyDescent="0.2">
      <c r="A52" s="136">
        <v>794</v>
      </c>
      <c r="B52" s="137">
        <v>1604</v>
      </c>
      <c r="C52" s="138"/>
      <c r="D52" s="139" t="s">
        <v>48</v>
      </c>
      <c r="E52" s="140">
        <v>3117</v>
      </c>
      <c r="F52" s="140">
        <v>6860200.333333333</v>
      </c>
      <c r="G52" s="141">
        <v>1.8</v>
      </c>
      <c r="H52" s="140">
        <v>608158</v>
      </c>
      <c r="I52" s="141">
        <v>1.8</v>
      </c>
      <c r="J52" s="140">
        <v>3811222.4074074072</v>
      </c>
      <c r="K52" s="140">
        <v>337865.55555555556</v>
      </c>
      <c r="L52" s="140">
        <v>1463161</v>
      </c>
      <c r="M52" s="3">
        <v>0</v>
      </c>
      <c r="N52" s="64">
        <v>1.65</v>
      </c>
      <c r="O52" s="64">
        <v>1.65</v>
      </c>
      <c r="P52" s="140">
        <v>6288516.9722222211</v>
      </c>
      <c r="Q52" s="140">
        <v>557478.16666666663</v>
      </c>
      <c r="R52" s="140">
        <v>1155957.3399999999</v>
      </c>
      <c r="S52" s="140">
        <v>36587.666666666664</v>
      </c>
      <c r="T52" s="140">
        <v>8038540.1455555558</v>
      </c>
      <c r="U52" s="142">
        <v>2578.9349199729086</v>
      </c>
      <c r="V52" s="142">
        <v>2826.4027744349587</v>
      </c>
      <c r="W52" s="142">
        <v>91.244423593819789</v>
      </c>
      <c r="X52" s="143">
        <v>285402.20187253779</v>
      </c>
      <c r="Y52" s="144">
        <v>91.563106150958546</v>
      </c>
      <c r="Z52" s="145">
        <v>94.48398686410647</v>
      </c>
      <c r="AA52" s="143">
        <v>0</v>
      </c>
      <c r="AB52" s="144">
        <v>0</v>
      </c>
      <c r="AC52" s="146">
        <v>94.48398686410647</v>
      </c>
      <c r="AD52" s="147">
        <v>0</v>
      </c>
      <c r="AE52" s="148">
        <v>0</v>
      </c>
      <c r="AF52" s="149">
        <v>0</v>
      </c>
      <c r="AG52" s="150">
        <v>0</v>
      </c>
      <c r="AH52" s="151">
        <v>94.48398686410647</v>
      </c>
      <c r="AI52" s="143">
        <v>285402.20187253779</v>
      </c>
      <c r="AJ52" s="144">
        <v>91.563106150958546</v>
      </c>
      <c r="AK52" s="146">
        <v>94.48398686410647</v>
      </c>
      <c r="AL52" s="142"/>
      <c r="AM52" s="152">
        <v>0</v>
      </c>
      <c r="AN52" s="142"/>
      <c r="AO52" s="143">
        <v>723934.31552482815</v>
      </c>
      <c r="AP52" s="144">
        <v>91.244423593819789</v>
      </c>
      <c r="AQ52" s="144">
        <v>0</v>
      </c>
      <c r="AR52" s="153">
        <v>0</v>
      </c>
      <c r="AS52" s="154">
        <v>723934.31552482815</v>
      </c>
      <c r="AT52" s="9"/>
      <c r="AU52" s="152">
        <v>27926.084836384827</v>
      </c>
      <c r="AV52" s="155"/>
      <c r="AW52" s="152">
        <v>414908.79629629623</v>
      </c>
      <c r="AY52" s="117"/>
      <c r="AZ52" s="20">
        <v>-1750662.6893849454</v>
      </c>
      <c r="BA52" s="20">
        <v>-729659.61117299995</v>
      </c>
      <c r="BB52" s="20">
        <v>-10817.609101</v>
      </c>
      <c r="BC52" s="20">
        <v>-285226.59999999998</v>
      </c>
      <c r="BD52" s="6">
        <v>-575128.79209</v>
      </c>
    </row>
    <row r="53" spans="1:56" x14ac:dyDescent="0.2">
      <c r="A53" s="136">
        <v>921</v>
      </c>
      <c r="B53" s="137">
        <v>1701</v>
      </c>
      <c r="C53" s="138"/>
      <c r="D53" s="139" t="s">
        <v>49</v>
      </c>
      <c r="E53" s="140">
        <v>794.33333333333337</v>
      </c>
      <c r="F53" s="140">
        <v>1768558.6666666667</v>
      </c>
      <c r="G53" s="141">
        <v>1.8500000000000003</v>
      </c>
      <c r="H53" s="140">
        <v>17423.333333333332</v>
      </c>
      <c r="I53" s="141">
        <v>1.8500000000000003</v>
      </c>
      <c r="J53" s="140">
        <v>955977.65765765763</v>
      </c>
      <c r="K53" s="140">
        <v>9418.0180180180178</v>
      </c>
      <c r="L53" s="140">
        <v>181690</v>
      </c>
      <c r="M53" s="3">
        <v>0</v>
      </c>
      <c r="N53" s="64">
        <v>1.65</v>
      </c>
      <c r="O53" s="64">
        <v>1.65</v>
      </c>
      <c r="P53" s="140">
        <v>1577363.1351351349</v>
      </c>
      <c r="Q53" s="140">
        <v>15539.729729729726</v>
      </c>
      <c r="R53" s="140">
        <v>182932.09</v>
      </c>
      <c r="S53" s="140">
        <v>721.33333333333337</v>
      </c>
      <c r="T53" s="140">
        <v>1776556.288198198</v>
      </c>
      <c r="U53" s="142">
        <v>2236.5375008789733</v>
      </c>
      <c r="V53" s="142">
        <v>2826.4027744349587</v>
      </c>
      <c r="W53" s="142">
        <v>79.130176389176924</v>
      </c>
      <c r="X53" s="143">
        <v>173363.37011568263</v>
      </c>
      <c r="Y53" s="144">
        <v>218.2501512157146</v>
      </c>
      <c r="Z53" s="145">
        <v>86.852011125181463</v>
      </c>
      <c r="AA53" s="143">
        <v>0</v>
      </c>
      <c r="AB53" s="144">
        <v>0</v>
      </c>
      <c r="AC53" s="146">
        <v>86.852011125181463</v>
      </c>
      <c r="AD53" s="147">
        <v>0</v>
      </c>
      <c r="AE53" s="148">
        <v>0</v>
      </c>
      <c r="AF53" s="149">
        <v>0</v>
      </c>
      <c r="AG53" s="150">
        <v>0</v>
      </c>
      <c r="AH53" s="151">
        <v>86.852011125181463</v>
      </c>
      <c r="AI53" s="143">
        <v>173363.37011568263</v>
      </c>
      <c r="AJ53" s="144">
        <v>218.2501512157146</v>
      </c>
      <c r="AK53" s="146">
        <v>86.852011125181463</v>
      </c>
      <c r="AL53" s="142"/>
      <c r="AM53" s="152">
        <v>0</v>
      </c>
      <c r="AN53" s="142"/>
      <c r="AO53" s="143">
        <v>14157.286443728051</v>
      </c>
      <c r="AP53" s="144">
        <v>79.130176389176924</v>
      </c>
      <c r="AQ53" s="144">
        <v>0</v>
      </c>
      <c r="AR53" s="153">
        <v>0</v>
      </c>
      <c r="AS53" s="154">
        <v>14157.286443728051</v>
      </c>
      <c r="AT53" s="9"/>
      <c r="AU53" s="152">
        <v>4952.9084692299793</v>
      </c>
      <c r="AV53" s="155"/>
      <c r="AW53" s="152">
        <v>96539.567567567574</v>
      </c>
      <c r="AY53" s="117"/>
      <c r="AZ53" s="20">
        <v>-453689.72593420744</v>
      </c>
      <c r="BA53" s="20">
        <v>-189093.57640699999</v>
      </c>
      <c r="BB53" s="20">
        <v>-2803.4173219999998</v>
      </c>
      <c r="BC53" s="20">
        <v>-84343.8</v>
      </c>
      <c r="BD53" s="6">
        <v>-149046.43004199999</v>
      </c>
    </row>
    <row r="54" spans="1:56" x14ac:dyDescent="0.2">
      <c r="A54" s="136">
        <v>922</v>
      </c>
      <c r="B54" s="137">
        <v>1702</v>
      </c>
      <c r="C54" s="138"/>
      <c r="D54" s="139" t="s">
        <v>50</v>
      </c>
      <c r="E54" s="140">
        <v>1275</v>
      </c>
      <c r="F54" s="140">
        <v>2320235.6666666665</v>
      </c>
      <c r="G54" s="141">
        <v>1.75</v>
      </c>
      <c r="H54" s="140">
        <v>99358</v>
      </c>
      <c r="I54" s="141">
        <v>1.75</v>
      </c>
      <c r="J54" s="140">
        <v>1325848.9523809522</v>
      </c>
      <c r="K54" s="140">
        <v>56776</v>
      </c>
      <c r="L54" s="140">
        <v>266174</v>
      </c>
      <c r="M54" s="3">
        <v>0</v>
      </c>
      <c r="N54" s="64">
        <v>1.65</v>
      </c>
      <c r="O54" s="64">
        <v>1.65</v>
      </c>
      <c r="P54" s="140">
        <v>2187650.7714285715</v>
      </c>
      <c r="Q54" s="140">
        <v>93680.39999999998</v>
      </c>
      <c r="R54" s="140">
        <v>269748.10000000003</v>
      </c>
      <c r="S54" s="140">
        <v>3118.3333333333335</v>
      </c>
      <c r="T54" s="140">
        <v>2554197.6047619041</v>
      </c>
      <c r="U54" s="142">
        <v>2003.2922390289443</v>
      </c>
      <c r="V54" s="142">
        <v>2826.4027744349587</v>
      </c>
      <c r="W54" s="142">
        <v>70.877804718735931</v>
      </c>
      <c r="X54" s="143">
        <v>388302.39507778717</v>
      </c>
      <c r="Y54" s="144">
        <v>304.55089810022525</v>
      </c>
      <c r="Z54" s="145">
        <v>81.653016972803641</v>
      </c>
      <c r="AA54" s="143">
        <v>156651</v>
      </c>
      <c r="AB54" s="144">
        <v>122.8635294117647</v>
      </c>
      <c r="AC54" s="146">
        <v>86.000009925226237</v>
      </c>
      <c r="AD54" s="147">
        <v>0</v>
      </c>
      <c r="AE54" s="148">
        <v>0</v>
      </c>
      <c r="AF54" s="149">
        <v>156651</v>
      </c>
      <c r="AG54" s="150">
        <v>122.8635294117647</v>
      </c>
      <c r="AH54" s="151">
        <v>86.000009925226237</v>
      </c>
      <c r="AI54" s="143">
        <v>544953.39507778711</v>
      </c>
      <c r="AJ54" s="144">
        <v>427.41442751198997</v>
      </c>
      <c r="AK54" s="146">
        <v>86.000009925226237</v>
      </c>
      <c r="AL54" s="142"/>
      <c r="AM54" s="152">
        <v>0</v>
      </c>
      <c r="AN54" s="142"/>
      <c r="AO54" s="143">
        <v>73670.014363910537</v>
      </c>
      <c r="AP54" s="144">
        <v>70.877804718735931</v>
      </c>
      <c r="AQ54" s="144">
        <v>0</v>
      </c>
      <c r="AR54" s="153">
        <v>0</v>
      </c>
      <c r="AS54" s="154">
        <v>73670.014363910537</v>
      </c>
      <c r="AT54" s="9"/>
      <c r="AU54" s="152">
        <v>10831.857086290129</v>
      </c>
      <c r="AV54" s="155"/>
      <c r="AW54" s="152">
        <v>138262.49523809523</v>
      </c>
      <c r="AY54" s="117"/>
      <c r="AZ54" s="20">
        <v>-724565.90136912733</v>
      </c>
      <c r="BA54" s="20">
        <v>-301992.19819299999</v>
      </c>
      <c r="BB54" s="20">
        <v>-4477.2021109999996</v>
      </c>
      <c r="BC54" s="20">
        <v>-121471</v>
      </c>
      <c r="BD54" s="6">
        <v>-238034.839133</v>
      </c>
    </row>
    <row r="55" spans="1:56" x14ac:dyDescent="0.2">
      <c r="A55" s="136">
        <v>923</v>
      </c>
      <c r="B55" s="137">
        <v>1703</v>
      </c>
      <c r="C55" s="138"/>
      <c r="D55" s="139" t="s">
        <v>51</v>
      </c>
      <c r="E55" s="140">
        <v>1536.3333333333333</v>
      </c>
      <c r="F55" s="140">
        <v>2783860.6666666665</v>
      </c>
      <c r="G55" s="141">
        <v>1.8</v>
      </c>
      <c r="H55" s="140">
        <v>101300.66666666667</v>
      </c>
      <c r="I55" s="141">
        <v>1.8</v>
      </c>
      <c r="J55" s="140">
        <v>1546589.2592592593</v>
      </c>
      <c r="K55" s="140">
        <v>56278.148148148146</v>
      </c>
      <c r="L55" s="140">
        <v>285164.66666666669</v>
      </c>
      <c r="M55" s="3">
        <v>0</v>
      </c>
      <c r="N55" s="64">
        <v>1.65</v>
      </c>
      <c r="O55" s="64">
        <v>1.65</v>
      </c>
      <c r="P55" s="140">
        <v>2551872.2777777775</v>
      </c>
      <c r="Q55" s="140">
        <v>92858.944444444438</v>
      </c>
      <c r="R55" s="140">
        <v>284517.09000000003</v>
      </c>
      <c r="S55" s="140">
        <v>4513.666666666667</v>
      </c>
      <c r="T55" s="140">
        <v>2933761.9788888884</v>
      </c>
      <c r="U55" s="142">
        <v>1909.5868814638025</v>
      </c>
      <c r="V55" s="142">
        <v>2826.4027744349587</v>
      </c>
      <c r="W55" s="142">
        <v>67.562447176183454</v>
      </c>
      <c r="X55" s="143">
        <v>521157.88225350057</v>
      </c>
      <c r="Y55" s="144">
        <v>339.2218803993278</v>
      </c>
      <c r="Z55" s="145">
        <v>79.564341720995571</v>
      </c>
      <c r="AA55" s="143">
        <v>279455</v>
      </c>
      <c r="AB55" s="144">
        <v>181.89737470167066</v>
      </c>
      <c r="AC55" s="146">
        <v>85.99999117432003</v>
      </c>
      <c r="AD55" s="147">
        <v>0</v>
      </c>
      <c r="AE55" s="148">
        <v>0</v>
      </c>
      <c r="AF55" s="149">
        <v>279455</v>
      </c>
      <c r="AG55" s="150">
        <v>181.89737470167066</v>
      </c>
      <c r="AH55" s="151">
        <v>85.99999117432003</v>
      </c>
      <c r="AI55" s="143">
        <v>800612.88225350063</v>
      </c>
      <c r="AJ55" s="144">
        <v>521.11925510099843</v>
      </c>
      <c r="AK55" s="146">
        <v>85.99999117432003</v>
      </c>
      <c r="AL55" s="142"/>
      <c r="AM55" s="152">
        <v>0</v>
      </c>
      <c r="AN55" s="142"/>
      <c r="AO55" s="143">
        <v>136866.52400742337</v>
      </c>
      <c r="AP55" s="144">
        <v>67.562447176183454</v>
      </c>
      <c r="AQ55" s="144">
        <v>0</v>
      </c>
      <c r="AR55" s="153">
        <v>0</v>
      </c>
      <c r="AS55" s="154">
        <v>136866.52400742337</v>
      </c>
      <c r="AT55" s="9"/>
      <c r="AU55" s="152">
        <v>7946.7073345996496</v>
      </c>
      <c r="AV55" s="155"/>
      <c r="AW55" s="152">
        <v>160286.7407407407</v>
      </c>
      <c r="AY55" s="117"/>
      <c r="AZ55" s="20">
        <v>-862790.78101493011</v>
      </c>
      <c r="BA55" s="20">
        <v>-359603.01754099998</v>
      </c>
      <c r="BB55" s="20">
        <v>-5331.3145139999997</v>
      </c>
      <c r="BC55" s="20">
        <v>-143019.29999999999</v>
      </c>
      <c r="BD55" s="6">
        <v>-283444.56229099998</v>
      </c>
    </row>
    <row r="56" spans="1:56" x14ac:dyDescent="0.2">
      <c r="A56" s="136">
        <v>924</v>
      </c>
      <c r="B56" s="137">
        <v>1704</v>
      </c>
      <c r="C56" s="138"/>
      <c r="D56" s="139" t="s">
        <v>52</v>
      </c>
      <c r="E56" s="140">
        <v>479.66666666666669</v>
      </c>
      <c r="F56" s="140">
        <v>732930</v>
      </c>
      <c r="G56" s="141">
        <v>1.8</v>
      </c>
      <c r="H56" s="140">
        <v>13042</v>
      </c>
      <c r="I56" s="141">
        <v>1.8</v>
      </c>
      <c r="J56" s="140">
        <v>407183.33333333331</v>
      </c>
      <c r="K56" s="140">
        <v>7245.5555555555547</v>
      </c>
      <c r="L56" s="140">
        <v>93506.333333333328</v>
      </c>
      <c r="M56" s="3">
        <v>0</v>
      </c>
      <c r="N56" s="64">
        <v>1.65</v>
      </c>
      <c r="O56" s="64">
        <v>1.65</v>
      </c>
      <c r="P56" s="140">
        <v>671852.5</v>
      </c>
      <c r="Q56" s="140">
        <v>11955.166666666664</v>
      </c>
      <c r="R56" s="140">
        <v>92855.433333333334</v>
      </c>
      <c r="S56" s="140">
        <v>1087.6666666666667</v>
      </c>
      <c r="T56" s="140">
        <v>777750.7666666666</v>
      </c>
      <c r="U56" s="142">
        <v>1621.4400972897845</v>
      </c>
      <c r="V56" s="142">
        <v>2826.4027744349587</v>
      </c>
      <c r="W56" s="142">
        <v>57.367623325162327</v>
      </c>
      <c r="X56" s="143">
        <v>213852.75939746836</v>
      </c>
      <c r="Y56" s="144">
        <v>445.83619054371439</v>
      </c>
      <c r="Z56" s="145">
        <v>73.141602694852253</v>
      </c>
      <c r="AA56" s="143">
        <v>174325</v>
      </c>
      <c r="AB56" s="144">
        <v>363.42946490618482</v>
      </c>
      <c r="AC56" s="146">
        <v>85.999977594333458</v>
      </c>
      <c r="AD56" s="147">
        <v>0</v>
      </c>
      <c r="AE56" s="148">
        <v>0</v>
      </c>
      <c r="AF56" s="149">
        <v>174325</v>
      </c>
      <c r="AG56" s="150">
        <v>363.42946490618482</v>
      </c>
      <c r="AH56" s="151">
        <v>85.999977594333458</v>
      </c>
      <c r="AI56" s="143">
        <v>388177.75939746836</v>
      </c>
      <c r="AJ56" s="144">
        <v>809.26565544989921</v>
      </c>
      <c r="AK56" s="146">
        <v>85.999977594333458</v>
      </c>
      <c r="AL56" s="142"/>
      <c r="AM56" s="152">
        <v>0</v>
      </c>
      <c r="AN56" s="142"/>
      <c r="AO56" s="143">
        <v>230067.55490083361</v>
      </c>
      <c r="AP56" s="144">
        <v>57.367623325162327</v>
      </c>
      <c r="AQ56" s="144">
        <v>0</v>
      </c>
      <c r="AR56" s="153">
        <v>0</v>
      </c>
      <c r="AS56" s="154">
        <v>230067.55490083361</v>
      </c>
      <c r="AT56" s="9"/>
      <c r="AU56" s="152">
        <v>4578.162116171412</v>
      </c>
      <c r="AV56" s="155"/>
      <c r="AW56" s="152">
        <v>41442.888888888883</v>
      </c>
      <c r="AY56" s="117"/>
      <c r="AZ56" s="20">
        <v>-266417.30834957142</v>
      </c>
      <c r="BA56" s="20">
        <v>-111040.20825900001</v>
      </c>
      <c r="BB56" s="20">
        <v>-1646.2327760000001</v>
      </c>
      <c r="BC56" s="20">
        <v>-31779.8</v>
      </c>
      <c r="BD56" s="6">
        <v>-87523.579312000002</v>
      </c>
    </row>
    <row r="57" spans="1:56" x14ac:dyDescent="0.2">
      <c r="A57" s="136">
        <v>925</v>
      </c>
      <c r="B57" s="137">
        <v>1705</v>
      </c>
      <c r="C57" s="138"/>
      <c r="D57" s="139" t="s">
        <v>53</v>
      </c>
      <c r="E57" s="140">
        <v>805.66666666666663</v>
      </c>
      <c r="F57" s="140">
        <v>1697753.3333333333</v>
      </c>
      <c r="G57" s="141">
        <v>1.78</v>
      </c>
      <c r="H57" s="140">
        <v>44812.666666666664</v>
      </c>
      <c r="I57" s="141">
        <v>1.78</v>
      </c>
      <c r="J57" s="140">
        <v>953794.00749063666</v>
      </c>
      <c r="K57" s="140">
        <v>25175.655430711613</v>
      </c>
      <c r="L57" s="140">
        <v>152134</v>
      </c>
      <c r="M57" s="3">
        <v>0</v>
      </c>
      <c r="N57" s="64">
        <v>1.65</v>
      </c>
      <c r="O57" s="64">
        <v>1.65</v>
      </c>
      <c r="P57" s="140">
        <v>1573760.1123595505</v>
      </c>
      <c r="Q57" s="140">
        <v>41539.831460674155</v>
      </c>
      <c r="R57" s="140">
        <v>154743.68999999997</v>
      </c>
      <c r="S57" s="140">
        <v>2541</v>
      </c>
      <c r="T57" s="140">
        <v>1772584.6338202246</v>
      </c>
      <c r="U57" s="142">
        <v>2200.1464217876187</v>
      </c>
      <c r="V57" s="142">
        <v>2826.4027744349587</v>
      </c>
      <c r="W57" s="142">
        <v>77.842635935972069</v>
      </c>
      <c r="X57" s="143">
        <v>186684.93120299652</v>
      </c>
      <c r="Y57" s="144">
        <v>231.71485047951575</v>
      </c>
      <c r="Z57" s="145">
        <v>86.040860639662384</v>
      </c>
      <c r="AA57" s="143">
        <v>0</v>
      </c>
      <c r="AB57" s="144">
        <v>0</v>
      </c>
      <c r="AC57" s="146">
        <v>86.040860639662384</v>
      </c>
      <c r="AD57" s="147">
        <v>0</v>
      </c>
      <c r="AE57" s="148">
        <v>0</v>
      </c>
      <c r="AF57" s="149">
        <v>0</v>
      </c>
      <c r="AG57" s="150">
        <v>0</v>
      </c>
      <c r="AH57" s="151">
        <v>86.040860639662384</v>
      </c>
      <c r="AI57" s="143">
        <v>186684.93120299652</v>
      </c>
      <c r="AJ57" s="144">
        <v>231.71485047951575</v>
      </c>
      <c r="AK57" s="146">
        <v>86.040860639662384</v>
      </c>
      <c r="AL57" s="142"/>
      <c r="AM57" s="152">
        <v>0</v>
      </c>
      <c r="AN57" s="142"/>
      <c r="AO57" s="143">
        <v>13621.184561229142</v>
      </c>
      <c r="AP57" s="144">
        <v>77.842635935972069</v>
      </c>
      <c r="AQ57" s="144">
        <v>0</v>
      </c>
      <c r="AR57" s="153">
        <v>0</v>
      </c>
      <c r="AS57" s="154">
        <v>13621.184561229142</v>
      </c>
      <c r="AT57" s="9"/>
      <c r="AU57" s="152">
        <v>5225.6305352158024</v>
      </c>
      <c r="AV57" s="155"/>
      <c r="AW57" s="152">
        <v>97896.966292134835</v>
      </c>
      <c r="AY57" s="117"/>
      <c r="AZ57" s="20">
        <v>-445329.35014917905</v>
      </c>
      <c r="BA57" s="20">
        <v>-185609.05104300001</v>
      </c>
      <c r="BB57" s="20">
        <v>-2751.757298</v>
      </c>
      <c r="BC57" s="20">
        <v>-72067.399999999994</v>
      </c>
      <c r="BD57" s="6">
        <v>-146299.87420600001</v>
      </c>
    </row>
    <row r="58" spans="1:56" x14ac:dyDescent="0.2">
      <c r="A58" s="136">
        <v>927</v>
      </c>
      <c r="B58" s="137">
        <v>1707</v>
      </c>
      <c r="C58" s="138"/>
      <c r="D58" s="139" t="s">
        <v>54</v>
      </c>
      <c r="E58" s="140">
        <v>741.66666666666663</v>
      </c>
      <c r="F58" s="140">
        <v>1526018.3333333333</v>
      </c>
      <c r="G58" s="141">
        <v>1.89</v>
      </c>
      <c r="H58" s="140">
        <v>19168.333333333332</v>
      </c>
      <c r="I58" s="141">
        <v>1.89</v>
      </c>
      <c r="J58" s="140">
        <v>807417.10758377425</v>
      </c>
      <c r="K58" s="140">
        <v>10141.975308641975</v>
      </c>
      <c r="L58" s="140">
        <v>253069.66666666666</v>
      </c>
      <c r="M58" s="3">
        <v>0</v>
      </c>
      <c r="N58" s="64">
        <v>1.65</v>
      </c>
      <c r="O58" s="64">
        <v>1.65</v>
      </c>
      <c r="P58" s="140">
        <v>1332238.2275132274</v>
      </c>
      <c r="Q58" s="140">
        <v>16734.259259259259</v>
      </c>
      <c r="R58" s="140">
        <v>209445.56666666668</v>
      </c>
      <c r="S58" s="140">
        <v>571</v>
      </c>
      <c r="T58" s="140">
        <v>1558989.0534391534</v>
      </c>
      <c r="U58" s="142">
        <v>2102.0077125022294</v>
      </c>
      <c r="V58" s="142">
        <v>2826.4027744349587</v>
      </c>
      <c r="W58" s="142">
        <v>74.370423476620502</v>
      </c>
      <c r="X58" s="143">
        <v>198786.07824537304</v>
      </c>
      <c r="Y58" s="144">
        <v>268.02617291510973</v>
      </c>
      <c r="Z58" s="145">
        <v>83.853366790270911</v>
      </c>
      <c r="AA58" s="143">
        <v>44999</v>
      </c>
      <c r="AB58" s="144">
        <v>60.672808988764046</v>
      </c>
      <c r="AC58" s="146">
        <v>86.000010911114344</v>
      </c>
      <c r="AD58" s="147">
        <v>0</v>
      </c>
      <c r="AE58" s="148">
        <v>0</v>
      </c>
      <c r="AF58" s="149">
        <v>44999</v>
      </c>
      <c r="AG58" s="150">
        <v>60.672808988764046</v>
      </c>
      <c r="AH58" s="151">
        <v>86.000010911114344</v>
      </c>
      <c r="AI58" s="143">
        <v>243785.07824537304</v>
      </c>
      <c r="AJ58" s="144">
        <v>328.6989819038738</v>
      </c>
      <c r="AK58" s="146">
        <v>86.000010911114344</v>
      </c>
      <c r="AL58" s="142"/>
      <c r="AM58" s="152">
        <v>0</v>
      </c>
      <c r="AN58" s="142"/>
      <c r="AO58" s="143">
        <v>26278.122244046921</v>
      </c>
      <c r="AP58" s="144">
        <v>74.370423476620502</v>
      </c>
      <c r="AQ58" s="144">
        <v>0</v>
      </c>
      <c r="AR58" s="153">
        <v>0</v>
      </c>
      <c r="AS58" s="154">
        <v>26278.122244046921</v>
      </c>
      <c r="AT58" s="9"/>
      <c r="AU58" s="152">
        <v>8123.5295500675311</v>
      </c>
      <c r="AV58" s="155"/>
      <c r="AW58" s="152">
        <v>81755.908289241619</v>
      </c>
      <c r="AY58" s="117"/>
      <c r="AZ58" s="20">
        <v>-412445.20539473405</v>
      </c>
      <c r="BA58" s="20">
        <v>-171903.25127899999</v>
      </c>
      <c r="BB58" s="20">
        <v>-2548.5612019999999</v>
      </c>
      <c r="BC58" s="20">
        <v>-115746.4</v>
      </c>
      <c r="BD58" s="6">
        <v>-135496.754583</v>
      </c>
    </row>
    <row r="59" spans="1:56" x14ac:dyDescent="0.2">
      <c r="A59" s="136">
        <v>928</v>
      </c>
      <c r="B59" s="137">
        <v>1708</v>
      </c>
      <c r="C59" s="138">
        <v>942</v>
      </c>
      <c r="D59" s="139" t="s">
        <v>55</v>
      </c>
      <c r="E59" s="140">
        <v>6979</v>
      </c>
      <c r="F59" s="140">
        <v>13356092.333333334</v>
      </c>
      <c r="G59" s="141">
        <v>1.6000000000000003</v>
      </c>
      <c r="H59" s="140">
        <v>894138.33333333337</v>
      </c>
      <c r="I59" s="141">
        <v>1.6000000000000003</v>
      </c>
      <c r="J59" s="140">
        <v>8347557.708333333</v>
      </c>
      <c r="K59" s="140">
        <v>558836.45833333337</v>
      </c>
      <c r="L59" s="140">
        <v>1773738</v>
      </c>
      <c r="M59" s="3">
        <v>0</v>
      </c>
      <c r="N59" s="64">
        <v>1.65</v>
      </c>
      <c r="O59" s="64">
        <v>1.65</v>
      </c>
      <c r="P59" s="140">
        <v>13773470.21875</v>
      </c>
      <c r="Q59" s="140">
        <v>922080.15625</v>
      </c>
      <c r="R59" s="140">
        <v>1779764.11</v>
      </c>
      <c r="S59" s="140">
        <v>62490.333333333336</v>
      </c>
      <c r="T59" s="140">
        <v>16537804.818333333</v>
      </c>
      <c r="U59" s="142">
        <v>2369.6525029851459</v>
      </c>
      <c r="V59" s="142">
        <v>2826.4027744349587</v>
      </c>
      <c r="W59" s="142">
        <v>83.839873227511802</v>
      </c>
      <c r="X59" s="143">
        <v>1179434.2534458507</v>
      </c>
      <c r="Y59" s="144">
        <v>168.99760043643082</v>
      </c>
      <c r="Z59" s="145">
        <v>89.819120133332447</v>
      </c>
      <c r="AA59" s="143">
        <v>0</v>
      </c>
      <c r="AB59" s="144">
        <v>0</v>
      </c>
      <c r="AC59" s="146">
        <v>89.819120133332447</v>
      </c>
      <c r="AD59" s="147">
        <v>0</v>
      </c>
      <c r="AE59" s="148">
        <v>0</v>
      </c>
      <c r="AF59" s="149">
        <v>0</v>
      </c>
      <c r="AG59" s="150">
        <v>0</v>
      </c>
      <c r="AH59" s="151">
        <v>89.819120133332447</v>
      </c>
      <c r="AI59" s="143">
        <v>1179434.2534458507</v>
      </c>
      <c r="AJ59" s="144">
        <v>168.99760043643082</v>
      </c>
      <c r="AK59" s="146">
        <v>89.819120133332447</v>
      </c>
      <c r="AL59" s="142"/>
      <c r="AM59" s="152">
        <v>0</v>
      </c>
      <c r="AN59" s="142"/>
      <c r="AO59" s="143">
        <v>0</v>
      </c>
      <c r="AP59" s="144">
        <v>83.839873227511802</v>
      </c>
      <c r="AQ59" s="144">
        <v>0</v>
      </c>
      <c r="AR59" s="153">
        <v>0</v>
      </c>
      <c r="AS59" s="154">
        <v>0</v>
      </c>
      <c r="AT59" s="9"/>
      <c r="AU59" s="152">
        <v>88540.188793931229</v>
      </c>
      <c r="AV59" s="155"/>
      <c r="AW59" s="152">
        <v>890639.41666666663</v>
      </c>
      <c r="AY59" s="117"/>
      <c r="AZ59" s="20">
        <v>-3899279.2661372428</v>
      </c>
      <c r="BA59" s="20">
        <v>-1625182.6296620001</v>
      </c>
      <c r="BB59" s="20">
        <v>-24094.235361999999</v>
      </c>
      <c r="BC59" s="20">
        <v>-662341.4</v>
      </c>
      <c r="BD59" s="6">
        <v>-1280993.6419810001</v>
      </c>
    </row>
    <row r="60" spans="1:56" x14ac:dyDescent="0.2">
      <c r="A60" s="136">
        <v>929</v>
      </c>
      <c r="B60" s="137">
        <v>1709</v>
      </c>
      <c r="C60" s="138">
        <v>942</v>
      </c>
      <c r="D60" s="139" t="s">
        <v>56</v>
      </c>
      <c r="E60" s="140">
        <v>4089.6666666666665</v>
      </c>
      <c r="F60" s="140">
        <v>11476814.666666666</v>
      </c>
      <c r="G60" s="141">
        <v>1.55</v>
      </c>
      <c r="H60" s="140">
        <v>234444.33333333334</v>
      </c>
      <c r="I60" s="141">
        <v>1.55</v>
      </c>
      <c r="J60" s="140">
        <v>7404396.5591397854</v>
      </c>
      <c r="K60" s="140">
        <v>151254.40860215054</v>
      </c>
      <c r="L60" s="140">
        <v>1079974.6666666667</v>
      </c>
      <c r="M60" s="3">
        <v>0</v>
      </c>
      <c r="N60" s="64">
        <v>1.65</v>
      </c>
      <c r="O60" s="64">
        <v>1.65</v>
      </c>
      <c r="P60" s="140">
        <v>12217254.322580645</v>
      </c>
      <c r="Q60" s="140">
        <v>249569.77419354836</v>
      </c>
      <c r="R60" s="140">
        <v>1507190.01</v>
      </c>
      <c r="S60" s="140">
        <v>10043</v>
      </c>
      <c r="T60" s="140">
        <v>13984057.106774194</v>
      </c>
      <c r="U60" s="142">
        <v>3419.3635439174004</v>
      </c>
      <c r="V60" s="142">
        <v>2826.4027744349587</v>
      </c>
      <c r="W60" s="142">
        <v>120.97934430456338</v>
      </c>
      <c r="X60" s="143">
        <v>-897254.40062954323</v>
      </c>
      <c r="Y60" s="144">
        <v>-219.39548470850352</v>
      </c>
      <c r="Z60" s="145">
        <v>113.21698691187491</v>
      </c>
      <c r="AA60" s="143">
        <v>0</v>
      </c>
      <c r="AB60" s="144">
        <v>0</v>
      </c>
      <c r="AC60" s="146">
        <v>113.21698691187491</v>
      </c>
      <c r="AD60" s="147">
        <v>0</v>
      </c>
      <c r="AE60" s="148">
        <v>0</v>
      </c>
      <c r="AF60" s="149">
        <v>0</v>
      </c>
      <c r="AG60" s="150">
        <v>0</v>
      </c>
      <c r="AH60" s="151">
        <v>113.21698691187491</v>
      </c>
      <c r="AI60" s="143">
        <v>-897254.40062954323</v>
      </c>
      <c r="AJ60" s="144">
        <v>-219.39548470850352</v>
      </c>
      <c r="AK60" s="146">
        <v>113.21698691187491</v>
      </c>
      <c r="AL60" s="142"/>
      <c r="AM60" s="152">
        <v>0</v>
      </c>
      <c r="AN60" s="142"/>
      <c r="AO60" s="143">
        <v>0</v>
      </c>
      <c r="AP60" s="144">
        <v>120.97934430456338</v>
      </c>
      <c r="AQ60" s="144">
        <v>0</v>
      </c>
      <c r="AR60" s="153">
        <v>0</v>
      </c>
      <c r="AS60" s="154">
        <v>0</v>
      </c>
      <c r="AT60" s="9"/>
      <c r="AU60" s="152">
        <v>37203.263799941662</v>
      </c>
      <c r="AV60" s="155"/>
      <c r="AW60" s="152">
        <v>755565.09677419346</v>
      </c>
      <c r="AY60" s="117"/>
      <c r="AZ60" s="20">
        <v>-2276251.6470703972</v>
      </c>
      <c r="BA60" s="20">
        <v>-948720.10570900002</v>
      </c>
      <c r="BB60" s="20">
        <v>-14065.302632999999</v>
      </c>
      <c r="BC60" s="20">
        <v>-564423.80000000005</v>
      </c>
      <c r="BD60" s="6">
        <v>-747795.60232299997</v>
      </c>
    </row>
    <row r="61" spans="1:56" x14ac:dyDescent="0.2">
      <c r="A61" s="136">
        <v>931</v>
      </c>
      <c r="B61" s="137">
        <v>1711</v>
      </c>
      <c r="C61" s="138"/>
      <c r="D61" s="139" t="s">
        <v>57</v>
      </c>
      <c r="E61" s="140">
        <v>505.66666666666669</v>
      </c>
      <c r="F61" s="140">
        <v>853396.33333333337</v>
      </c>
      <c r="G61" s="141">
        <v>1.8733333333333333</v>
      </c>
      <c r="H61" s="140">
        <v>4773.666666666667</v>
      </c>
      <c r="I61" s="141">
        <v>1.8733333333333333</v>
      </c>
      <c r="J61" s="140">
        <v>455507.66428954835</v>
      </c>
      <c r="K61" s="140">
        <v>2557.0307108350585</v>
      </c>
      <c r="L61" s="140">
        <v>67550.333333333328</v>
      </c>
      <c r="M61" s="3">
        <v>0</v>
      </c>
      <c r="N61" s="64">
        <v>1.65</v>
      </c>
      <c r="O61" s="64">
        <v>1.65</v>
      </c>
      <c r="P61" s="140">
        <v>751587.64607775479</v>
      </c>
      <c r="Q61" s="140">
        <v>4219.1006728778466</v>
      </c>
      <c r="R61" s="140">
        <v>74556.679999999993</v>
      </c>
      <c r="S61" s="140">
        <v>348.33333333333331</v>
      </c>
      <c r="T61" s="140">
        <v>830711.76008396596</v>
      </c>
      <c r="U61" s="142">
        <v>1642.8050627896491</v>
      </c>
      <c r="V61" s="142">
        <v>2826.4027744349587</v>
      </c>
      <c r="W61" s="142">
        <v>58.123529938795478</v>
      </c>
      <c r="X61" s="143">
        <v>221447.18652313191</v>
      </c>
      <c r="Y61" s="144">
        <v>437.93115330876446</v>
      </c>
      <c r="Z61" s="145">
        <v>73.617823861441153</v>
      </c>
      <c r="AA61" s="143">
        <v>176968</v>
      </c>
      <c r="AB61" s="144">
        <v>349.96967699406724</v>
      </c>
      <c r="AC61" s="146">
        <v>85.999982560108279</v>
      </c>
      <c r="AD61" s="147">
        <v>0</v>
      </c>
      <c r="AE61" s="148">
        <v>0</v>
      </c>
      <c r="AF61" s="149">
        <v>176968</v>
      </c>
      <c r="AG61" s="150">
        <v>349.96967699406724</v>
      </c>
      <c r="AH61" s="151">
        <v>85.999982560108279</v>
      </c>
      <c r="AI61" s="143">
        <v>398415.18652313191</v>
      </c>
      <c r="AJ61" s="144">
        <v>787.90083030283176</v>
      </c>
      <c r="AK61" s="146">
        <v>85.999982560108279</v>
      </c>
      <c r="AL61" s="142"/>
      <c r="AM61" s="152">
        <v>0</v>
      </c>
      <c r="AN61" s="142"/>
      <c r="AO61" s="143">
        <v>76556.771855831947</v>
      </c>
      <c r="AP61" s="144">
        <v>58.123529938795478</v>
      </c>
      <c r="AQ61" s="144">
        <v>0</v>
      </c>
      <c r="AR61" s="153">
        <v>0</v>
      </c>
      <c r="AS61" s="154">
        <v>76556.771855831947</v>
      </c>
      <c r="AT61" s="9"/>
      <c r="AU61" s="152">
        <v>2436.7319828657373</v>
      </c>
      <c r="AV61" s="155"/>
      <c r="AW61" s="152">
        <v>45806.469500038344</v>
      </c>
      <c r="AY61" s="117"/>
      <c r="AZ61" s="20">
        <v>-277564.47606294265</v>
      </c>
      <c r="BA61" s="20">
        <v>-115686.242077</v>
      </c>
      <c r="BB61" s="20">
        <v>-1715.112809</v>
      </c>
      <c r="BC61" s="20">
        <v>-36682.400000000001</v>
      </c>
      <c r="BD61" s="6">
        <v>-91185.653760000001</v>
      </c>
    </row>
    <row r="62" spans="1:56" x14ac:dyDescent="0.2">
      <c r="A62" s="136">
        <v>932</v>
      </c>
      <c r="B62" s="137">
        <v>1712</v>
      </c>
      <c r="C62" s="138"/>
      <c r="D62" s="139" t="s">
        <v>58</v>
      </c>
      <c r="E62" s="140">
        <v>229.66666666666666</v>
      </c>
      <c r="F62" s="140">
        <v>226531.66666666666</v>
      </c>
      <c r="G62" s="141">
        <v>1.7</v>
      </c>
      <c r="H62" s="140">
        <v>6717</v>
      </c>
      <c r="I62" s="141">
        <v>1.7</v>
      </c>
      <c r="J62" s="140">
        <v>133253.92156862747</v>
      </c>
      <c r="K62" s="140">
        <v>3951.1764705882356</v>
      </c>
      <c r="L62" s="140">
        <v>41062.333333333336</v>
      </c>
      <c r="M62" s="3">
        <v>0</v>
      </c>
      <c r="N62" s="64">
        <v>1.65</v>
      </c>
      <c r="O62" s="64">
        <v>1.65</v>
      </c>
      <c r="P62" s="140">
        <v>219868.9705882353</v>
      </c>
      <c r="Q62" s="140">
        <v>6519.4411764705874</v>
      </c>
      <c r="R62" s="140">
        <v>34378.450000000004</v>
      </c>
      <c r="S62" s="140">
        <v>198.66666666666666</v>
      </c>
      <c r="T62" s="140">
        <v>260965.52843137257</v>
      </c>
      <c r="U62" s="142">
        <v>1136.2795142149751</v>
      </c>
      <c r="V62" s="142">
        <v>2826.4027744349587</v>
      </c>
      <c r="W62" s="142">
        <v>40.202320932200998</v>
      </c>
      <c r="X62" s="143">
        <v>143621.04090929346</v>
      </c>
      <c r="Y62" s="144">
        <v>625.34560628139388</v>
      </c>
      <c r="Z62" s="145">
        <v>62.327462187286621</v>
      </c>
      <c r="AA62" s="143">
        <v>153666</v>
      </c>
      <c r="AB62" s="144">
        <v>669.08272859216254</v>
      </c>
      <c r="AC62" s="146">
        <v>86.000051764542562</v>
      </c>
      <c r="AD62" s="147">
        <v>0</v>
      </c>
      <c r="AE62" s="148">
        <v>0</v>
      </c>
      <c r="AF62" s="149">
        <v>153666</v>
      </c>
      <c r="AG62" s="150">
        <v>669.08272859216254</v>
      </c>
      <c r="AH62" s="151">
        <v>86.000051764542562</v>
      </c>
      <c r="AI62" s="143">
        <v>297287.04090929346</v>
      </c>
      <c r="AJ62" s="144">
        <v>1294.4283348735564</v>
      </c>
      <c r="AK62" s="146">
        <v>86.000051764542562</v>
      </c>
      <c r="AL62" s="142"/>
      <c r="AM62" s="152">
        <v>0</v>
      </c>
      <c r="AN62" s="142"/>
      <c r="AO62" s="143">
        <v>245058.22369565102</v>
      </c>
      <c r="AP62" s="144">
        <v>40.202320932200998</v>
      </c>
      <c r="AQ62" s="144">
        <v>0</v>
      </c>
      <c r="AR62" s="153">
        <v>0</v>
      </c>
      <c r="AS62" s="154">
        <v>245058.22369565102</v>
      </c>
      <c r="AT62" s="9"/>
      <c r="AU62" s="152">
        <v>2162.0366707714961</v>
      </c>
      <c r="AV62" s="155"/>
      <c r="AW62" s="152">
        <v>13720.509803921572</v>
      </c>
      <c r="AY62" s="117"/>
      <c r="AZ62" s="20">
        <v>-124848.27838975732</v>
      </c>
      <c r="BA62" s="20">
        <v>-52035.578765999999</v>
      </c>
      <c r="BB62" s="20">
        <v>-771.45636400000001</v>
      </c>
      <c r="BC62" s="20">
        <v>-18727.900000000001</v>
      </c>
      <c r="BD62" s="6">
        <v>-41015.233820000001</v>
      </c>
    </row>
    <row r="63" spans="1:56" s="8" customFormat="1" x14ac:dyDescent="0.2">
      <c r="A63" s="136">
        <v>934</v>
      </c>
      <c r="B63" s="137">
        <v>1714</v>
      </c>
      <c r="C63" s="138">
        <v>942</v>
      </c>
      <c r="D63" s="139" t="s">
        <v>59</v>
      </c>
      <c r="E63" s="140">
        <v>2441.6666666666665</v>
      </c>
      <c r="F63" s="140">
        <v>7850210</v>
      </c>
      <c r="G63" s="141">
        <v>1.59</v>
      </c>
      <c r="H63" s="140">
        <v>253465</v>
      </c>
      <c r="I63" s="141">
        <v>1.59</v>
      </c>
      <c r="J63" s="140">
        <v>4937238.993710692</v>
      </c>
      <c r="K63" s="140">
        <v>159411.94968553458</v>
      </c>
      <c r="L63" s="140">
        <v>875210.33333333337</v>
      </c>
      <c r="M63" s="3">
        <v>0</v>
      </c>
      <c r="N63" s="64">
        <v>1.65</v>
      </c>
      <c r="O63" s="64">
        <v>1.65</v>
      </c>
      <c r="P63" s="140">
        <v>8146444.3396226419</v>
      </c>
      <c r="Q63" s="140">
        <v>263029.71698113205</v>
      </c>
      <c r="R63" s="140">
        <v>1056892.1133333333</v>
      </c>
      <c r="S63" s="140">
        <v>11590.666666666666</v>
      </c>
      <c r="T63" s="140">
        <v>9477956.8366037738</v>
      </c>
      <c r="U63" s="142">
        <v>3881.7570661858463</v>
      </c>
      <c r="V63" s="142">
        <v>2826.4027744349587</v>
      </c>
      <c r="W63" s="142">
        <v>137.33913302437475</v>
      </c>
      <c r="X63" s="143">
        <v>-953424.65640594764</v>
      </c>
      <c r="Y63" s="144">
        <v>-390.48108794782843</v>
      </c>
      <c r="Z63" s="145">
        <v>123.52365380535608</v>
      </c>
      <c r="AA63" s="143">
        <v>0</v>
      </c>
      <c r="AB63" s="144">
        <v>0</v>
      </c>
      <c r="AC63" s="146">
        <v>123.52365380535608</v>
      </c>
      <c r="AD63" s="147">
        <v>0</v>
      </c>
      <c r="AE63" s="148">
        <v>0</v>
      </c>
      <c r="AF63" s="149">
        <v>0</v>
      </c>
      <c r="AG63" s="150">
        <v>0</v>
      </c>
      <c r="AH63" s="151">
        <v>123.52365380535608</v>
      </c>
      <c r="AI63" s="143">
        <v>-953424.65640594764</v>
      </c>
      <c r="AJ63" s="144">
        <v>-390.48108794782843</v>
      </c>
      <c r="AK63" s="146">
        <v>123.52365380535608</v>
      </c>
      <c r="AL63" s="142"/>
      <c r="AM63" s="152">
        <v>0</v>
      </c>
      <c r="AN63" s="142"/>
      <c r="AO63" s="143">
        <v>0</v>
      </c>
      <c r="AP63" s="144">
        <v>137.33913302437475</v>
      </c>
      <c r="AQ63" s="144">
        <v>0</v>
      </c>
      <c r="AR63" s="153">
        <v>0</v>
      </c>
      <c r="AS63" s="154">
        <v>0</v>
      </c>
      <c r="AT63" s="9"/>
      <c r="AU63" s="152">
        <v>26086.529457614444</v>
      </c>
      <c r="AV63" s="155"/>
      <c r="AW63" s="152">
        <v>509665.09433962265</v>
      </c>
      <c r="AY63" s="117"/>
      <c r="AZ63" s="20">
        <v>-1364970.6865023023</v>
      </c>
      <c r="BA63" s="20">
        <v>-568906.84105799999</v>
      </c>
      <c r="BB63" s="20">
        <v>-8434.3599770000001</v>
      </c>
      <c r="BC63" s="20">
        <v>-385958.9</v>
      </c>
      <c r="BD63" s="6">
        <v>-448421.01618199999</v>
      </c>
    </row>
    <row r="64" spans="1:56" x14ac:dyDescent="0.2">
      <c r="A64" s="136">
        <v>935</v>
      </c>
      <c r="B64" s="137">
        <v>1715</v>
      </c>
      <c r="C64" s="138"/>
      <c r="D64" s="139" t="s">
        <v>60</v>
      </c>
      <c r="E64" s="140">
        <v>473.33333333333331</v>
      </c>
      <c r="F64" s="140">
        <v>798424</v>
      </c>
      <c r="G64" s="141">
        <v>1.95</v>
      </c>
      <c r="H64" s="140">
        <v>13896.333333333334</v>
      </c>
      <c r="I64" s="141">
        <v>1.95</v>
      </c>
      <c r="J64" s="140">
        <v>409448.20512820518</v>
      </c>
      <c r="K64" s="140">
        <v>7126.3247863247861</v>
      </c>
      <c r="L64" s="140">
        <v>88869.333333333328</v>
      </c>
      <c r="M64" s="3">
        <v>0</v>
      </c>
      <c r="N64" s="64">
        <v>1.65</v>
      </c>
      <c r="O64" s="64">
        <v>1.65</v>
      </c>
      <c r="P64" s="140">
        <v>675589.53846153838</v>
      </c>
      <c r="Q64" s="140">
        <v>11758.435897435898</v>
      </c>
      <c r="R64" s="140">
        <v>81956.86</v>
      </c>
      <c r="S64" s="140">
        <v>1863</v>
      </c>
      <c r="T64" s="140">
        <v>771167.83435897436</v>
      </c>
      <c r="U64" s="142">
        <v>1629.2278190682557</v>
      </c>
      <c r="V64" s="142">
        <v>2826.4027744349587</v>
      </c>
      <c r="W64" s="142">
        <v>57.643158073744935</v>
      </c>
      <c r="X64" s="143">
        <v>209665.24051655523</v>
      </c>
      <c r="Y64" s="144">
        <v>442.95473348568009</v>
      </c>
      <c r="Z64" s="145">
        <v>73.315189586459297</v>
      </c>
      <c r="AA64" s="143">
        <v>169701</v>
      </c>
      <c r="AB64" s="144">
        <v>358.52323943661975</v>
      </c>
      <c r="AC64" s="146">
        <v>85.999978983055271</v>
      </c>
      <c r="AD64" s="147">
        <v>0</v>
      </c>
      <c r="AE64" s="148">
        <v>0</v>
      </c>
      <c r="AF64" s="149">
        <v>169701</v>
      </c>
      <c r="AG64" s="150">
        <v>358.52323943661975</v>
      </c>
      <c r="AH64" s="151">
        <v>85.999978983055271</v>
      </c>
      <c r="AI64" s="143">
        <v>379366.24051655526</v>
      </c>
      <c r="AJ64" s="144">
        <v>801.47797292229984</v>
      </c>
      <c r="AK64" s="146">
        <v>85.999978983055271</v>
      </c>
      <c r="AL64" s="142"/>
      <c r="AM64" s="152">
        <v>0</v>
      </c>
      <c r="AN64" s="142"/>
      <c r="AO64" s="143">
        <v>55723.959325077914</v>
      </c>
      <c r="AP64" s="144">
        <v>57.643158073744935</v>
      </c>
      <c r="AQ64" s="144">
        <v>0</v>
      </c>
      <c r="AR64" s="153">
        <v>0</v>
      </c>
      <c r="AS64" s="154">
        <v>55723.959325077914</v>
      </c>
      <c r="AT64" s="9"/>
      <c r="AU64" s="152">
        <v>3185.0805454115102</v>
      </c>
      <c r="AV64" s="155"/>
      <c r="AW64" s="152">
        <v>41657.452991452992</v>
      </c>
      <c r="AY64" s="117"/>
      <c r="AZ64" s="20">
        <v>-264187.87480689719</v>
      </c>
      <c r="BA64" s="20">
        <v>-110111.001495</v>
      </c>
      <c r="BB64" s="20">
        <v>-1632.45677</v>
      </c>
      <c r="BC64" s="20">
        <v>-45819.7</v>
      </c>
      <c r="BD64" s="6">
        <v>-86791.164422000002</v>
      </c>
    </row>
    <row r="65" spans="1:56" x14ac:dyDescent="0.2">
      <c r="A65" s="136">
        <v>936</v>
      </c>
      <c r="B65" s="137">
        <v>1716</v>
      </c>
      <c r="C65" s="138"/>
      <c r="D65" s="139" t="s">
        <v>61</v>
      </c>
      <c r="E65" s="140">
        <v>235.33333333333334</v>
      </c>
      <c r="F65" s="140">
        <v>399333.33333333331</v>
      </c>
      <c r="G65" s="141">
        <v>1.72</v>
      </c>
      <c r="H65" s="140">
        <v>4354</v>
      </c>
      <c r="I65" s="141">
        <v>1.72</v>
      </c>
      <c r="J65" s="140">
        <v>232170.5426356589</v>
      </c>
      <c r="K65" s="140">
        <v>2531.3953488372094</v>
      </c>
      <c r="L65" s="140">
        <v>33658</v>
      </c>
      <c r="M65" s="3">
        <v>0</v>
      </c>
      <c r="N65" s="64">
        <v>1.65</v>
      </c>
      <c r="O65" s="64">
        <v>1.65</v>
      </c>
      <c r="P65" s="140">
        <v>383081.39534883719</v>
      </c>
      <c r="Q65" s="140">
        <v>4176.8023255813951</v>
      </c>
      <c r="R65" s="140">
        <v>41212.720000000001</v>
      </c>
      <c r="S65" s="140">
        <v>123</v>
      </c>
      <c r="T65" s="140">
        <v>428593.91767441854</v>
      </c>
      <c r="U65" s="142">
        <v>1821.2206133473876</v>
      </c>
      <c r="V65" s="142">
        <v>2826.4027744349587</v>
      </c>
      <c r="W65" s="142">
        <v>64.435990150465287</v>
      </c>
      <c r="X65" s="143">
        <v>87524.561373098462</v>
      </c>
      <c r="Y65" s="144">
        <v>371.91739960240136</v>
      </c>
      <c r="Z65" s="145">
        <v>77.594673794793124</v>
      </c>
      <c r="AA65" s="143">
        <v>55908</v>
      </c>
      <c r="AB65" s="144">
        <v>237.56940509915015</v>
      </c>
      <c r="AC65" s="146">
        <v>86.000036514076626</v>
      </c>
      <c r="AD65" s="147">
        <v>0</v>
      </c>
      <c r="AE65" s="148">
        <v>0</v>
      </c>
      <c r="AF65" s="149">
        <v>55908</v>
      </c>
      <c r="AG65" s="150">
        <v>237.56940509915015</v>
      </c>
      <c r="AH65" s="151">
        <v>86.000036514076626</v>
      </c>
      <c r="AI65" s="143">
        <v>143432.56137309846</v>
      </c>
      <c r="AJ65" s="144">
        <v>609.48680470155148</v>
      </c>
      <c r="AK65" s="146">
        <v>86.000036514076626</v>
      </c>
      <c r="AL65" s="142"/>
      <c r="AM65" s="152">
        <v>0</v>
      </c>
      <c r="AN65" s="142"/>
      <c r="AO65" s="143">
        <v>114120.89627052852</v>
      </c>
      <c r="AP65" s="144">
        <v>64.435990150465287</v>
      </c>
      <c r="AQ65" s="144">
        <v>0</v>
      </c>
      <c r="AR65" s="153">
        <v>0</v>
      </c>
      <c r="AS65" s="154">
        <v>114120.89627052852</v>
      </c>
      <c r="AT65" s="9"/>
      <c r="AU65" s="152">
        <v>1910.2609114295919</v>
      </c>
      <c r="AV65" s="155"/>
      <c r="AW65" s="152">
        <v>23470.193798449614</v>
      </c>
      <c r="AY65" s="117"/>
      <c r="AZ65" s="20">
        <v>-133208.65417478571</v>
      </c>
      <c r="BA65" s="20">
        <v>-55520.104128999999</v>
      </c>
      <c r="BB65" s="20">
        <v>-823.11638800000003</v>
      </c>
      <c r="BC65" s="20">
        <v>-24547.7</v>
      </c>
      <c r="BD65" s="6">
        <v>-43761.789656000001</v>
      </c>
    </row>
    <row r="66" spans="1:56" x14ac:dyDescent="0.2">
      <c r="A66" s="136">
        <v>938</v>
      </c>
      <c r="B66" s="137">
        <v>1718</v>
      </c>
      <c r="C66" s="138"/>
      <c r="D66" s="139" t="s">
        <v>62</v>
      </c>
      <c r="E66" s="140">
        <v>4847</v>
      </c>
      <c r="F66" s="140">
        <v>11812991</v>
      </c>
      <c r="G66" s="141">
        <v>1.66</v>
      </c>
      <c r="H66" s="140">
        <v>203127</v>
      </c>
      <c r="I66" s="141">
        <v>1.66</v>
      </c>
      <c r="J66" s="140">
        <v>7116259.6385542182</v>
      </c>
      <c r="K66" s="140">
        <v>122365.6626506024</v>
      </c>
      <c r="L66" s="140">
        <v>2227912</v>
      </c>
      <c r="M66" s="3">
        <v>0</v>
      </c>
      <c r="N66" s="64">
        <v>1.65</v>
      </c>
      <c r="O66" s="64">
        <v>1.65</v>
      </c>
      <c r="P66" s="140">
        <v>11741828.403614456</v>
      </c>
      <c r="Q66" s="140">
        <v>201903.34337349399</v>
      </c>
      <c r="R66" s="140">
        <v>1792025.7633333334</v>
      </c>
      <c r="S66" s="140">
        <v>18326.333333333332</v>
      </c>
      <c r="T66" s="140">
        <v>13754083.843654618</v>
      </c>
      <c r="U66" s="142">
        <v>2837.6488227057184</v>
      </c>
      <c r="V66" s="142">
        <v>2826.4027744349587</v>
      </c>
      <c r="W66" s="142">
        <v>100.39789262777694</v>
      </c>
      <c r="X66" s="143">
        <v>-20168.550508297569</v>
      </c>
      <c r="Y66" s="144">
        <v>-4.1610378601810538</v>
      </c>
      <c r="Z66" s="145">
        <v>100.25067235549947</v>
      </c>
      <c r="AA66" s="143">
        <v>0</v>
      </c>
      <c r="AB66" s="144">
        <v>0</v>
      </c>
      <c r="AC66" s="146">
        <v>100.25067235549947</v>
      </c>
      <c r="AD66" s="147">
        <v>0</v>
      </c>
      <c r="AE66" s="148">
        <v>0</v>
      </c>
      <c r="AF66" s="149">
        <v>0</v>
      </c>
      <c r="AG66" s="150">
        <v>0</v>
      </c>
      <c r="AH66" s="151">
        <v>100.25067235549947</v>
      </c>
      <c r="AI66" s="143">
        <v>-20168.550508297569</v>
      </c>
      <c r="AJ66" s="144">
        <v>-4.1610378601810538</v>
      </c>
      <c r="AK66" s="146">
        <v>100.25067235549947</v>
      </c>
      <c r="AL66" s="142"/>
      <c r="AM66" s="152">
        <v>0</v>
      </c>
      <c r="AN66" s="142"/>
      <c r="AO66" s="143">
        <v>323658.34794201795</v>
      </c>
      <c r="AP66" s="144">
        <v>100.39789262777694</v>
      </c>
      <c r="AQ66" s="144">
        <v>0</v>
      </c>
      <c r="AR66" s="153">
        <v>0</v>
      </c>
      <c r="AS66" s="154">
        <v>323658.34794201795</v>
      </c>
      <c r="AT66" s="9"/>
      <c r="AU66" s="152">
        <v>44492.410569828498</v>
      </c>
      <c r="AV66" s="155"/>
      <c r="AW66" s="152">
        <v>723862.53012048185</v>
      </c>
      <c r="AY66" s="117"/>
      <c r="AZ66" s="20">
        <v>-2726039.8643049248</v>
      </c>
      <c r="BA66" s="20">
        <v>-1136187.5702790001</v>
      </c>
      <c r="BB66" s="20">
        <v>-16844.611943</v>
      </c>
      <c r="BC66" s="20">
        <v>-559862.5</v>
      </c>
      <c r="BD66" s="6">
        <v>-895560.306308</v>
      </c>
    </row>
    <row r="67" spans="1:56" x14ac:dyDescent="0.2">
      <c r="A67" s="136">
        <v>939</v>
      </c>
      <c r="B67" s="137">
        <v>1719</v>
      </c>
      <c r="C67" s="138">
        <v>942</v>
      </c>
      <c r="D67" s="139" t="s">
        <v>63</v>
      </c>
      <c r="E67" s="140">
        <v>16064.666666666666</v>
      </c>
      <c r="F67" s="140">
        <v>33937841.333333336</v>
      </c>
      <c r="G67" s="141">
        <v>1.62</v>
      </c>
      <c r="H67" s="140">
        <v>2343844</v>
      </c>
      <c r="I67" s="141">
        <v>1.62</v>
      </c>
      <c r="J67" s="140">
        <v>20949284.773662549</v>
      </c>
      <c r="K67" s="140">
        <v>1446817.2839506173</v>
      </c>
      <c r="L67" s="140">
        <v>3918228</v>
      </c>
      <c r="M67" s="3">
        <v>0</v>
      </c>
      <c r="N67" s="64">
        <v>1.65</v>
      </c>
      <c r="O67" s="64">
        <v>1.65</v>
      </c>
      <c r="P67" s="140">
        <v>34566319.876543202</v>
      </c>
      <c r="Q67" s="140">
        <v>2387248.5185185182</v>
      </c>
      <c r="R67" s="140">
        <v>3993985.7733333334</v>
      </c>
      <c r="S67" s="140">
        <v>163434.33333333334</v>
      </c>
      <c r="T67" s="140">
        <v>41110988.501728393</v>
      </c>
      <c r="U67" s="142">
        <v>2559.0937773412702</v>
      </c>
      <c r="V67" s="142">
        <v>2826.4027744349587</v>
      </c>
      <c r="W67" s="142">
        <v>90.54243084136769</v>
      </c>
      <c r="X67" s="143">
        <v>1588865.0760650979</v>
      </c>
      <c r="Y67" s="144">
        <v>98.904328924664767</v>
      </c>
      <c r="Z67" s="145">
        <v>94.04173143006166</v>
      </c>
      <c r="AA67" s="143">
        <v>0</v>
      </c>
      <c r="AB67" s="144">
        <v>0</v>
      </c>
      <c r="AC67" s="146">
        <v>94.04173143006166</v>
      </c>
      <c r="AD67" s="147">
        <v>0</v>
      </c>
      <c r="AE67" s="148">
        <v>0</v>
      </c>
      <c r="AF67" s="149">
        <v>0</v>
      </c>
      <c r="AG67" s="150">
        <v>0</v>
      </c>
      <c r="AH67" s="151">
        <v>94.04173143006166</v>
      </c>
      <c r="AI67" s="143">
        <v>1588865.0760650979</v>
      </c>
      <c r="AJ67" s="144">
        <v>98.904328924664767</v>
      </c>
      <c r="AK67" s="146">
        <v>94.04173143006166</v>
      </c>
      <c r="AL67" s="142"/>
      <c r="AM67" s="152">
        <v>0</v>
      </c>
      <c r="AN67" s="142"/>
      <c r="AO67" s="143">
        <v>0</v>
      </c>
      <c r="AP67" s="144">
        <v>90.54243084136769</v>
      </c>
      <c r="AQ67" s="144">
        <v>0</v>
      </c>
      <c r="AR67" s="153">
        <v>0</v>
      </c>
      <c r="AS67" s="154">
        <v>0</v>
      </c>
      <c r="AT67" s="9"/>
      <c r="AU67" s="152">
        <v>210629.78613346882</v>
      </c>
      <c r="AV67" s="155"/>
      <c r="AW67" s="152">
        <v>2239610.2057613167</v>
      </c>
      <c r="AY67" s="117"/>
      <c r="AZ67" s="20">
        <v>-9002452.6453185733</v>
      </c>
      <c r="BA67" s="20">
        <v>-3752136.9117060001</v>
      </c>
      <c r="BB67" s="20">
        <v>-55627.514232000001</v>
      </c>
      <c r="BC67" s="20">
        <v>-1849574.1</v>
      </c>
      <c r="BD67" s="6">
        <v>-2957491.324368</v>
      </c>
    </row>
    <row r="68" spans="1:56" x14ac:dyDescent="0.2">
      <c r="A68" s="136">
        <v>940</v>
      </c>
      <c r="B68" s="137">
        <v>1720</v>
      </c>
      <c r="C68" s="138"/>
      <c r="D68" s="139" t="s">
        <v>64</v>
      </c>
      <c r="E68" s="140">
        <v>161.33333333333334</v>
      </c>
      <c r="F68" s="140">
        <v>238229.66666666666</v>
      </c>
      <c r="G68" s="141">
        <v>1.8</v>
      </c>
      <c r="H68" s="140">
        <v>17432.666666666668</v>
      </c>
      <c r="I68" s="141">
        <v>1.8</v>
      </c>
      <c r="J68" s="140">
        <v>132349.8148148148</v>
      </c>
      <c r="K68" s="140">
        <v>9684.8148148148157</v>
      </c>
      <c r="L68" s="140">
        <v>26945</v>
      </c>
      <c r="M68" s="3">
        <v>0</v>
      </c>
      <c r="N68" s="64">
        <v>1.65</v>
      </c>
      <c r="O68" s="64">
        <v>1.65</v>
      </c>
      <c r="P68" s="140">
        <v>218377.19444444441</v>
      </c>
      <c r="Q68" s="140">
        <v>15979.944444444443</v>
      </c>
      <c r="R68" s="140">
        <v>27781.146666666667</v>
      </c>
      <c r="S68" s="140">
        <v>524.33333333333337</v>
      </c>
      <c r="T68" s="140">
        <v>262662.61888888886</v>
      </c>
      <c r="U68" s="142">
        <v>1628.0740840220383</v>
      </c>
      <c r="V68" s="142">
        <v>2826.4027744349587</v>
      </c>
      <c r="W68" s="142">
        <v>57.602338164542566</v>
      </c>
      <c r="X68" s="143">
        <v>71532.233959715275</v>
      </c>
      <c r="Y68" s="144">
        <v>443.38161545278058</v>
      </c>
      <c r="Z68" s="145">
        <v>73.289473043661829</v>
      </c>
      <c r="AA68" s="143">
        <v>57959</v>
      </c>
      <c r="AB68" s="144">
        <v>359.25</v>
      </c>
      <c r="AC68" s="146">
        <v>85.999975709787307</v>
      </c>
      <c r="AD68" s="147">
        <v>0</v>
      </c>
      <c r="AE68" s="148">
        <v>0</v>
      </c>
      <c r="AF68" s="149">
        <v>57959</v>
      </c>
      <c r="AG68" s="150">
        <v>359.25</v>
      </c>
      <c r="AH68" s="151">
        <v>85.999975709787307</v>
      </c>
      <c r="AI68" s="143">
        <v>129491.23395971527</v>
      </c>
      <c r="AJ68" s="144">
        <v>802.63161545278058</v>
      </c>
      <c r="AK68" s="146">
        <v>85.999975709787307</v>
      </c>
      <c r="AL68" s="142"/>
      <c r="AM68" s="152">
        <v>0</v>
      </c>
      <c r="AN68" s="142"/>
      <c r="AO68" s="143">
        <v>59914.142811077581</v>
      </c>
      <c r="AP68" s="144">
        <v>57.602338164542566</v>
      </c>
      <c r="AQ68" s="144">
        <v>0</v>
      </c>
      <c r="AR68" s="153">
        <v>0</v>
      </c>
      <c r="AS68" s="154">
        <v>59914.142811077581</v>
      </c>
      <c r="AT68" s="9"/>
      <c r="AU68" s="152">
        <v>984.33939892370074</v>
      </c>
      <c r="AV68" s="155"/>
      <c r="AW68" s="152">
        <v>14203.462962962964</v>
      </c>
      <c r="AY68" s="117"/>
      <c r="AZ68" s="20">
        <v>-91964.133635312319</v>
      </c>
      <c r="BA68" s="20">
        <v>-38329.779001000003</v>
      </c>
      <c r="BB68" s="20">
        <v>-568.260268</v>
      </c>
      <c r="BC68" s="20">
        <v>-16130.6</v>
      </c>
      <c r="BD68" s="6">
        <v>-30212.114197999999</v>
      </c>
    </row>
    <row r="69" spans="1:56" x14ac:dyDescent="0.2">
      <c r="A69" s="136">
        <v>941</v>
      </c>
      <c r="B69" s="137">
        <v>1721</v>
      </c>
      <c r="C69" s="138">
        <v>942</v>
      </c>
      <c r="D69" s="139" t="s">
        <v>65</v>
      </c>
      <c r="E69" s="140">
        <v>2524.3333333333335</v>
      </c>
      <c r="F69" s="140">
        <v>5380025</v>
      </c>
      <c r="G69" s="141">
        <v>1.71</v>
      </c>
      <c r="H69" s="140">
        <v>97316</v>
      </c>
      <c r="I69" s="141">
        <v>1.71</v>
      </c>
      <c r="J69" s="140">
        <v>3146213.4502923978</v>
      </c>
      <c r="K69" s="140">
        <v>56909.941520467837</v>
      </c>
      <c r="L69" s="140">
        <v>560431.33333333337</v>
      </c>
      <c r="M69" s="3">
        <v>0</v>
      </c>
      <c r="N69" s="64">
        <v>1.65</v>
      </c>
      <c r="O69" s="64">
        <v>1.65</v>
      </c>
      <c r="P69" s="140">
        <v>5191252.1929824566</v>
      </c>
      <c r="Q69" s="140">
        <v>93901.403508771924</v>
      </c>
      <c r="R69" s="140">
        <v>561595.35333333339</v>
      </c>
      <c r="S69" s="140">
        <v>4078</v>
      </c>
      <c r="T69" s="140">
        <v>5850826.9498245614</v>
      </c>
      <c r="U69" s="142">
        <v>2317.7711408257869</v>
      </c>
      <c r="V69" s="142">
        <v>2826.4027744349587</v>
      </c>
      <c r="W69" s="142">
        <v>82.004276311579304</v>
      </c>
      <c r="X69" s="143">
        <v>475063.64122974506</v>
      </c>
      <c r="Y69" s="144">
        <v>188.19370443539353</v>
      </c>
      <c r="Z69" s="145">
        <v>88.66269407629494</v>
      </c>
      <c r="AA69" s="143">
        <v>0</v>
      </c>
      <c r="AB69" s="144">
        <v>0</v>
      </c>
      <c r="AC69" s="146">
        <v>88.66269407629494</v>
      </c>
      <c r="AD69" s="147">
        <v>0</v>
      </c>
      <c r="AE69" s="148">
        <v>0</v>
      </c>
      <c r="AF69" s="149">
        <v>0</v>
      </c>
      <c r="AG69" s="150">
        <v>0</v>
      </c>
      <c r="AH69" s="151">
        <v>88.66269407629494</v>
      </c>
      <c r="AI69" s="143">
        <v>475063.64122974506</v>
      </c>
      <c r="AJ69" s="144">
        <v>188.19370443539353</v>
      </c>
      <c r="AK69" s="146">
        <v>88.66269407629494</v>
      </c>
      <c r="AL69" s="142"/>
      <c r="AM69" s="152">
        <v>0</v>
      </c>
      <c r="AN69" s="142"/>
      <c r="AO69" s="143">
        <v>0</v>
      </c>
      <c r="AP69" s="144">
        <v>82.004276311579304</v>
      </c>
      <c r="AQ69" s="144">
        <v>0</v>
      </c>
      <c r="AR69" s="153">
        <v>0</v>
      </c>
      <c r="AS69" s="154">
        <v>0</v>
      </c>
      <c r="AT69" s="9"/>
      <c r="AU69" s="152">
        <v>14606.200408003457</v>
      </c>
      <c r="AV69" s="155"/>
      <c r="AW69" s="152">
        <v>320312.33918128652</v>
      </c>
      <c r="AY69" s="117"/>
      <c r="AZ69" s="20">
        <v>-1406215.2070417758</v>
      </c>
      <c r="BA69" s="20">
        <v>-586097.16618599999</v>
      </c>
      <c r="BB69" s="20">
        <v>-8689.2160980000008</v>
      </c>
      <c r="BC69" s="20">
        <v>-318856.59999999998</v>
      </c>
      <c r="BD69" s="6">
        <v>-461970.69164099998</v>
      </c>
    </row>
    <row r="70" spans="1:56" x14ac:dyDescent="0.2">
      <c r="A70" s="136">
        <v>942</v>
      </c>
      <c r="B70" s="137">
        <v>1722</v>
      </c>
      <c r="C70" s="138">
        <v>942</v>
      </c>
      <c r="D70" s="139" t="s">
        <v>66</v>
      </c>
      <c r="E70" s="140">
        <v>43479.333333333336</v>
      </c>
      <c r="F70" s="140">
        <v>102455531</v>
      </c>
      <c r="G70" s="141">
        <v>1.72</v>
      </c>
      <c r="H70" s="140">
        <v>13813655</v>
      </c>
      <c r="I70" s="141">
        <v>1.72</v>
      </c>
      <c r="J70" s="140">
        <v>59567169.186046518</v>
      </c>
      <c r="K70" s="140">
        <v>8031194.7674418613</v>
      </c>
      <c r="L70" s="140">
        <v>12394585</v>
      </c>
      <c r="M70" s="3">
        <v>5478000</v>
      </c>
      <c r="N70" s="64">
        <v>1.65</v>
      </c>
      <c r="O70" s="64">
        <v>1.65</v>
      </c>
      <c r="P70" s="140">
        <v>93030771.017441854</v>
      </c>
      <c r="Q70" s="140">
        <v>13251471.366279071</v>
      </c>
      <c r="R70" s="140">
        <v>12316520.709999999</v>
      </c>
      <c r="S70" s="140">
        <v>848404.33333333337</v>
      </c>
      <c r="T70" s="140">
        <v>119447167.42705427</v>
      </c>
      <c r="U70" s="142">
        <v>2747.2170861341233</v>
      </c>
      <c r="V70" s="142">
        <v>2826.4027744349587</v>
      </c>
      <c r="W70" s="142">
        <v>97.198357961679193</v>
      </c>
      <c r="X70" s="143">
        <v>1273888.1466387389</v>
      </c>
      <c r="Y70" s="144">
        <v>29.2987046713091</v>
      </c>
      <c r="Z70" s="145">
        <v>98.234965515857894</v>
      </c>
      <c r="AA70" s="143">
        <v>0</v>
      </c>
      <c r="AB70" s="144">
        <v>0</v>
      </c>
      <c r="AC70" s="146">
        <v>98.234965515857894</v>
      </c>
      <c r="AD70" s="147">
        <v>0</v>
      </c>
      <c r="AE70" s="148">
        <v>0</v>
      </c>
      <c r="AF70" s="149">
        <v>0</v>
      </c>
      <c r="AG70" s="150">
        <v>0</v>
      </c>
      <c r="AH70" s="151">
        <v>98.234965515857894</v>
      </c>
      <c r="AI70" s="143">
        <v>1273888.1466387389</v>
      </c>
      <c r="AJ70" s="144">
        <v>29.2987046713091</v>
      </c>
      <c r="AK70" s="146">
        <v>98.234965515857894</v>
      </c>
      <c r="AL70" s="142"/>
      <c r="AM70" s="152">
        <v>9357000</v>
      </c>
      <c r="AN70" s="142"/>
      <c r="AO70" s="143">
        <v>0</v>
      </c>
      <c r="AP70" s="144">
        <v>97.198357961679193</v>
      </c>
      <c r="AQ70" s="144">
        <v>0</v>
      </c>
      <c r="AR70" s="153">
        <v>0</v>
      </c>
      <c r="AS70" s="154">
        <v>0</v>
      </c>
      <c r="AT70" s="9"/>
      <c r="AU70" s="152">
        <v>734398.18635348487</v>
      </c>
      <c r="AV70" s="155"/>
      <c r="AW70" s="152">
        <v>6759836.3953488385</v>
      </c>
      <c r="AY70" s="117"/>
      <c r="AZ70" s="20">
        <v>-24247876.568510681</v>
      </c>
      <c r="BA70" s="20">
        <v>-10106285.063383</v>
      </c>
      <c r="BB70" s="20">
        <v>-149831.290656</v>
      </c>
      <c r="BC70" s="20">
        <v>-8096913.7000000002</v>
      </c>
      <c r="BD70" s="6">
        <v>-7965927.4434510004</v>
      </c>
    </row>
    <row r="71" spans="1:56" x14ac:dyDescent="0.2">
      <c r="A71" s="136">
        <v>943</v>
      </c>
      <c r="B71" s="137">
        <v>1723</v>
      </c>
      <c r="C71" s="138"/>
      <c r="D71" s="139" t="s">
        <v>67</v>
      </c>
      <c r="E71" s="140">
        <v>722</v>
      </c>
      <c r="F71" s="140">
        <v>1456350.6666666667</v>
      </c>
      <c r="G71" s="141">
        <v>2</v>
      </c>
      <c r="H71" s="140">
        <v>18967.333333333332</v>
      </c>
      <c r="I71" s="141">
        <v>2</v>
      </c>
      <c r="J71" s="140">
        <v>728175.33333333337</v>
      </c>
      <c r="K71" s="140">
        <v>9483.6666666666661</v>
      </c>
      <c r="L71" s="140">
        <v>138436.33333333334</v>
      </c>
      <c r="M71" s="3">
        <v>0</v>
      </c>
      <c r="N71" s="64">
        <v>1.65</v>
      </c>
      <c r="O71" s="64">
        <v>1.65</v>
      </c>
      <c r="P71" s="140">
        <v>1201489.2999999998</v>
      </c>
      <c r="Q71" s="140">
        <v>15648.049999999997</v>
      </c>
      <c r="R71" s="140">
        <v>135606.59333333335</v>
      </c>
      <c r="S71" s="140">
        <v>1709.6666666666667</v>
      </c>
      <c r="T71" s="140">
        <v>1354453.61</v>
      </c>
      <c r="U71" s="142">
        <v>1875.9745290858727</v>
      </c>
      <c r="V71" s="142">
        <v>2826.4027744349587</v>
      </c>
      <c r="W71" s="142">
        <v>66.373219912399378</v>
      </c>
      <c r="X71" s="143">
        <v>253897.40146255493</v>
      </c>
      <c r="Y71" s="144">
        <v>351.65845077916197</v>
      </c>
      <c r="Z71" s="145">
        <v>78.815128544811614</v>
      </c>
      <c r="AA71" s="143">
        <v>146619</v>
      </c>
      <c r="AB71" s="144">
        <v>203.07340720221606</v>
      </c>
      <c r="AC71" s="146">
        <v>86.000000037262438</v>
      </c>
      <c r="AD71" s="147">
        <v>0</v>
      </c>
      <c r="AE71" s="148">
        <v>0</v>
      </c>
      <c r="AF71" s="149">
        <v>146619</v>
      </c>
      <c r="AG71" s="150">
        <v>203.07340720221606</v>
      </c>
      <c r="AH71" s="151">
        <v>86.000000037262438</v>
      </c>
      <c r="AI71" s="143">
        <v>400516.40146255493</v>
      </c>
      <c r="AJ71" s="144">
        <v>554.73185798137797</v>
      </c>
      <c r="AK71" s="146">
        <v>86.000000037262438</v>
      </c>
      <c r="AL71" s="142"/>
      <c r="AM71" s="152">
        <v>0</v>
      </c>
      <c r="AN71" s="142"/>
      <c r="AO71" s="143">
        <v>1920.6071071340868</v>
      </c>
      <c r="AP71" s="144">
        <v>66.373219912399378</v>
      </c>
      <c r="AQ71" s="144">
        <v>0</v>
      </c>
      <c r="AR71" s="153">
        <v>0</v>
      </c>
      <c r="AS71" s="154">
        <v>1920.6071071340868</v>
      </c>
      <c r="AT71" s="9"/>
      <c r="AU71" s="152">
        <v>3754.7829117323117</v>
      </c>
      <c r="AV71" s="155"/>
      <c r="AW71" s="152">
        <v>73765.899999999994</v>
      </c>
      <c r="AY71" s="117"/>
      <c r="AZ71" s="20">
        <v>-401855.39606703143</v>
      </c>
      <c r="BA71" s="20">
        <v>-167489.51915199999</v>
      </c>
      <c r="BB71" s="20">
        <v>-2483.1251710000001</v>
      </c>
      <c r="BC71" s="20">
        <v>-54369.5</v>
      </c>
      <c r="BD71" s="6">
        <v>-132017.78385800001</v>
      </c>
    </row>
    <row r="72" spans="1:56" x14ac:dyDescent="0.2">
      <c r="A72" s="136">
        <v>944</v>
      </c>
      <c r="B72" s="137">
        <v>1724</v>
      </c>
      <c r="C72" s="138">
        <v>942</v>
      </c>
      <c r="D72" s="139" t="s">
        <v>68</v>
      </c>
      <c r="E72" s="140">
        <v>5847</v>
      </c>
      <c r="F72" s="140">
        <v>10678512.333333334</v>
      </c>
      <c r="G72" s="141">
        <v>1.4799999999999998</v>
      </c>
      <c r="H72" s="140">
        <v>2046558.3333333333</v>
      </c>
      <c r="I72" s="141">
        <v>1.4799999999999998</v>
      </c>
      <c r="J72" s="140">
        <v>7215211.036036036</v>
      </c>
      <c r="K72" s="140">
        <v>1382809.6846846847</v>
      </c>
      <c r="L72" s="140">
        <v>1511082.6666666667</v>
      </c>
      <c r="M72" s="3">
        <v>0</v>
      </c>
      <c r="N72" s="64">
        <v>1.65</v>
      </c>
      <c r="O72" s="64">
        <v>1.65</v>
      </c>
      <c r="P72" s="140">
        <v>11905098.209459459</v>
      </c>
      <c r="Q72" s="140">
        <v>2281635.9797297297</v>
      </c>
      <c r="R72" s="140">
        <v>1680017.1366666667</v>
      </c>
      <c r="S72" s="140">
        <v>90837</v>
      </c>
      <c r="T72" s="140">
        <v>15957588.325855857</v>
      </c>
      <c r="U72" s="142">
        <v>2729.1924620926725</v>
      </c>
      <c r="V72" s="142">
        <v>2826.4027744349587</v>
      </c>
      <c r="W72" s="142">
        <v>96.560634838687477</v>
      </c>
      <c r="X72" s="143">
        <v>210303.81761817928</v>
      </c>
      <c r="Y72" s="144">
        <v>35.967815566646017</v>
      </c>
      <c r="Z72" s="145">
        <v>97.833199948373121</v>
      </c>
      <c r="AA72" s="143">
        <v>0</v>
      </c>
      <c r="AB72" s="144">
        <v>0</v>
      </c>
      <c r="AC72" s="146">
        <v>97.833199948373121</v>
      </c>
      <c r="AD72" s="147">
        <v>0</v>
      </c>
      <c r="AE72" s="148">
        <v>0</v>
      </c>
      <c r="AF72" s="149">
        <v>0</v>
      </c>
      <c r="AG72" s="150">
        <v>0</v>
      </c>
      <c r="AH72" s="151">
        <v>97.833199948373121</v>
      </c>
      <c r="AI72" s="143">
        <v>210303.81761817928</v>
      </c>
      <c r="AJ72" s="144">
        <v>35.967815566646017</v>
      </c>
      <c r="AK72" s="146">
        <v>97.833199948373121</v>
      </c>
      <c r="AL72" s="142"/>
      <c r="AM72" s="152">
        <v>0</v>
      </c>
      <c r="AN72" s="142"/>
      <c r="AO72" s="143">
        <v>0</v>
      </c>
      <c r="AP72" s="144">
        <v>96.560634838687477</v>
      </c>
      <c r="AQ72" s="144">
        <v>0</v>
      </c>
      <c r="AR72" s="153">
        <v>0</v>
      </c>
      <c r="AS72" s="154">
        <v>0</v>
      </c>
      <c r="AT72" s="9"/>
      <c r="AU72" s="152">
        <v>56717.249118985244</v>
      </c>
      <c r="AV72" s="155"/>
      <c r="AW72" s="152">
        <v>859802.07207207195</v>
      </c>
      <c r="AY72" s="117"/>
      <c r="AZ72" s="20">
        <v>-3282283.5332021471</v>
      </c>
      <c r="BA72" s="20">
        <v>-1368024.657816</v>
      </c>
      <c r="BB72" s="20">
        <v>-20281.725564</v>
      </c>
      <c r="BC72" s="20">
        <v>-461427.6</v>
      </c>
      <c r="BD72" s="6">
        <v>-1078297.821273</v>
      </c>
    </row>
    <row r="73" spans="1:56" x14ac:dyDescent="0.2">
      <c r="A73" s="136">
        <v>945</v>
      </c>
      <c r="B73" s="137">
        <v>1725</v>
      </c>
      <c r="C73" s="138"/>
      <c r="D73" s="139" t="s">
        <v>69</v>
      </c>
      <c r="E73" s="140">
        <v>1065.6666666666667</v>
      </c>
      <c r="F73" s="140">
        <v>1835713.3333333333</v>
      </c>
      <c r="G73" s="141">
        <v>1.75</v>
      </c>
      <c r="H73" s="140">
        <v>82787.333333333328</v>
      </c>
      <c r="I73" s="141">
        <v>1.75</v>
      </c>
      <c r="J73" s="140">
        <v>1048979.0476190476</v>
      </c>
      <c r="K73" s="140">
        <v>47307.047619047611</v>
      </c>
      <c r="L73" s="140">
        <v>168829.66666666666</v>
      </c>
      <c r="M73" s="3">
        <v>0</v>
      </c>
      <c r="N73" s="64">
        <v>1.65</v>
      </c>
      <c r="O73" s="64">
        <v>1.65</v>
      </c>
      <c r="P73" s="140">
        <v>1730815.4285714284</v>
      </c>
      <c r="Q73" s="140">
        <v>78056.628571428577</v>
      </c>
      <c r="R73" s="140">
        <v>203747.25333333333</v>
      </c>
      <c r="S73" s="140">
        <v>2777.6666666666665</v>
      </c>
      <c r="T73" s="140">
        <v>2015396.9771428567</v>
      </c>
      <c r="U73" s="142">
        <v>1891.207673265114</v>
      </c>
      <c r="V73" s="142">
        <v>2826.4027744349587</v>
      </c>
      <c r="W73" s="142">
        <v>66.912178631129294</v>
      </c>
      <c r="X73" s="143">
        <v>368744.31107426592</v>
      </c>
      <c r="Y73" s="144">
        <v>346.02218743284254</v>
      </c>
      <c r="Z73" s="145">
        <v>79.154672537611461</v>
      </c>
      <c r="AA73" s="143">
        <v>206181</v>
      </c>
      <c r="AB73" s="144">
        <v>193.47607131685953</v>
      </c>
      <c r="AC73" s="146">
        <v>85.999983937206252</v>
      </c>
      <c r="AD73" s="147">
        <v>0</v>
      </c>
      <c r="AE73" s="148">
        <v>0</v>
      </c>
      <c r="AF73" s="149">
        <v>206181</v>
      </c>
      <c r="AG73" s="150">
        <v>193.47607131685953</v>
      </c>
      <c r="AH73" s="151">
        <v>85.999983937206252</v>
      </c>
      <c r="AI73" s="143">
        <v>574925.31107426598</v>
      </c>
      <c r="AJ73" s="144">
        <v>539.49825874970202</v>
      </c>
      <c r="AK73" s="146">
        <v>85.999983937206252</v>
      </c>
      <c r="AL73" s="142"/>
      <c r="AM73" s="152">
        <v>0</v>
      </c>
      <c r="AN73" s="142"/>
      <c r="AO73" s="143">
        <v>25639.077455455237</v>
      </c>
      <c r="AP73" s="144">
        <v>66.912178631129294</v>
      </c>
      <c r="AQ73" s="144">
        <v>0</v>
      </c>
      <c r="AR73" s="153">
        <v>0</v>
      </c>
      <c r="AS73" s="154">
        <v>25639.077455455237</v>
      </c>
      <c r="AT73" s="9"/>
      <c r="AU73" s="152">
        <v>6470.8786710588902</v>
      </c>
      <c r="AV73" s="155"/>
      <c r="AW73" s="152">
        <v>109628.60952380951</v>
      </c>
      <c r="AY73" s="117"/>
      <c r="AZ73" s="20">
        <v>-585783.66333765606</v>
      </c>
      <c r="BA73" s="20">
        <v>-244149.07715500001</v>
      </c>
      <c r="BB73" s="20">
        <v>-3619.6457070000001</v>
      </c>
      <c r="BC73" s="20">
        <v>-111655.9</v>
      </c>
      <c r="BD73" s="6">
        <v>-192442.01225299999</v>
      </c>
    </row>
    <row r="74" spans="1:56" x14ac:dyDescent="0.2">
      <c r="A74" s="136">
        <v>946</v>
      </c>
      <c r="B74" s="137">
        <v>1726</v>
      </c>
      <c r="C74" s="138"/>
      <c r="D74" s="139" t="s">
        <v>70</v>
      </c>
      <c r="E74" s="140">
        <v>223.66666666666666</v>
      </c>
      <c r="F74" s="140">
        <v>323815</v>
      </c>
      <c r="G74" s="141">
        <v>1.84</v>
      </c>
      <c r="H74" s="140">
        <v>2271</v>
      </c>
      <c r="I74" s="141">
        <v>1.84</v>
      </c>
      <c r="J74" s="140">
        <v>175986.41304347824</v>
      </c>
      <c r="K74" s="140">
        <v>1234.2391304347823</v>
      </c>
      <c r="L74" s="140">
        <v>39410.333333333336</v>
      </c>
      <c r="M74" s="3">
        <v>0</v>
      </c>
      <c r="N74" s="64">
        <v>1.65</v>
      </c>
      <c r="O74" s="64">
        <v>1.65</v>
      </c>
      <c r="P74" s="140">
        <v>290377.58152173908</v>
      </c>
      <c r="Q74" s="140">
        <v>2036.494565217391</v>
      </c>
      <c r="R74" s="140">
        <v>31615.013333333336</v>
      </c>
      <c r="S74" s="140">
        <v>68</v>
      </c>
      <c r="T74" s="140">
        <v>324097.08942028985</v>
      </c>
      <c r="U74" s="142">
        <v>1449.0182835482408</v>
      </c>
      <c r="V74" s="142">
        <v>2826.4027744349587</v>
      </c>
      <c r="W74" s="142">
        <v>51.267225487277614</v>
      </c>
      <c r="X74" s="143">
        <v>113987.74918414847</v>
      </c>
      <c r="Y74" s="144">
        <v>509.63226162808559</v>
      </c>
      <c r="Z74" s="145">
        <v>69.298352056984896</v>
      </c>
      <c r="AA74" s="143">
        <v>105583</v>
      </c>
      <c r="AB74" s="144">
        <v>472.05514157973175</v>
      </c>
      <c r="AC74" s="146">
        <v>85.999975259789139</v>
      </c>
      <c r="AD74" s="147">
        <v>0</v>
      </c>
      <c r="AE74" s="148">
        <v>0</v>
      </c>
      <c r="AF74" s="149">
        <v>105583</v>
      </c>
      <c r="AG74" s="150">
        <v>472.05514157973175</v>
      </c>
      <c r="AH74" s="151">
        <v>85.999975259789139</v>
      </c>
      <c r="AI74" s="143">
        <v>219570.74918414847</v>
      </c>
      <c r="AJ74" s="144">
        <v>981.6874032078174</v>
      </c>
      <c r="AK74" s="146">
        <v>85.999975259789139</v>
      </c>
      <c r="AL74" s="142"/>
      <c r="AM74" s="152">
        <v>0</v>
      </c>
      <c r="AN74" s="142"/>
      <c r="AO74" s="143">
        <v>78269.862074153367</v>
      </c>
      <c r="AP74" s="144">
        <v>51.267225487277614</v>
      </c>
      <c r="AQ74" s="144">
        <v>0</v>
      </c>
      <c r="AR74" s="153">
        <v>0</v>
      </c>
      <c r="AS74" s="154">
        <v>78269.862074153367</v>
      </c>
      <c r="AT74" s="9"/>
      <c r="AU74" s="152">
        <v>2263.7097584365365</v>
      </c>
      <c r="AV74" s="155"/>
      <c r="AW74" s="152">
        <v>17722.0652173913</v>
      </c>
      <c r="AY74" s="117"/>
      <c r="AZ74" s="20">
        <v>-125962.99516109446</v>
      </c>
      <c r="BA74" s="20">
        <v>-52500.182147</v>
      </c>
      <c r="BB74" s="20">
        <v>-778.34436700000003</v>
      </c>
      <c r="BC74" s="20">
        <v>-19319.8</v>
      </c>
      <c r="BD74" s="6">
        <v>-41381.441265000001</v>
      </c>
    </row>
    <row r="75" spans="1:56" x14ac:dyDescent="0.2">
      <c r="A75" s="136">
        <v>948</v>
      </c>
      <c r="B75" s="137">
        <v>1728</v>
      </c>
      <c r="C75" s="138"/>
      <c r="D75" s="139" t="s">
        <v>72</v>
      </c>
      <c r="E75" s="140">
        <v>771.33333333333337</v>
      </c>
      <c r="F75" s="140">
        <v>1400856.6666666667</v>
      </c>
      <c r="G75" s="141">
        <v>1.7</v>
      </c>
      <c r="H75" s="140">
        <v>29103.333333333332</v>
      </c>
      <c r="I75" s="141">
        <v>1.7</v>
      </c>
      <c r="J75" s="140">
        <v>824033.33333333337</v>
      </c>
      <c r="K75" s="140">
        <v>17119.607843137255</v>
      </c>
      <c r="L75" s="140">
        <v>141537.33333333334</v>
      </c>
      <c r="M75" s="3">
        <v>0</v>
      </c>
      <c r="N75" s="64">
        <v>1.65</v>
      </c>
      <c r="O75" s="64">
        <v>1.65</v>
      </c>
      <c r="P75" s="140">
        <v>1359655</v>
      </c>
      <c r="Q75" s="140">
        <v>28247.352941176465</v>
      </c>
      <c r="R75" s="140">
        <v>143432.71666666667</v>
      </c>
      <c r="S75" s="140">
        <v>1206.3333333333333</v>
      </c>
      <c r="T75" s="140">
        <v>1532541.4029411764</v>
      </c>
      <c r="U75" s="142">
        <v>1986.873037520972</v>
      </c>
      <c r="V75" s="142">
        <v>2826.4027744349587</v>
      </c>
      <c r="W75" s="142">
        <v>70.296882507065135</v>
      </c>
      <c r="X75" s="143">
        <v>239596.19005033904</v>
      </c>
      <c r="Y75" s="144">
        <v>310.62600265817503</v>
      </c>
      <c r="Z75" s="145">
        <v>81.287035979451034</v>
      </c>
      <c r="AA75" s="143">
        <v>102747</v>
      </c>
      <c r="AB75" s="144">
        <v>133.20700086430423</v>
      </c>
      <c r="AC75" s="146">
        <v>85.999987794711487</v>
      </c>
      <c r="AD75" s="147">
        <v>0</v>
      </c>
      <c r="AE75" s="148">
        <v>0</v>
      </c>
      <c r="AF75" s="149">
        <v>102747</v>
      </c>
      <c r="AG75" s="150">
        <v>133.20700086430423</v>
      </c>
      <c r="AH75" s="151">
        <v>85.999987794711487</v>
      </c>
      <c r="AI75" s="143">
        <v>342343.19005033904</v>
      </c>
      <c r="AJ75" s="144">
        <v>443.83300352247926</v>
      </c>
      <c r="AK75" s="146">
        <v>85.999987794711487</v>
      </c>
      <c r="AL75" s="142"/>
      <c r="AM75" s="152">
        <v>0</v>
      </c>
      <c r="AN75" s="142"/>
      <c r="AO75" s="143">
        <v>593.85598010415674</v>
      </c>
      <c r="AP75" s="144">
        <v>70.296882507065135</v>
      </c>
      <c r="AQ75" s="144">
        <v>0</v>
      </c>
      <c r="AR75" s="153">
        <v>0</v>
      </c>
      <c r="AS75" s="154">
        <v>593.85598010415674</v>
      </c>
      <c r="AT75" s="9"/>
      <c r="AU75" s="152">
        <v>3824.8125666970986</v>
      </c>
      <c r="AV75" s="155"/>
      <c r="AW75" s="152">
        <v>84115.294117647049</v>
      </c>
      <c r="AY75" s="117"/>
      <c r="AZ75" s="20">
        <v>-429165.95696479082</v>
      </c>
      <c r="BA75" s="20">
        <v>-178872.30200699999</v>
      </c>
      <c r="BB75" s="20">
        <v>-2651.8812509999998</v>
      </c>
      <c r="BC75" s="20">
        <v>-63511.9</v>
      </c>
      <c r="BD75" s="6">
        <v>-140989.86625600001</v>
      </c>
    </row>
    <row r="76" spans="1:56" s="8" customFormat="1" x14ac:dyDescent="0.2">
      <c r="A76" s="136">
        <v>863</v>
      </c>
      <c r="B76" s="137">
        <v>1729</v>
      </c>
      <c r="C76" s="138"/>
      <c r="D76" s="139" t="s">
        <v>73</v>
      </c>
      <c r="E76" s="140">
        <v>1101.6666666666667</v>
      </c>
      <c r="F76" s="140">
        <v>2479219.3333333335</v>
      </c>
      <c r="G76" s="141">
        <v>1.95</v>
      </c>
      <c r="H76" s="140">
        <v>53708</v>
      </c>
      <c r="I76" s="141">
        <v>1.95</v>
      </c>
      <c r="J76" s="140">
        <v>1271394.52991453</v>
      </c>
      <c r="K76" s="140">
        <v>27542.564102564105</v>
      </c>
      <c r="L76" s="140">
        <v>217795.66666666666</v>
      </c>
      <c r="M76" s="3">
        <v>0</v>
      </c>
      <c r="N76" s="64">
        <v>1.65</v>
      </c>
      <c r="O76" s="64">
        <v>1.65</v>
      </c>
      <c r="P76" s="140">
        <v>2097800.9743589745</v>
      </c>
      <c r="Q76" s="140">
        <v>45445.230769230773</v>
      </c>
      <c r="R76" s="140">
        <v>220541.17333333334</v>
      </c>
      <c r="S76" s="140">
        <v>2395</v>
      </c>
      <c r="T76" s="140">
        <v>2366182.3784615383</v>
      </c>
      <c r="U76" s="142">
        <v>2147.8206158501102</v>
      </c>
      <c r="V76" s="142">
        <v>2826.4027744349587</v>
      </c>
      <c r="W76" s="142">
        <v>75.991314305141543</v>
      </c>
      <c r="X76" s="143">
        <v>276601.39754182729</v>
      </c>
      <c r="Y76" s="144">
        <v>251.07539867639389</v>
      </c>
      <c r="Z76" s="145">
        <v>84.874528012239168</v>
      </c>
      <c r="AA76" s="143">
        <v>35044</v>
      </c>
      <c r="AB76" s="144">
        <v>31.809984871406957</v>
      </c>
      <c r="AC76" s="146">
        <v>85.999986321264728</v>
      </c>
      <c r="AD76" s="147">
        <v>0</v>
      </c>
      <c r="AE76" s="148">
        <v>0</v>
      </c>
      <c r="AF76" s="149">
        <v>35044</v>
      </c>
      <c r="AG76" s="150">
        <v>31.809984871406957</v>
      </c>
      <c r="AH76" s="151">
        <v>85.999986321264728</v>
      </c>
      <c r="AI76" s="143">
        <v>311645.39754182729</v>
      </c>
      <c r="AJ76" s="144">
        <v>282.88538354780087</v>
      </c>
      <c r="AK76" s="146">
        <v>85.999986321264728</v>
      </c>
      <c r="AL76" s="142"/>
      <c r="AM76" s="152">
        <v>0</v>
      </c>
      <c r="AN76" s="142"/>
      <c r="AO76" s="143">
        <v>23565.282765123975</v>
      </c>
      <c r="AP76" s="144">
        <v>75.991314305141543</v>
      </c>
      <c r="AQ76" s="144">
        <v>0</v>
      </c>
      <c r="AR76" s="153">
        <v>0</v>
      </c>
      <c r="AS76" s="154">
        <v>23565.282765123975</v>
      </c>
      <c r="AT76" s="9"/>
      <c r="AU76" s="152">
        <v>5103.0924972469829</v>
      </c>
      <c r="AV76" s="155"/>
      <c r="AW76" s="152">
        <v>129893.70940170942</v>
      </c>
      <c r="AY76" s="117"/>
      <c r="AZ76" s="20">
        <v>-610307.4323070728</v>
      </c>
      <c r="BA76" s="20">
        <v>-254370.351555</v>
      </c>
      <c r="BB76" s="20">
        <v>-3771.1817780000001</v>
      </c>
      <c r="BC76" s="20">
        <v>-83682.899999999994</v>
      </c>
      <c r="BD76" s="6">
        <v>-200498.57603900001</v>
      </c>
    </row>
    <row r="77" spans="1:56" x14ac:dyDescent="0.2">
      <c r="A77" s="136">
        <v>867</v>
      </c>
      <c r="B77" s="137">
        <v>1730</v>
      </c>
      <c r="C77" s="138"/>
      <c r="D77" s="139" t="s">
        <v>74</v>
      </c>
      <c r="E77" s="140">
        <v>894.33333333333337</v>
      </c>
      <c r="F77" s="140">
        <v>1557849</v>
      </c>
      <c r="G77" s="141">
        <v>1.83</v>
      </c>
      <c r="H77" s="140">
        <v>66600</v>
      </c>
      <c r="I77" s="141">
        <v>1.83</v>
      </c>
      <c r="J77" s="140">
        <v>851283.60655737703</v>
      </c>
      <c r="K77" s="140">
        <v>36393.442622950817</v>
      </c>
      <c r="L77" s="140">
        <v>154539.33333333334</v>
      </c>
      <c r="M77" s="3">
        <v>0</v>
      </c>
      <c r="N77" s="64">
        <v>1.65</v>
      </c>
      <c r="O77" s="64">
        <v>1.65</v>
      </c>
      <c r="P77" s="140">
        <v>1404617.9508196721</v>
      </c>
      <c r="Q77" s="140">
        <v>60049.180327868846</v>
      </c>
      <c r="R77" s="140">
        <v>157247.91666666666</v>
      </c>
      <c r="S77" s="140">
        <v>1486</v>
      </c>
      <c r="T77" s="140">
        <v>1623401.0478142074</v>
      </c>
      <c r="U77" s="142">
        <v>1815.2080296096242</v>
      </c>
      <c r="V77" s="142">
        <v>2826.4027744349587</v>
      </c>
      <c r="W77" s="142">
        <v>64.22326096012668</v>
      </c>
      <c r="X77" s="143">
        <v>334607.71171185258</v>
      </c>
      <c r="Y77" s="144">
        <v>374.14205558537373</v>
      </c>
      <c r="Z77" s="145">
        <v>77.460654404879804</v>
      </c>
      <c r="AA77" s="143">
        <v>215853</v>
      </c>
      <c r="AB77" s="144">
        <v>241.35631755497576</v>
      </c>
      <c r="AC77" s="146">
        <v>86.000000592127535</v>
      </c>
      <c r="AD77" s="147">
        <v>0</v>
      </c>
      <c r="AE77" s="148">
        <v>0</v>
      </c>
      <c r="AF77" s="149">
        <v>215853</v>
      </c>
      <c r="AG77" s="150">
        <v>241.35631755497576</v>
      </c>
      <c r="AH77" s="151">
        <v>86.000000592127535</v>
      </c>
      <c r="AI77" s="143">
        <v>550460.71171185258</v>
      </c>
      <c r="AJ77" s="144">
        <v>615.49837314034949</v>
      </c>
      <c r="AK77" s="146">
        <v>86.000000592127535</v>
      </c>
      <c r="AL77" s="142"/>
      <c r="AM77" s="152">
        <v>0</v>
      </c>
      <c r="AN77" s="142"/>
      <c r="AO77" s="143">
        <v>19066.417432361486</v>
      </c>
      <c r="AP77" s="144">
        <v>64.22326096012668</v>
      </c>
      <c r="AQ77" s="144">
        <v>0</v>
      </c>
      <c r="AR77" s="153">
        <v>0</v>
      </c>
      <c r="AS77" s="154">
        <v>19066.417432361486</v>
      </c>
      <c r="AT77" s="9"/>
      <c r="AU77" s="152">
        <v>3669.0525290242426</v>
      </c>
      <c r="AV77" s="155"/>
      <c r="AW77" s="152">
        <v>88767.704918032789</v>
      </c>
      <c r="AY77" s="117"/>
      <c r="AZ77" s="20">
        <v>-500507.8303303665</v>
      </c>
      <c r="BA77" s="20">
        <v>-208606.91844400001</v>
      </c>
      <c r="BB77" s="20">
        <v>-3092.7134580000002</v>
      </c>
      <c r="BC77" s="20">
        <v>-65013.4</v>
      </c>
      <c r="BD77" s="6">
        <v>-164427.142724</v>
      </c>
    </row>
    <row r="78" spans="1:56" x14ac:dyDescent="0.2">
      <c r="A78" s="136">
        <v>883</v>
      </c>
      <c r="B78" s="137">
        <v>1732</v>
      </c>
      <c r="C78" s="138">
        <v>942</v>
      </c>
      <c r="D78" s="139" t="s">
        <v>75</v>
      </c>
      <c r="E78" s="140">
        <v>2121.3333333333335</v>
      </c>
      <c r="F78" s="140">
        <v>4269114.333333333</v>
      </c>
      <c r="G78" s="141">
        <v>1.74</v>
      </c>
      <c r="H78" s="140">
        <v>121376</v>
      </c>
      <c r="I78" s="141">
        <v>1.74</v>
      </c>
      <c r="J78" s="140">
        <v>2453513.9846743294</v>
      </c>
      <c r="K78" s="140">
        <v>69756.321839080469</v>
      </c>
      <c r="L78" s="140">
        <v>427266</v>
      </c>
      <c r="M78" s="3">
        <v>0</v>
      </c>
      <c r="N78" s="64">
        <v>1.65</v>
      </c>
      <c r="O78" s="64">
        <v>1.65</v>
      </c>
      <c r="P78" s="140">
        <v>4048298.0747126429</v>
      </c>
      <c r="Q78" s="140">
        <v>115097.93103448277</v>
      </c>
      <c r="R78" s="140">
        <v>516509.61999999994</v>
      </c>
      <c r="S78" s="140">
        <v>7901.666666666667</v>
      </c>
      <c r="T78" s="140">
        <v>4687807.2924137926</v>
      </c>
      <c r="U78" s="142">
        <v>2209.840018422592</v>
      </c>
      <c r="V78" s="142">
        <v>2826.4027744349587</v>
      </c>
      <c r="W78" s="142">
        <v>78.185601797831978</v>
      </c>
      <c r="X78" s="143">
        <v>483935.99677573325</v>
      </c>
      <c r="Y78" s="144">
        <v>228.12821972457567</v>
      </c>
      <c r="Z78" s="145">
        <v>86.256929132634156</v>
      </c>
      <c r="AA78" s="143">
        <v>0</v>
      </c>
      <c r="AB78" s="144">
        <v>0</v>
      </c>
      <c r="AC78" s="146">
        <v>86.256929132634156</v>
      </c>
      <c r="AD78" s="147">
        <v>0</v>
      </c>
      <c r="AE78" s="148">
        <v>0</v>
      </c>
      <c r="AF78" s="149">
        <v>0</v>
      </c>
      <c r="AG78" s="150">
        <v>0</v>
      </c>
      <c r="AH78" s="151">
        <v>86.256929132634156</v>
      </c>
      <c r="AI78" s="143">
        <v>483935.99677573325</v>
      </c>
      <c r="AJ78" s="144">
        <v>228.12821972457567</v>
      </c>
      <c r="AK78" s="146">
        <v>86.256929132634156</v>
      </c>
      <c r="AL78" s="142"/>
      <c r="AM78" s="152">
        <v>0</v>
      </c>
      <c r="AN78" s="142"/>
      <c r="AO78" s="143">
        <v>0</v>
      </c>
      <c r="AP78" s="144">
        <v>78.185601797831978</v>
      </c>
      <c r="AQ78" s="144">
        <v>0</v>
      </c>
      <c r="AR78" s="153">
        <v>0</v>
      </c>
      <c r="AS78" s="154">
        <v>0</v>
      </c>
      <c r="AT78" s="9"/>
      <c r="AU78" s="152">
        <v>28537.677649479363</v>
      </c>
      <c r="AV78" s="155"/>
      <c r="AW78" s="152">
        <v>252327.03065134099</v>
      </c>
      <c r="AY78" s="117"/>
      <c r="AZ78" s="20">
        <v>-1197205.8124160659</v>
      </c>
      <c r="BA78" s="20">
        <v>-498984.03209200001</v>
      </c>
      <c r="BB78" s="20">
        <v>-7397.7154890000002</v>
      </c>
      <c r="BC78" s="20">
        <v>-232397.9</v>
      </c>
      <c r="BD78" s="6">
        <v>-393306.79573700001</v>
      </c>
    </row>
    <row r="79" spans="1:56" x14ac:dyDescent="0.2">
      <c r="A79" s="136">
        <v>885</v>
      </c>
      <c r="B79" s="137">
        <v>1733</v>
      </c>
      <c r="C79" s="138">
        <v>942</v>
      </c>
      <c r="D79" s="156" t="s">
        <v>329</v>
      </c>
      <c r="E79" s="140">
        <v>2151</v>
      </c>
      <c r="F79" s="140">
        <v>4520760.666666667</v>
      </c>
      <c r="G79" s="141">
        <v>1.63</v>
      </c>
      <c r="H79" s="140">
        <v>99090.333333333328</v>
      </c>
      <c r="I79" s="141">
        <v>1.63</v>
      </c>
      <c r="J79" s="140">
        <v>2773472.8016359918</v>
      </c>
      <c r="K79" s="140">
        <v>60791.6155419223</v>
      </c>
      <c r="L79" s="140">
        <v>411949.33333333331</v>
      </c>
      <c r="M79" s="3">
        <v>0</v>
      </c>
      <c r="N79" s="64">
        <v>1.65</v>
      </c>
      <c r="O79" s="64">
        <v>1.65</v>
      </c>
      <c r="P79" s="140">
        <v>4576230.1226993864</v>
      </c>
      <c r="Q79" s="140">
        <v>100306.16564417178</v>
      </c>
      <c r="R79" s="140">
        <v>496973.9266666667</v>
      </c>
      <c r="S79" s="140">
        <v>4705.333333333333</v>
      </c>
      <c r="T79" s="140">
        <v>5178215.5483435579</v>
      </c>
      <c r="U79" s="142">
        <v>2407.3526491601851</v>
      </c>
      <c r="V79" s="142">
        <v>2826.4027744349587</v>
      </c>
      <c r="W79" s="142">
        <v>85.173729340166389</v>
      </c>
      <c r="X79" s="143">
        <v>333509.42320243391</v>
      </c>
      <c r="Y79" s="144">
        <v>155.04854635166618</v>
      </c>
      <c r="Z79" s="145">
        <v>90.659449484304801</v>
      </c>
      <c r="AA79" s="143">
        <v>0</v>
      </c>
      <c r="AB79" s="144">
        <v>0</v>
      </c>
      <c r="AC79" s="146">
        <v>90.659449484304801</v>
      </c>
      <c r="AD79" s="147">
        <v>0</v>
      </c>
      <c r="AE79" s="148">
        <v>0</v>
      </c>
      <c r="AF79" s="149">
        <v>0</v>
      </c>
      <c r="AG79" s="150">
        <v>0</v>
      </c>
      <c r="AH79" s="151">
        <v>90.659449484304801</v>
      </c>
      <c r="AI79" s="143">
        <v>333509.42320243391</v>
      </c>
      <c r="AJ79" s="144">
        <v>155.04854635166618</v>
      </c>
      <c r="AK79" s="146">
        <v>90.659449484304801</v>
      </c>
      <c r="AL79" s="142"/>
      <c r="AM79" s="152">
        <v>0</v>
      </c>
      <c r="AN79" s="142"/>
      <c r="AO79" s="143">
        <v>0</v>
      </c>
      <c r="AP79" s="144">
        <v>85.173729340166389</v>
      </c>
      <c r="AQ79" s="144">
        <v>0</v>
      </c>
      <c r="AR79" s="153">
        <v>0</v>
      </c>
      <c r="AS79" s="154">
        <v>0</v>
      </c>
      <c r="AT79" s="9"/>
      <c r="AU79" s="152">
        <v>19891.38109473453</v>
      </c>
      <c r="AV79" s="155"/>
      <c r="AW79" s="152">
        <v>283426.44171779143</v>
      </c>
      <c r="AY79" s="117"/>
      <c r="AZ79" s="20">
        <v>-1191074.8701737118</v>
      </c>
      <c r="BA79" s="20">
        <v>-496428.71349200001</v>
      </c>
      <c r="BB79" s="20">
        <v>-7359.8314710000004</v>
      </c>
      <c r="BC79" s="20">
        <v>-173271.6</v>
      </c>
      <c r="BD79" s="6">
        <v>-391292.65479</v>
      </c>
    </row>
    <row r="80" spans="1:56" x14ac:dyDescent="0.2">
      <c r="A80" s="136">
        <v>886</v>
      </c>
      <c r="B80" s="137">
        <v>1734</v>
      </c>
      <c r="C80" s="138"/>
      <c r="D80" s="139" t="s">
        <v>76</v>
      </c>
      <c r="E80" s="140">
        <v>3140.6666666666665</v>
      </c>
      <c r="F80" s="140">
        <v>6045768</v>
      </c>
      <c r="G80" s="141">
        <v>1.9400000000000002</v>
      </c>
      <c r="H80" s="140">
        <v>191362.33333333334</v>
      </c>
      <c r="I80" s="141">
        <v>1.9400000000000002</v>
      </c>
      <c r="J80" s="140">
        <v>3116375.2577319592</v>
      </c>
      <c r="K80" s="140">
        <v>98640.378006872852</v>
      </c>
      <c r="L80" s="140">
        <v>645178</v>
      </c>
      <c r="M80" s="3">
        <v>0</v>
      </c>
      <c r="N80" s="64">
        <v>1.65</v>
      </c>
      <c r="O80" s="64">
        <v>1.65</v>
      </c>
      <c r="P80" s="140">
        <v>5142019.1752577322</v>
      </c>
      <c r="Q80" s="140">
        <v>162756.62371134019</v>
      </c>
      <c r="R80" s="140">
        <v>642515.18999999994</v>
      </c>
      <c r="S80" s="140">
        <v>10567</v>
      </c>
      <c r="T80" s="140">
        <v>5957857.9889690727</v>
      </c>
      <c r="U80" s="142">
        <v>1897.0042418708574</v>
      </c>
      <c r="V80" s="142">
        <v>2826.4027744349587</v>
      </c>
      <c r="W80" s="142">
        <v>67.117265063189649</v>
      </c>
      <c r="X80" s="143">
        <v>1080004.4667710052</v>
      </c>
      <c r="Y80" s="144">
        <v>343.87745704871742</v>
      </c>
      <c r="Z80" s="145">
        <v>79.283876989809471</v>
      </c>
      <c r="AA80" s="143">
        <v>596176</v>
      </c>
      <c r="AB80" s="144">
        <v>189.82466567607727</v>
      </c>
      <c r="AC80" s="146">
        <v>85.999999242202392</v>
      </c>
      <c r="AD80" s="147">
        <v>0</v>
      </c>
      <c r="AE80" s="148">
        <v>0</v>
      </c>
      <c r="AF80" s="149">
        <v>596176</v>
      </c>
      <c r="AG80" s="150">
        <v>189.82466567607727</v>
      </c>
      <c r="AH80" s="151">
        <v>85.999999242202392</v>
      </c>
      <c r="AI80" s="143">
        <v>1676180.4667710052</v>
      </c>
      <c r="AJ80" s="144">
        <v>533.70212272479466</v>
      </c>
      <c r="AK80" s="146">
        <v>85.999999242202392</v>
      </c>
      <c r="AL80" s="142"/>
      <c r="AM80" s="152">
        <v>0</v>
      </c>
      <c r="AN80" s="142"/>
      <c r="AO80" s="143">
        <v>0</v>
      </c>
      <c r="AP80" s="144">
        <v>67.117265063189649</v>
      </c>
      <c r="AQ80" s="144">
        <v>0</v>
      </c>
      <c r="AR80" s="153">
        <v>0</v>
      </c>
      <c r="AS80" s="154">
        <v>0</v>
      </c>
      <c r="AT80" s="9"/>
      <c r="AU80" s="152">
        <v>22689.98966448873</v>
      </c>
      <c r="AV80" s="155"/>
      <c r="AW80" s="152">
        <v>321501.56357388321</v>
      </c>
      <c r="AY80" s="117"/>
      <c r="AZ80" s="20">
        <v>-1775743.8167400307</v>
      </c>
      <c r="BA80" s="20">
        <v>-740113.18726399995</v>
      </c>
      <c r="BB80" s="20">
        <v>-10972.589174000001</v>
      </c>
      <c r="BC80" s="20">
        <v>-308006.2</v>
      </c>
      <c r="BD80" s="6">
        <v>-583368.45959900005</v>
      </c>
    </row>
    <row r="81" spans="1:56" x14ac:dyDescent="0.2">
      <c r="A81" s="136">
        <v>353</v>
      </c>
      <c r="B81" s="137">
        <v>2103</v>
      </c>
      <c r="C81" s="138">
        <v>351</v>
      </c>
      <c r="D81" s="139" t="s">
        <v>77</v>
      </c>
      <c r="E81" s="140">
        <v>4354.333333333333</v>
      </c>
      <c r="F81" s="140">
        <v>11794885.666666666</v>
      </c>
      <c r="G81" s="141">
        <v>1.49</v>
      </c>
      <c r="H81" s="140">
        <v>380775.66666666669</v>
      </c>
      <c r="I81" s="141">
        <v>1.49</v>
      </c>
      <c r="J81" s="140">
        <v>7916030.6487695752</v>
      </c>
      <c r="K81" s="140">
        <v>255554.13870246088</v>
      </c>
      <c r="L81" s="140">
        <v>1034061</v>
      </c>
      <c r="M81" s="3">
        <v>0</v>
      </c>
      <c r="N81" s="64">
        <v>1.65</v>
      </c>
      <c r="O81" s="64">
        <v>1.65</v>
      </c>
      <c r="P81" s="140">
        <v>13061450.570469797</v>
      </c>
      <c r="Q81" s="140">
        <v>421664.32885906036</v>
      </c>
      <c r="R81" s="140">
        <v>1250585.0066666666</v>
      </c>
      <c r="S81" s="140">
        <v>10934</v>
      </c>
      <c r="T81" s="140">
        <v>14744633.905995524</v>
      </c>
      <c r="U81" s="142">
        <v>3386.1977890214021</v>
      </c>
      <c r="V81" s="142">
        <v>2826.4027744349587</v>
      </c>
      <c r="W81" s="142">
        <v>119.80591795514194</v>
      </c>
      <c r="X81" s="143">
        <v>-901887.61398360075</v>
      </c>
      <c r="Y81" s="144">
        <v>-207.12415539698404</v>
      </c>
      <c r="Z81" s="145">
        <v>112.47772831173941</v>
      </c>
      <c r="AA81" s="143">
        <v>0</v>
      </c>
      <c r="AB81" s="144">
        <v>0</v>
      </c>
      <c r="AC81" s="146">
        <v>112.47772831173941</v>
      </c>
      <c r="AD81" s="147">
        <v>0</v>
      </c>
      <c r="AE81" s="148">
        <v>0</v>
      </c>
      <c r="AF81" s="149">
        <v>0</v>
      </c>
      <c r="AG81" s="150">
        <v>0</v>
      </c>
      <c r="AH81" s="151">
        <v>112.47772831173941</v>
      </c>
      <c r="AI81" s="143">
        <v>-901887.61398360075</v>
      </c>
      <c r="AJ81" s="144">
        <v>-207.12415539698404</v>
      </c>
      <c r="AK81" s="146">
        <v>112.47772831173941</v>
      </c>
      <c r="AL81" s="142"/>
      <c r="AM81" s="152">
        <v>0</v>
      </c>
      <c r="AN81" s="142"/>
      <c r="AO81" s="143">
        <v>0</v>
      </c>
      <c r="AP81" s="144">
        <v>119.80591795514194</v>
      </c>
      <c r="AQ81" s="144">
        <v>0</v>
      </c>
      <c r="AR81" s="153">
        <v>0</v>
      </c>
      <c r="AS81" s="154">
        <v>0</v>
      </c>
      <c r="AT81" s="9"/>
      <c r="AU81" s="152">
        <v>26657.753912157445</v>
      </c>
      <c r="AV81" s="155"/>
      <c r="AW81" s="152">
        <v>817158.4787472036</v>
      </c>
      <c r="AY81" s="117"/>
      <c r="AZ81" s="20">
        <v>-2436770.8621429424</v>
      </c>
      <c r="BA81" s="20">
        <v>-1015622.992693</v>
      </c>
      <c r="BB81" s="20">
        <v>-15057.175101000001</v>
      </c>
      <c r="BC81" s="20">
        <v>-697555.9</v>
      </c>
      <c r="BD81" s="6">
        <v>-800529.47437700001</v>
      </c>
    </row>
    <row r="82" spans="1:56" x14ac:dyDescent="0.2">
      <c r="A82" s="136">
        <v>354</v>
      </c>
      <c r="B82" s="137">
        <v>2104</v>
      </c>
      <c r="C82" s="138">
        <v>351</v>
      </c>
      <c r="D82" s="139" t="s">
        <v>78</v>
      </c>
      <c r="E82" s="140">
        <v>3233</v>
      </c>
      <c r="F82" s="140">
        <v>9425162.333333334</v>
      </c>
      <c r="G82" s="141">
        <v>1.55</v>
      </c>
      <c r="H82" s="140">
        <v>343052.66666666669</v>
      </c>
      <c r="I82" s="141">
        <v>1.55</v>
      </c>
      <c r="J82" s="140">
        <v>6085685.7163978489</v>
      </c>
      <c r="K82" s="140">
        <v>219756.78673835125</v>
      </c>
      <c r="L82" s="140">
        <v>831017.33333333337</v>
      </c>
      <c r="M82" s="3">
        <v>0</v>
      </c>
      <c r="N82" s="64">
        <v>1.65</v>
      </c>
      <c r="O82" s="64">
        <v>1.65</v>
      </c>
      <c r="P82" s="140">
        <v>10041381.432056451</v>
      </c>
      <c r="Q82" s="140">
        <v>362598.69811827951</v>
      </c>
      <c r="R82" s="140">
        <v>989682.62999999989</v>
      </c>
      <c r="S82" s="140">
        <v>5475</v>
      </c>
      <c r="T82" s="140">
        <v>11399137.760174731</v>
      </c>
      <c r="U82" s="142">
        <v>3525.8700155195579</v>
      </c>
      <c r="V82" s="142">
        <v>2826.4027744349587</v>
      </c>
      <c r="W82" s="142">
        <v>124.74761373047524</v>
      </c>
      <c r="X82" s="143">
        <v>-836709.70845780801</v>
      </c>
      <c r="Y82" s="144">
        <v>-258.80287920130161</v>
      </c>
      <c r="Z82" s="145">
        <v>115.59099665019941</v>
      </c>
      <c r="AA82" s="143">
        <v>0</v>
      </c>
      <c r="AB82" s="144">
        <v>0</v>
      </c>
      <c r="AC82" s="146">
        <v>115.59099665019941</v>
      </c>
      <c r="AD82" s="147">
        <v>0</v>
      </c>
      <c r="AE82" s="148">
        <v>0</v>
      </c>
      <c r="AF82" s="149">
        <v>0</v>
      </c>
      <c r="AG82" s="150">
        <v>0</v>
      </c>
      <c r="AH82" s="151">
        <v>115.59099665019941</v>
      </c>
      <c r="AI82" s="143">
        <v>-836709.70845780801</v>
      </c>
      <c r="AJ82" s="144">
        <v>-258.80287920130161</v>
      </c>
      <c r="AK82" s="146">
        <v>115.59099665019941</v>
      </c>
      <c r="AL82" s="142"/>
      <c r="AM82" s="152">
        <v>0</v>
      </c>
      <c r="AN82" s="142"/>
      <c r="AO82" s="143">
        <v>0</v>
      </c>
      <c r="AP82" s="144">
        <v>124.74761373047524</v>
      </c>
      <c r="AQ82" s="144">
        <v>0</v>
      </c>
      <c r="AR82" s="153">
        <v>0</v>
      </c>
      <c r="AS82" s="154">
        <v>0</v>
      </c>
      <c r="AT82" s="9"/>
      <c r="AU82" s="152">
        <v>26063.391086937161</v>
      </c>
      <c r="AV82" s="155"/>
      <c r="AW82" s="152">
        <v>630544.25031362008</v>
      </c>
      <c r="AY82" s="117"/>
      <c r="AZ82" s="20">
        <v>-1821447.2043648527</v>
      </c>
      <c r="BA82" s="20">
        <v>-759161.92591999995</v>
      </c>
      <c r="BB82" s="20">
        <v>-11254.997308</v>
      </c>
      <c r="BC82" s="20">
        <v>-498910.7</v>
      </c>
      <c r="BD82" s="6">
        <v>-598382.964836</v>
      </c>
    </row>
    <row r="83" spans="1:56" x14ac:dyDescent="0.2">
      <c r="A83" s="136">
        <v>355</v>
      </c>
      <c r="B83" s="137">
        <v>2105</v>
      </c>
      <c r="C83" s="138">
        <v>351</v>
      </c>
      <c r="D83" s="139" t="s">
        <v>79</v>
      </c>
      <c r="E83" s="140">
        <v>41949.333333333336</v>
      </c>
      <c r="F83" s="140">
        <v>99643793.666666672</v>
      </c>
      <c r="G83" s="141">
        <v>1.55</v>
      </c>
      <c r="H83" s="140">
        <v>14921569.666666666</v>
      </c>
      <c r="I83" s="141">
        <v>1.55</v>
      </c>
      <c r="J83" s="140">
        <v>64244401.471129619</v>
      </c>
      <c r="K83" s="140">
        <v>9617627.2590830568</v>
      </c>
      <c r="L83" s="140">
        <v>10872785.666666666</v>
      </c>
      <c r="M83" s="3">
        <v>0</v>
      </c>
      <c r="N83" s="64">
        <v>1.65</v>
      </c>
      <c r="O83" s="64">
        <v>1.65</v>
      </c>
      <c r="P83" s="140">
        <v>106003262.42736386</v>
      </c>
      <c r="Q83" s="140">
        <v>15869084.977487043</v>
      </c>
      <c r="R83" s="140">
        <v>10847473.446666667</v>
      </c>
      <c r="S83" s="140">
        <v>949007.66666666663</v>
      </c>
      <c r="T83" s="140">
        <v>133668828.51818423</v>
      </c>
      <c r="U83" s="142">
        <v>3186.4351086592769</v>
      </c>
      <c r="V83" s="142">
        <v>2826.4027744349587</v>
      </c>
      <c r="W83" s="142">
        <v>112.7381821685444</v>
      </c>
      <c r="X83" s="143">
        <v>-5588153.0676869778</v>
      </c>
      <c r="Y83" s="144">
        <v>-133.21196366299768</v>
      </c>
      <c r="Z83" s="145">
        <v>108.02505476618298</v>
      </c>
      <c r="AA83" s="143">
        <v>0</v>
      </c>
      <c r="AB83" s="144">
        <v>0</v>
      </c>
      <c r="AC83" s="146">
        <v>108.02505476618298</v>
      </c>
      <c r="AD83" s="147">
        <v>0</v>
      </c>
      <c r="AE83" s="148">
        <v>0</v>
      </c>
      <c r="AF83" s="149">
        <v>0</v>
      </c>
      <c r="AG83" s="150">
        <v>0</v>
      </c>
      <c r="AH83" s="151">
        <v>108.02505476618298</v>
      </c>
      <c r="AI83" s="143">
        <v>-5588153.0676869778</v>
      </c>
      <c r="AJ83" s="144">
        <v>-133.21196366299768</v>
      </c>
      <c r="AK83" s="146">
        <v>108.02505476618298</v>
      </c>
      <c r="AL83" s="142"/>
      <c r="AM83" s="152">
        <v>0</v>
      </c>
      <c r="AN83" s="142"/>
      <c r="AO83" s="143">
        <v>0</v>
      </c>
      <c r="AP83" s="144">
        <v>112.7381821685444</v>
      </c>
      <c r="AQ83" s="144">
        <v>0</v>
      </c>
      <c r="AR83" s="153">
        <v>0</v>
      </c>
      <c r="AS83" s="154">
        <v>0</v>
      </c>
      <c r="AT83" s="9"/>
      <c r="AU83" s="152">
        <v>776191.71912397235</v>
      </c>
      <c r="AV83" s="155"/>
      <c r="AW83" s="152">
        <v>7386202.8730212674</v>
      </c>
      <c r="AY83" s="117"/>
      <c r="AZ83" s="20">
        <v>-23556752.170281667</v>
      </c>
      <c r="BA83" s="20">
        <v>-9818230.9666450005</v>
      </c>
      <c r="BB83" s="20">
        <v>-145560.72864300001</v>
      </c>
      <c r="BC83" s="20">
        <v>-7524357.9000000004</v>
      </c>
      <c r="BD83" s="6">
        <v>-7738878.8276629997</v>
      </c>
    </row>
    <row r="84" spans="1:56" x14ac:dyDescent="0.2">
      <c r="A84" s="136">
        <v>356</v>
      </c>
      <c r="B84" s="137">
        <v>2106</v>
      </c>
      <c r="C84" s="138">
        <v>351</v>
      </c>
      <c r="D84" s="139" t="s">
        <v>80</v>
      </c>
      <c r="E84" s="140">
        <v>12811.666666666666</v>
      </c>
      <c r="F84" s="140">
        <v>41131042.666666664</v>
      </c>
      <c r="G84" s="141">
        <v>1.1399999999999999</v>
      </c>
      <c r="H84" s="140">
        <v>6282220.333333333</v>
      </c>
      <c r="I84" s="141">
        <v>1.1399999999999999</v>
      </c>
      <c r="J84" s="140">
        <v>36079861.988304093</v>
      </c>
      <c r="K84" s="140">
        <v>5510719.5906432755</v>
      </c>
      <c r="L84" s="140">
        <v>3730219.6666666665</v>
      </c>
      <c r="M84" s="3">
        <v>0</v>
      </c>
      <c r="N84" s="64">
        <v>1.65</v>
      </c>
      <c r="O84" s="64">
        <v>1.65</v>
      </c>
      <c r="P84" s="140">
        <v>59531772.280701756</v>
      </c>
      <c r="Q84" s="140">
        <v>9092687.3245614041</v>
      </c>
      <c r="R84" s="140">
        <v>6227100.8933333335</v>
      </c>
      <c r="S84" s="140">
        <v>368612</v>
      </c>
      <c r="T84" s="140">
        <v>75220172.498596489</v>
      </c>
      <c r="U84" s="142">
        <v>5871.224599864433</v>
      </c>
      <c r="V84" s="142">
        <v>2826.4027744349587</v>
      </c>
      <c r="W84" s="142">
        <v>207.72781052191618</v>
      </c>
      <c r="X84" s="143">
        <v>-14433419.646113761</v>
      </c>
      <c r="Y84" s="144">
        <v>-1126.5840754089056</v>
      </c>
      <c r="Z84" s="145">
        <v>167.86852062880718</v>
      </c>
      <c r="AA84" s="143">
        <v>0</v>
      </c>
      <c r="AB84" s="144">
        <v>0</v>
      </c>
      <c r="AC84" s="146">
        <v>167.86852062880718</v>
      </c>
      <c r="AD84" s="147">
        <v>0</v>
      </c>
      <c r="AE84" s="148">
        <v>0</v>
      </c>
      <c r="AF84" s="149">
        <v>0</v>
      </c>
      <c r="AG84" s="150">
        <v>0</v>
      </c>
      <c r="AH84" s="151">
        <v>167.86852062880718</v>
      </c>
      <c r="AI84" s="143">
        <v>-14433419.646113761</v>
      </c>
      <c r="AJ84" s="144">
        <v>-1126.5840754089056</v>
      </c>
      <c r="AK84" s="146">
        <v>167.86852062880718</v>
      </c>
      <c r="AL84" s="142"/>
      <c r="AM84" s="152">
        <v>0</v>
      </c>
      <c r="AN84" s="142"/>
      <c r="AO84" s="143">
        <v>0</v>
      </c>
      <c r="AP84" s="144">
        <v>207.72781052191618</v>
      </c>
      <c r="AQ84" s="144">
        <v>0</v>
      </c>
      <c r="AR84" s="153">
        <v>0</v>
      </c>
      <c r="AS84" s="154">
        <v>0</v>
      </c>
      <c r="AT84" s="9"/>
      <c r="AU84" s="152">
        <v>192043.52128071489</v>
      </c>
      <c r="AV84" s="155"/>
      <c r="AW84" s="152">
        <v>4159058.1578947366</v>
      </c>
      <c r="AY84" s="117"/>
      <c r="AZ84" s="20">
        <v>-7203299.7763804635</v>
      </c>
      <c r="BA84" s="20">
        <v>-3002267.053423</v>
      </c>
      <c r="BB84" s="20">
        <v>-44510.276989999998</v>
      </c>
      <c r="BC84" s="20">
        <v>-1908342.6</v>
      </c>
      <c r="BD84" s="6">
        <v>-2366432.5084279999</v>
      </c>
    </row>
    <row r="85" spans="1:56" x14ac:dyDescent="0.2">
      <c r="A85" s="136">
        <v>357</v>
      </c>
      <c r="B85" s="137">
        <v>2107</v>
      </c>
      <c r="C85" s="138"/>
      <c r="D85" s="139" t="s">
        <v>81</v>
      </c>
      <c r="E85" s="140">
        <v>863.33333333333337</v>
      </c>
      <c r="F85" s="140">
        <v>1788113.6666666667</v>
      </c>
      <c r="G85" s="141">
        <v>1.75</v>
      </c>
      <c r="H85" s="140">
        <v>25259.333333333332</v>
      </c>
      <c r="I85" s="141">
        <v>1.75</v>
      </c>
      <c r="J85" s="140">
        <v>1021779.238095238</v>
      </c>
      <c r="K85" s="140">
        <v>14433.904761904763</v>
      </c>
      <c r="L85" s="140">
        <v>169682.33333333334</v>
      </c>
      <c r="M85" s="3">
        <v>0</v>
      </c>
      <c r="N85" s="64">
        <v>1.65</v>
      </c>
      <c r="O85" s="64">
        <v>1.65</v>
      </c>
      <c r="P85" s="140">
        <v>1685935.7428571426</v>
      </c>
      <c r="Q85" s="140">
        <v>23815.942857142858</v>
      </c>
      <c r="R85" s="140">
        <v>147146.89666666667</v>
      </c>
      <c r="S85" s="140">
        <v>289.33333333333331</v>
      </c>
      <c r="T85" s="140">
        <v>1857187.9157142856</v>
      </c>
      <c r="U85" s="142">
        <v>2151.1829139547708</v>
      </c>
      <c r="V85" s="142">
        <v>2826.4027744349587</v>
      </c>
      <c r="W85" s="142">
        <v>76.110274636452871</v>
      </c>
      <c r="X85" s="143">
        <v>215687.73076605477</v>
      </c>
      <c r="Y85" s="144">
        <v>249.8313483776696</v>
      </c>
      <c r="Z85" s="145">
        <v>84.949473020965314</v>
      </c>
      <c r="AA85" s="143">
        <v>25634</v>
      </c>
      <c r="AB85" s="144">
        <v>29.691891891891892</v>
      </c>
      <c r="AC85" s="146">
        <v>85.999991799125951</v>
      </c>
      <c r="AD85" s="147">
        <v>0</v>
      </c>
      <c r="AE85" s="148">
        <v>0</v>
      </c>
      <c r="AF85" s="149">
        <v>25634</v>
      </c>
      <c r="AG85" s="150">
        <v>29.691891891891892</v>
      </c>
      <c r="AH85" s="151">
        <v>85.999991799125951</v>
      </c>
      <c r="AI85" s="143">
        <v>241321.73076605477</v>
      </c>
      <c r="AJ85" s="144">
        <v>279.52324026956148</v>
      </c>
      <c r="AK85" s="146">
        <v>85.999991799125951</v>
      </c>
      <c r="AL85" s="142"/>
      <c r="AM85" s="152">
        <v>0</v>
      </c>
      <c r="AN85" s="142"/>
      <c r="AO85" s="143">
        <v>137475.56038225372</v>
      </c>
      <c r="AP85" s="144">
        <v>76.110274636452871</v>
      </c>
      <c r="AQ85" s="144">
        <v>0</v>
      </c>
      <c r="AR85" s="153">
        <v>0</v>
      </c>
      <c r="AS85" s="154">
        <v>137475.56038225372</v>
      </c>
      <c r="AT85" s="9"/>
      <c r="AU85" s="152">
        <v>5736.0739594004535</v>
      </c>
      <c r="AV85" s="155"/>
      <c r="AW85" s="152">
        <v>103621.31428571428</v>
      </c>
      <c r="AY85" s="117"/>
      <c r="AZ85" s="20">
        <v>-478213.49490362412</v>
      </c>
      <c r="BA85" s="20">
        <v>-199314.85080799999</v>
      </c>
      <c r="BB85" s="20">
        <v>-2954.9533929999998</v>
      </c>
      <c r="BC85" s="20">
        <v>-60400.6</v>
      </c>
      <c r="BD85" s="6">
        <v>-157102.99382800001</v>
      </c>
    </row>
    <row r="86" spans="1:56" x14ac:dyDescent="0.2">
      <c r="A86" s="136">
        <v>358</v>
      </c>
      <c r="B86" s="137">
        <v>2108</v>
      </c>
      <c r="C86" s="138">
        <v>351</v>
      </c>
      <c r="D86" s="139" t="s">
        <v>82</v>
      </c>
      <c r="E86" s="140">
        <v>3308.6666666666665</v>
      </c>
      <c r="F86" s="140">
        <v>9184980.333333334</v>
      </c>
      <c r="G86" s="141">
        <v>1.57</v>
      </c>
      <c r="H86" s="140">
        <v>219533</v>
      </c>
      <c r="I86" s="141">
        <v>1.57</v>
      </c>
      <c r="J86" s="140">
        <v>5850305.944798301</v>
      </c>
      <c r="K86" s="140">
        <v>139829.9363057325</v>
      </c>
      <c r="L86" s="140">
        <v>971820.33333333337</v>
      </c>
      <c r="M86" s="3">
        <v>0</v>
      </c>
      <c r="N86" s="64">
        <v>1.65</v>
      </c>
      <c r="O86" s="64">
        <v>1.65</v>
      </c>
      <c r="P86" s="140">
        <v>9653004.8089171965</v>
      </c>
      <c r="Q86" s="140">
        <v>230719.39490445858</v>
      </c>
      <c r="R86" s="140">
        <v>948137.92666666675</v>
      </c>
      <c r="S86" s="140">
        <v>12438.333333333334</v>
      </c>
      <c r="T86" s="140">
        <v>10844300.463821655</v>
      </c>
      <c r="U86" s="142">
        <v>3277.5439644836761</v>
      </c>
      <c r="V86" s="142">
        <v>2826.4027744349587</v>
      </c>
      <c r="W86" s="142">
        <v>115.9616737617627</v>
      </c>
      <c r="X86" s="143">
        <v>-552290.05246557388</v>
      </c>
      <c r="Y86" s="144">
        <v>-166.92224031802556</v>
      </c>
      <c r="Z86" s="145">
        <v>110.05585446991047</v>
      </c>
      <c r="AA86" s="143">
        <v>0</v>
      </c>
      <c r="AB86" s="144">
        <v>0</v>
      </c>
      <c r="AC86" s="146">
        <v>110.05585446991047</v>
      </c>
      <c r="AD86" s="147">
        <v>0</v>
      </c>
      <c r="AE86" s="148">
        <v>0</v>
      </c>
      <c r="AF86" s="149">
        <v>0</v>
      </c>
      <c r="AG86" s="150">
        <v>0</v>
      </c>
      <c r="AH86" s="151">
        <v>110.05585446991047</v>
      </c>
      <c r="AI86" s="143">
        <v>-552290.05246557388</v>
      </c>
      <c r="AJ86" s="144">
        <v>-166.92224031802556</v>
      </c>
      <c r="AK86" s="146">
        <v>110.05585446991047</v>
      </c>
      <c r="AL86" s="142"/>
      <c r="AM86" s="152">
        <v>0</v>
      </c>
      <c r="AN86" s="142"/>
      <c r="AO86" s="143">
        <v>0</v>
      </c>
      <c r="AP86" s="144">
        <v>115.9616737617627</v>
      </c>
      <c r="AQ86" s="144">
        <v>0</v>
      </c>
      <c r="AR86" s="153">
        <v>0</v>
      </c>
      <c r="AS86" s="154">
        <v>0</v>
      </c>
      <c r="AT86" s="9"/>
      <c r="AU86" s="152">
        <v>66891.851940833047</v>
      </c>
      <c r="AV86" s="155"/>
      <c r="AW86" s="152">
        <v>599013.58811040339</v>
      </c>
      <c r="AY86" s="117"/>
      <c r="AZ86" s="20">
        <v>-1873838.8926176971</v>
      </c>
      <c r="BA86" s="20">
        <v>-780998.28486599994</v>
      </c>
      <c r="BB86" s="20">
        <v>-11578.733459999999</v>
      </c>
      <c r="BC86" s="20">
        <v>-328874.5</v>
      </c>
      <c r="BD86" s="6">
        <v>-615594.71474299999</v>
      </c>
    </row>
    <row r="87" spans="1:56" x14ac:dyDescent="0.2">
      <c r="A87" s="136">
        <v>359</v>
      </c>
      <c r="B87" s="137">
        <v>2109</v>
      </c>
      <c r="C87" s="138">
        <v>351</v>
      </c>
      <c r="D87" s="139" t="s">
        <v>83</v>
      </c>
      <c r="E87" s="140">
        <v>5652.333333333333</v>
      </c>
      <c r="F87" s="140">
        <v>14058026.333333334</v>
      </c>
      <c r="G87" s="141">
        <v>1.64</v>
      </c>
      <c r="H87" s="140">
        <v>370245.33333333331</v>
      </c>
      <c r="I87" s="141">
        <v>1.64</v>
      </c>
      <c r="J87" s="140">
        <v>8571967.2764227651</v>
      </c>
      <c r="K87" s="140">
        <v>225759.34959349595</v>
      </c>
      <c r="L87" s="140">
        <v>1679227.6666666667</v>
      </c>
      <c r="M87" s="3">
        <v>0</v>
      </c>
      <c r="N87" s="64">
        <v>1.65</v>
      </c>
      <c r="O87" s="64">
        <v>1.65</v>
      </c>
      <c r="P87" s="140">
        <v>14143746.006097563</v>
      </c>
      <c r="Q87" s="140">
        <v>372502.92682926828</v>
      </c>
      <c r="R87" s="140">
        <v>1527195.64</v>
      </c>
      <c r="S87" s="140">
        <v>11817.666666666666</v>
      </c>
      <c r="T87" s="140">
        <v>16055262.239593497</v>
      </c>
      <c r="U87" s="142">
        <v>2840.4662805201683</v>
      </c>
      <c r="V87" s="142">
        <v>2826.4027744349587</v>
      </c>
      <c r="W87" s="142">
        <v>100.49757614917503</v>
      </c>
      <c r="X87" s="143">
        <v>-29411.900964717835</v>
      </c>
      <c r="Y87" s="144">
        <v>-5.2034972515276001</v>
      </c>
      <c r="Z87" s="145">
        <v>100.31347297398024</v>
      </c>
      <c r="AA87" s="143">
        <v>0</v>
      </c>
      <c r="AB87" s="144">
        <v>0</v>
      </c>
      <c r="AC87" s="146">
        <v>100.31347297398024</v>
      </c>
      <c r="AD87" s="147">
        <v>0</v>
      </c>
      <c r="AE87" s="148">
        <v>0</v>
      </c>
      <c r="AF87" s="149">
        <v>0</v>
      </c>
      <c r="AG87" s="150">
        <v>0</v>
      </c>
      <c r="AH87" s="151">
        <v>100.31347297398024</v>
      </c>
      <c r="AI87" s="143">
        <v>-29411.900964717835</v>
      </c>
      <c r="AJ87" s="144">
        <v>-5.2034972515276001</v>
      </c>
      <c r="AK87" s="146">
        <v>100.31347297398024</v>
      </c>
      <c r="AL87" s="142"/>
      <c r="AM87" s="152">
        <v>0</v>
      </c>
      <c r="AN87" s="142"/>
      <c r="AO87" s="143">
        <v>0</v>
      </c>
      <c r="AP87" s="144">
        <v>100.49757614917503</v>
      </c>
      <c r="AQ87" s="144">
        <v>0</v>
      </c>
      <c r="AR87" s="153">
        <v>0</v>
      </c>
      <c r="AS87" s="154">
        <v>0</v>
      </c>
      <c r="AT87" s="9"/>
      <c r="AU87" s="152">
        <v>43805.129988699351</v>
      </c>
      <c r="AV87" s="155"/>
      <c r="AW87" s="152">
        <v>879772.66260162613</v>
      </c>
      <c r="AY87" s="117"/>
      <c r="AZ87" s="20">
        <v>-3213171.0933792456</v>
      </c>
      <c r="BA87" s="20">
        <v>-1339219.2481420001</v>
      </c>
      <c r="BB87" s="20">
        <v>-19854.669363000001</v>
      </c>
      <c r="BC87" s="20">
        <v>-611016</v>
      </c>
      <c r="BD87" s="6">
        <v>-1055592.959694</v>
      </c>
    </row>
    <row r="88" spans="1:56" x14ac:dyDescent="0.2">
      <c r="A88" s="136">
        <v>360</v>
      </c>
      <c r="B88" s="137">
        <v>2110</v>
      </c>
      <c r="C88" s="138">
        <v>351</v>
      </c>
      <c r="D88" s="139" t="s">
        <v>84</v>
      </c>
      <c r="E88" s="140">
        <v>9271</v>
      </c>
      <c r="F88" s="140">
        <v>23431808.666666668</v>
      </c>
      <c r="G88" s="141">
        <v>1.54</v>
      </c>
      <c r="H88" s="140">
        <v>507898.66666666669</v>
      </c>
      <c r="I88" s="141">
        <v>1.54</v>
      </c>
      <c r="J88" s="140">
        <v>15215460.173160173</v>
      </c>
      <c r="K88" s="140">
        <v>329804.32900432899</v>
      </c>
      <c r="L88" s="140">
        <v>2082594.3333333333</v>
      </c>
      <c r="M88" s="3">
        <v>0</v>
      </c>
      <c r="N88" s="64">
        <v>1.65</v>
      </c>
      <c r="O88" s="64">
        <v>1.65</v>
      </c>
      <c r="P88" s="140">
        <v>25105509.285714284</v>
      </c>
      <c r="Q88" s="140">
        <v>544177.14285714284</v>
      </c>
      <c r="R88" s="140">
        <v>2531634.4900000002</v>
      </c>
      <c r="S88" s="140">
        <v>23218.333333333332</v>
      </c>
      <c r="T88" s="140">
        <v>28204539.25190476</v>
      </c>
      <c r="U88" s="142">
        <v>3042.2326881571307</v>
      </c>
      <c r="V88" s="142">
        <v>2826.4027744349587</v>
      </c>
      <c r="W88" s="142">
        <v>107.63620513234599</v>
      </c>
      <c r="X88" s="143">
        <v>-740354.87814375444</v>
      </c>
      <c r="Y88" s="144">
        <v>-79.857068077203579</v>
      </c>
      <c r="Z88" s="145">
        <v>104.81080923337798</v>
      </c>
      <c r="AA88" s="143">
        <v>0</v>
      </c>
      <c r="AB88" s="144">
        <v>0</v>
      </c>
      <c r="AC88" s="146">
        <v>104.81080923337798</v>
      </c>
      <c r="AD88" s="147">
        <v>0</v>
      </c>
      <c r="AE88" s="148">
        <v>0</v>
      </c>
      <c r="AF88" s="149">
        <v>0</v>
      </c>
      <c r="AG88" s="150">
        <v>0</v>
      </c>
      <c r="AH88" s="151">
        <v>104.81080923337798</v>
      </c>
      <c r="AI88" s="143">
        <v>-740354.87814375444</v>
      </c>
      <c r="AJ88" s="144">
        <v>-79.857068077203579</v>
      </c>
      <c r="AK88" s="146">
        <v>104.81080923337798</v>
      </c>
      <c r="AL88" s="142"/>
      <c r="AM88" s="152">
        <v>0</v>
      </c>
      <c r="AN88" s="142"/>
      <c r="AO88" s="143">
        <v>0</v>
      </c>
      <c r="AP88" s="144">
        <v>107.63620513234599</v>
      </c>
      <c r="AQ88" s="144">
        <v>0</v>
      </c>
      <c r="AR88" s="153">
        <v>0</v>
      </c>
      <c r="AS88" s="154">
        <v>0</v>
      </c>
      <c r="AT88" s="9"/>
      <c r="AU88" s="152">
        <v>113634.79732326823</v>
      </c>
      <c r="AV88" s="155"/>
      <c r="AW88" s="152">
        <v>1554526.45021645</v>
      </c>
      <c r="AY88" s="117"/>
      <c r="AZ88" s="20">
        <v>-5152778.2755058333</v>
      </c>
      <c r="BA88" s="20">
        <v>-2147629.1325360001</v>
      </c>
      <c r="BB88" s="20">
        <v>-31839.795015</v>
      </c>
      <c r="BC88" s="20">
        <v>-1099510.3</v>
      </c>
      <c r="BD88" s="6">
        <v>-1692793.913681</v>
      </c>
    </row>
    <row r="89" spans="1:56" x14ac:dyDescent="0.2">
      <c r="A89" s="136">
        <v>361</v>
      </c>
      <c r="B89" s="137">
        <v>2111</v>
      </c>
      <c r="C89" s="138">
        <v>351</v>
      </c>
      <c r="D89" s="139" t="s">
        <v>85</v>
      </c>
      <c r="E89" s="140">
        <v>10890.666666666666</v>
      </c>
      <c r="F89" s="140">
        <v>22549600.333333332</v>
      </c>
      <c r="G89" s="141">
        <v>1.3999999999999997</v>
      </c>
      <c r="H89" s="140">
        <v>1689845.3333333333</v>
      </c>
      <c r="I89" s="141">
        <v>1.3999999999999997</v>
      </c>
      <c r="J89" s="140">
        <v>16106857.380952382</v>
      </c>
      <c r="K89" s="140">
        <v>1207032.3809523811</v>
      </c>
      <c r="L89" s="140">
        <v>2449559</v>
      </c>
      <c r="M89" s="3">
        <v>0</v>
      </c>
      <c r="N89" s="64">
        <v>1.65</v>
      </c>
      <c r="O89" s="64">
        <v>1.65</v>
      </c>
      <c r="P89" s="140">
        <v>26576314.678571429</v>
      </c>
      <c r="Q89" s="140">
        <v>1991603.4285714289</v>
      </c>
      <c r="R89" s="140">
        <v>2900767.5566666666</v>
      </c>
      <c r="S89" s="140">
        <v>101212.66666666667</v>
      </c>
      <c r="T89" s="140">
        <v>31569898.330476191</v>
      </c>
      <c r="U89" s="142">
        <v>2898.803103312579</v>
      </c>
      <c r="V89" s="142">
        <v>2826.4027744349587</v>
      </c>
      <c r="W89" s="142">
        <v>102.56157153299193</v>
      </c>
      <c r="X89" s="143">
        <v>-291740.50389438454</v>
      </c>
      <c r="Y89" s="144">
        <v>-26.788121684719442</v>
      </c>
      <c r="Z89" s="145">
        <v>101.61379006578493</v>
      </c>
      <c r="AA89" s="143">
        <v>0</v>
      </c>
      <c r="AB89" s="144">
        <v>0</v>
      </c>
      <c r="AC89" s="146">
        <v>101.61379006578493</v>
      </c>
      <c r="AD89" s="147">
        <v>0</v>
      </c>
      <c r="AE89" s="148">
        <v>0</v>
      </c>
      <c r="AF89" s="149">
        <v>0</v>
      </c>
      <c r="AG89" s="150">
        <v>0</v>
      </c>
      <c r="AH89" s="151">
        <v>101.61379006578493</v>
      </c>
      <c r="AI89" s="143">
        <v>-291740.50389438454</v>
      </c>
      <c r="AJ89" s="144">
        <v>-26.788121684719442</v>
      </c>
      <c r="AK89" s="146">
        <v>101.61379006578493</v>
      </c>
      <c r="AL89" s="142"/>
      <c r="AM89" s="152">
        <v>0</v>
      </c>
      <c r="AN89" s="142"/>
      <c r="AO89" s="143">
        <v>0</v>
      </c>
      <c r="AP89" s="144">
        <v>102.56157153299193</v>
      </c>
      <c r="AQ89" s="144">
        <v>0</v>
      </c>
      <c r="AR89" s="153">
        <v>0</v>
      </c>
      <c r="AS89" s="154">
        <v>0</v>
      </c>
      <c r="AT89" s="9"/>
      <c r="AU89" s="152">
        <v>265726.886791636</v>
      </c>
      <c r="AV89" s="155"/>
      <c r="AW89" s="152">
        <v>1731388.976190476</v>
      </c>
      <c r="AY89" s="117"/>
      <c r="AZ89" s="20">
        <v>-6226807.8846891476</v>
      </c>
      <c r="BA89" s="20">
        <v>-2595274.4909350001</v>
      </c>
      <c r="BB89" s="20">
        <v>-38476.386143999996</v>
      </c>
      <c r="BC89" s="20">
        <v>-1721318.1</v>
      </c>
      <c r="BD89" s="6">
        <v>-2045634.7867660001</v>
      </c>
    </row>
    <row r="90" spans="1:56" x14ac:dyDescent="0.2">
      <c r="A90" s="136">
        <v>352</v>
      </c>
      <c r="B90" s="137">
        <v>2112</v>
      </c>
      <c r="C90" s="138">
        <v>351</v>
      </c>
      <c r="D90" s="139" t="s">
        <v>86</v>
      </c>
      <c r="E90" s="140">
        <v>6325.666666666667</v>
      </c>
      <c r="F90" s="140">
        <v>17973163.666666668</v>
      </c>
      <c r="G90" s="141">
        <v>1.6000000000000003</v>
      </c>
      <c r="H90" s="140">
        <v>668165</v>
      </c>
      <c r="I90" s="141">
        <v>1.6000000000000003</v>
      </c>
      <c r="J90" s="140">
        <v>11233227.291666666</v>
      </c>
      <c r="K90" s="140">
        <v>417603.125</v>
      </c>
      <c r="L90" s="140">
        <v>1902824</v>
      </c>
      <c r="M90" s="3">
        <v>0</v>
      </c>
      <c r="N90" s="64">
        <v>1.65</v>
      </c>
      <c r="O90" s="64">
        <v>1.65</v>
      </c>
      <c r="P90" s="140">
        <v>18534825.03125</v>
      </c>
      <c r="Q90" s="140">
        <v>689045.15625</v>
      </c>
      <c r="R90" s="140">
        <v>1994671.6633333333</v>
      </c>
      <c r="S90" s="140">
        <v>29176.333333333332</v>
      </c>
      <c r="T90" s="140">
        <v>21247718.184166666</v>
      </c>
      <c r="U90" s="142">
        <v>3358.9689915423933</v>
      </c>
      <c r="V90" s="142">
        <v>2826.4027744349587</v>
      </c>
      <c r="W90" s="142">
        <v>118.84254508679864</v>
      </c>
      <c r="X90" s="143">
        <v>-1246469.4559192271</v>
      </c>
      <c r="Y90" s="144">
        <v>-197.0495003297508</v>
      </c>
      <c r="Z90" s="145">
        <v>111.87080340468313</v>
      </c>
      <c r="AA90" s="143">
        <v>0</v>
      </c>
      <c r="AB90" s="144">
        <v>0</v>
      </c>
      <c r="AC90" s="146">
        <v>111.87080340468313</v>
      </c>
      <c r="AD90" s="147">
        <v>0</v>
      </c>
      <c r="AE90" s="148">
        <v>0</v>
      </c>
      <c r="AF90" s="149">
        <v>0</v>
      </c>
      <c r="AG90" s="150">
        <v>0</v>
      </c>
      <c r="AH90" s="151">
        <v>111.87080340468313</v>
      </c>
      <c r="AI90" s="143">
        <v>-1246469.4559192271</v>
      </c>
      <c r="AJ90" s="144">
        <v>-197.0495003297508</v>
      </c>
      <c r="AK90" s="146">
        <v>111.87080340468313</v>
      </c>
      <c r="AL90" s="142"/>
      <c r="AM90" s="152">
        <v>0</v>
      </c>
      <c r="AN90" s="142"/>
      <c r="AO90" s="143">
        <v>0</v>
      </c>
      <c r="AP90" s="144">
        <v>118.84254508679864</v>
      </c>
      <c r="AQ90" s="144">
        <v>0</v>
      </c>
      <c r="AR90" s="153">
        <v>0</v>
      </c>
      <c r="AS90" s="154">
        <v>0</v>
      </c>
      <c r="AT90" s="9"/>
      <c r="AU90" s="152">
        <v>72468.278165054275</v>
      </c>
      <c r="AV90" s="155"/>
      <c r="AW90" s="152">
        <v>1165083.0416666667</v>
      </c>
      <c r="AY90" s="117"/>
      <c r="AZ90" s="20">
        <v>-3502997.4539268967</v>
      </c>
      <c r="BA90" s="20">
        <v>-1460016.127419</v>
      </c>
      <c r="BB90" s="20">
        <v>-21645.550207</v>
      </c>
      <c r="BC90" s="20">
        <v>-875029</v>
      </c>
      <c r="BD90" s="6">
        <v>-1150806.8953470001</v>
      </c>
    </row>
    <row r="91" spans="1:56" x14ac:dyDescent="0.2">
      <c r="A91" s="136">
        <v>362</v>
      </c>
      <c r="B91" s="137">
        <v>2113</v>
      </c>
      <c r="C91" s="138">
        <v>351</v>
      </c>
      <c r="D91" s="139" t="s">
        <v>87</v>
      </c>
      <c r="E91" s="140">
        <v>11386</v>
      </c>
      <c r="F91" s="140">
        <v>22111790.666666668</v>
      </c>
      <c r="G91" s="141">
        <v>1.22</v>
      </c>
      <c r="H91" s="140">
        <v>15458902.666666666</v>
      </c>
      <c r="I91" s="141">
        <v>1.22</v>
      </c>
      <c r="J91" s="140">
        <v>18161081.072812449</v>
      </c>
      <c r="K91" s="140">
        <v>12601947.430386357</v>
      </c>
      <c r="L91" s="140">
        <v>3229181</v>
      </c>
      <c r="M91" s="3">
        <v>0</v>
      </c>
      <c r="N91" s="64">
        <v>1.65</v>
      </c>
      <c r="O91" s="64">
        <v>1.65</v>
      </c>
      <c r="P91" s="140">
        <v>29965783.770140544</v>
      </c>
      <c r="Q91" s="140">
        <v>20793213.260137487</v>
      </c>
      <c r="R91" s="140">
        <v>3669523.8699999996</v>
      </c>
      <c r="S91" s="140">
        <v>1426102.3333333333</v>
      </c>
      <c r="T91" s="140">
        <v>55854623.233611368</v>
      </c>
      <c r="U91" s="142">
        <v>4905.5527168111157</v>
      </c>
      <c r="V91" s="142">
        <v>2826.4027744349587</v>
      </c>
      <c r="W91" s="142">
        <v>173.56170044772941</v>
      </c>
      <c r="X91" s="143">
        <v>-8759084.460241124</v>
      </c>
      <c r="Y91" s="144">
        <v>-769.28547867917825</v>
      </c>
      <c r="Z91" s="145">
        <v>146.34387128206953</v>
      </c>
      <c r="AA91" s="143">
        <v>0</v>
      </c>
      <c r="AB91" s="144">
        <v>0</v>
      </c>
      <c r="AC91" s="146">
        <v>146.34387128206953</v>
      </c>
      <c r="AD91" s="147">
        <v>0</v>
      </c>
      <c r="AE91" s="148">
        <v>0</v>
      </c>
      <c r="AF91" s="149">
        <v>0</v>
      </c>
      <c r="AG91" s="150">
        <v>0</v>
      </c>
      <c r="AH91" s="151">
        <v>146.34387128206953</v>
      </c>
      <c r="AI91" s="143">
        <v>-8759084.460241124</v>
      </c>
      <c r="AJ91" s="144">
        <v>-769.28547867917825</v>
      </c>
      <c r="AK91" s="146">
        <v>146.34387128206953</v>
      </c>
      <c r="AL91" s="142"/>
      <c r="AM91" s="152">
        <v>0</v>
      </c>
      <c r="AN91" s="142"/>
      <c r="AO91" s="143">
        <v>0</v>
      </c>
      <c r="AP91" s="144">
        <v>173.56170044772941</v>
      </c>
      <c r="AQ91" s="144">
        <v>0</v>
      </c>
      <c r="AR91" s="153">
        <v>0</v>
      </c>
      <c r="AS91" s="154">
        <v>0</v>
      </c>
      <c r="AT91" s="9"/>
      <c r="AU91" s="152">
        <v>310494.37973251031</v>
      </c>
      <c r="AV91" s="155"/>
      <c r="AW91" s="152">
        <v>3076302.850319881</v>
      </c>
      <c r="AY91" s="117"/>
      <c r="AZ91" s="20">
        <v>-6387884.4581473609</v>
      </c>
      <c r="BA91" s="20">
        <v>-2662409.67961</v>
      </c>
      <c r="BB91" s="20">
        <v>-39471.702614000002</v>
      </c>
      <c r="BC91" s="20">
        <v>-1941019.2</v>
      </c>
      <c r="BD91" s="6">
        <v>-2098551.762542</v>
      </c>
    </row>
    <row r="92" spans="1:56" x14ac:dyDescent="0.2">
      <c r="A92" s="136">
        <v>363</v>
      </c>
      <c r="B92" s="137">
        <v>2114</v>
      </c>
      <c r="C92" s="138">
        <v>351</v>
      </c>
      <c r="D92" s="139" t="s">
        <v>88</v>
      </c>
      <c r="E92" s="140">
        <v>17575.333333333332</v>
      </c>
      <c r="F92" s="140">
        <v>36120914.333333336</v>
      </c>
      <c r="G92" s="141">
        <v>1.6900000000000002</v>
      </c>
      <c r="H92" s="140">
        <v>2827079</v>
      </c>
      <c r="I92" s="141">
        <v>1.6900000000000002</v>
      </c>
      <c r="J92" s="140">
        <v>21373322.090729784</v>
      </c>
      <c r="K92" s="140">
        <v>1672827.8106508877</v>
      </c>
      <c r="L92" s="140">
        <v>5079414.666666667</v>
      </c>
      <c r="M92" s="3">
        <v>0</v>
      </c>
      <c r="N92" s="64">
        <v>1.65</v>
      </c>
      <c r="O92" s="64">
        <v>1.65</v>
      </c>
      <c r="P92" s="140">
        <v>35265981.44970414</v>
      </c>
      <c r="Q92" s="140">
        <v>2760165.8875739644</v>
      </c>
      <c r="R92" s="140">
        <v>3977150.8066666666</v>
      </c>
      <c r="S92" s="140">
        <v>273166.66666666669</v>
      </c>
      <c r="T92" s="140">
        <v>42276464.810611434</v>
      </c>
      <c r="U92" s="142">
        <v>2405.4431292310114</v>
      </c>
      <c r="V92" s="142">
        <v>2826.4027744349587</v>
      </c>
      <c r="W92" s="142">
        <v>85.106169261806528</v>
      </c>
      <c r="X92" s="143">
        <v>2737447.251206208</v>
      </c>
      <c r="Y92" s="144">
        <v>155.7550687254604</v>
      </c>
      <c r="Z92" s="145">
        <v>90.616886634938112</v>
      </c>
      <c r="AA92" s="143">
        <v>0</v>
      </c>
      <c r="AB92" s="144">
        <v>0</v>
      </c>
      <c r="AC92" s="146">
        <v>90.616886634938112</v>
      </c>
      <c r="AD92" s="147">
        <v>0</v>
      </c>
      <c r="AE92" s="148">
        <v>0</v>
      </c>
      <c r="AF92" s="149">
        <v>0</v>
      </c>
      <c r="AG92" s="150">
        <v>0</v>
      </c>
      <c r="AH92" s="151">
        <v>90.616886634938112</v>
      </c>
      <c r="AI92" s="143">
        <v>2737447.251206208</v>
      </c>
      <c r="AJ92" s="144">
        <v>155.7550687254604</v>
      </c>
      <c r="AK92" s="146">
        <v>90.616886634938112</v>
      </c>
      <c r="AL92" s="142"/>
      <c r="AM92" s="152">
        <v>0</v>
      </c>
      <c r="AN92" s="142"/>
      <c r="AO92" s="143">
        <v>0</v>
      </c>
      <c r="AP92" s="144">
        <v>85.106169261806528</v>
      </c>
      <c r="AQ92" s="144">
        <v>0</v>
      </c>
      <c r="AR92" s="153">
        <v>0</v>
      </c>
      <c r="AS92" s="154">
        <v>0</v>
      </c>
      <c r="AT92" s="9"/>
      <c r="AU92" s="152">
        <v>528600.92633281497</v>
      </c>
      <c r="AV92" s="155"/>
      <c r="AW92" s="152">
        <v>2304614.9901380669</v>
      </c>
      <c r="AY92" s="117"/>
      <c r="AZ92" s="20">
        <v>-9845178.524449436</v>
      </c>
      <c r="BA92" s="20">
        <v>-4103377.068374</v>
      </c>
      <c r="BB92" s="20">
        <v>-60834.844687999997</v>
      </c>
      <c r="BC92" s="20">
        <v>-2543306.9</v>
      </c>
      <c r="BD92" s="6">
        <v>-3234344.1526520001</v>
      </c>
    </row>
    <row r="93" spans="1:56" x14ac:dyDescent="0.2">
      <c r="A93" s="136">
        <v>842</v>
      </c>
      <c r="B93" s="137">
        <v>1402</v>
      </c>
      <c r="C93" s="138"/>
      <c r="D93" s="157" t="s">
        <v>35</v>
      </c>
      <c r="E93" s="140">
        <v>855.66666666666663</v>
      </c>
      <c r="F93" s="140">
        <v>2877427</v>
      </c>
      <c r="G93" s="141">
        <v>1.7</v>
      </c>
      <c r="H93" s="140">
        <v>95208.666666666672</v>
      </c>
      <c r="I93" s="141">
        <v>1.7</v>
      </c>
      <c r="J93" s="140">
        <v>1692604.117647059</v>
      </c>
      <c r="K93" s="140">
        <v>56005.098039215685</v>
      </c>
      <c r="L93" s="140">
        <v>324252</v>
      </c>
      <c r="M93" s="3">
        <v>0</v>
      </c>
      <c r="N93" s="64">
        <v>1.65</v>
      </c>
      <c r="O93" s="64">
        <v>1.65</v>
      </c>
      <c r="P93" s="140">
        <v>2792796.7941176468</v>
      </c>
      <c r="Q93" s="140">
        <v>92408.411764705888</v>
      </c>
      <c r="R93" s="140">
        <v>659141.65</v>
      </c>
      <c r="S93" s="140">
        <v>6994.333333333333</v>
      </c>
      <c r="T93" s="140">
        <v>3551341.1892156862</v>
      </c>
      <c r="U93" s="142">
        <v>4150.3792628153715</v>
      </c>
      <c r="V93" s="142">
        <v>2826.4027744349587</v>
      </c>
      <c r="W93" s="142">
        <v>146.84316405134777</v>
      </c>
      <c r="X93" s="143">
        <v>-419166.54296627728</v>
      </c>
      <c r="Y93" s="144">
        <v>-489.87130070075261</v>
      </c>
      <c r="Z93" s="145">
        <v>129.51119335234912</v>
      </c>
      <c r="AA93" s="143">
        <v>0</v>
      </c>
      <c r="AB93" s="144">
        <v>0</v>
      </c>
      <c r="AC93" s="146">
        <v>129.51119335234912</v>
      </c>
      <c r="AD93" s="147">
        <v>0</v>
      </c>
      <c r="AE93" s="148">
        <v>0</v>
      </c>
      <c r="AF93" s="149">
        <v>0</v>
      </c>
      <c r="AG93" s="150">
        <v>0</v>
      </c>
      <c r="AH93" s="151">
        <v>129.51119335234912</v>
      </c>
      <c r="AI93" s="143">
        <v>-419166.54296627728</v>
      </c>
      <c r="AJ93" s="144">
        <v>-489.87130070075261</v>
      </c>
      <c r="AK93" s="146">
        <v>129.51119335234912</v>
      </c>
      <c r="AL93" s="142"/>
      <c r="AM93" s="152">
        <v>0</v>
      </c>
      <c r="AN93" s="142"/>
      <c r="AO93" s="143">
        <v>491289.78597420763</v>
      </c>
      <c r="AP93" s="144">
        <v>146.84316405134777</v>
      </c>
      <c r="AQ93" s="144">
        <v>34.215820256738851</v>
      </c>
      <c r="AR93" s="153">
        <v>-168098.83010865189</v>
      </c>
      <c r="AS93" s="154">
        <v>323190.95586555573</v>
      </c>
      <c r="AT93" s="9"/>
      <c r="AU93" s="152">
        <v>4843.2486393655463</v>
      </c>
      <c r="AV93" s="155"/>
      <c r="AW93" s="152">
        <v>174860.92156862747</v>
      </c>
      <c r="AY93" s="117"/>
      <c r="AZ93" s="20">
        <v>-484901.79553164676</v>
      </c>
      <c r="BA93" s="20">
        <v>-202102.47109899999</v>
      </c>
      <c r="BB93" s="20">
        <v>-2996.2814130000002</v>
      </c>
      <c r="BC93" s="20">
        <v>-59466.7</v>
      </c>
      <c r="BD93" s="6">
        <v>-159300.23849700001</v>
      </c>
    </row>
    <row r="94" spans="1:56" x14ac:dyDescent="0.2">
      <c r="A94" s="136">
        <v>538</v>
      </c>
      <c r="B94" s="137">
        <v>2208</v>
      </c>
      <c r="C94" s="138">
        <v>351</v>
      </c>
      <c r="D94" s="157" t="s">
        <v>330</v>
      </c>
      <c r="E94" s="140">
        <v>5381.333333333333</v>
      </c>
      <c r="F94" s="140">
        <v>12470392.666666666</v>
      </c>
      <c r="G94" s="141">
        <v>1.75</v>
      </c>
      <c r="H94" s="140">
        <v>906099.66666666663</v>
      </c>
      <c r="I94" s="141">
        <v>1.75</v>
      </c>
      <c r="J94" s="140">
        <v>7125938.666666667</v>
      </c>
      <c r="K94" s="140">
        <v>517771.23809523805</v>
      </c>
      <c r="L94" s="140">
        <v>1025786</v>
      </c>
      <c r="M94" s="3">
        <v>0</v>
      </c>
      <c r="N94" s="64">
        <v>1.65</v>
      </c>
      <c r="O94" s="64">
        <v>1.65</v>
      </c>
      <c r="P94" s="140">
        <v>11757798.799999999</v>
      </c>
      <c r="Q94" s="140">
        <v>854322.54285714275</v>
      </c>
      <c r="R94" s="140">
        <v>1232205.6100000001</v>
      </c>
      <c r="S94" s="140">
        <v>28791.333333333332</v>
      </c>
      <c r="T94" s="140">
        <v>13873118.286190474</v>
      </c>
      <c r="U94" s="142">
        <v>2578.0076101691916</v>
      </c>
      <c r="V94" s="142">
        <v>2826.4027744349587</v>
      </c>
      <c r="W94" s="142">
        <v>91.211614759491411</v>
      </c>
      <c r="X94" s="143">
        <v>494577.95560180722</v>
      </c>
      <c r="Y94" s="144">
        <v>91.906210778333858</v>
      </c>
      <c r="Z94" s="145">
        <v>94.463317298479595</v>
      </c>
      <c r="AA94" s="143">
        <v>0</v>
      </c>
      <c r="AB94" s="144">
        <v>0</v>
      </c>
      <c r="AC94" s="146">
        <v>94.463317298479595</v>
      </c>
      <c r="AD94" s="147">
        <v>0</v>
      </c>
      <c r="AE94" s="148">
        <v>0</v>
      </c>
      <c r="AF94" s="149">
        <v>0</v>
      </c>
      <c r="AG94" s="150">
        <v>0</v>
      </c>
      <c r="AH94" s="151">
        <v>94.463317298479595</v>
      </c>
      <c r="AI94" s="143">
        <v>494577.95560180722</v>
      </c>
      <c r="AJ94" s="144">
        <v>91.906210778333858</v>
      </c>
      <c r="AK94" s="146">
        <v>94.463317298479595</v>
      </c>
      <c r="AL94" s="142"/>
      <c r="AM94" s="152">
        <v>0</v>
      </c>
      <c r="AN94" s="142"/>
      <c r="AO94" s="143">
        <v>15088.458838130653</v>
      </c>
      <c r="AP94" s="144">
        <v>91.211614759491411</v>
      </c>
      <c r="AQ94" s="144">
        <v>0</v>
      </c>
      <c r="AR94" s="153">
        <v>0</v>
      </c>
      <c r="AS94" s="154">
        <v>15088.458838130653</v>
      </c>
      <c r="AT94" s="9"/>
      <c r="AU94" s="152">
        <v>32740.138876359011</v>
      </c>
      <c r="AV94" s="155"/>
      <c r="AW94" s="152">
        <v>764370.99047619046</v>
      </c>
      <c r="AY94" s="117"/>
      <c r="AZ94" s="20">
        <v>-3037603.2018936495</v>
      </c>
      <c r="BA94" s="20">
        <v>-1266044.215503</v>
      </c>
      <c r="BB94" s="20">
        <v>-18769.808851000002</v>
      </c>
      <c r="BC94" s="20">
        <v>-579901.30000000005</v>
      </c>
      <c r="BD94" s="6">
        <v>-997915.28713499999</v>
      </c>
    </row>
    <row r="95" spans="1:56" x14ac:dyDescent="0.2">
      <c r="A95" s="136">
        <v>540</v>
      </c>
      <c r="B95" s="137">
        <v>2210</v>
      </c>
      <c r="C95" s="138">
        <v>351</v>
      </c>
      <c r="D95" s="139" t="s">
        <v>331</v>
      </c>
      <c r="E95" s="140">
        <v>5709.333333333333</v>
      </c>
      <c r="F95" s="140">
        <v>14013047.333333334</v>
      </c>
      <c r="G95" s="141">
        <v>1.53</v>
      </c>
      <c r="H95" s="140">
        <v>532154</v>
      </c>
      <c r="I95" s="141">
        <v>1.53</v>
      </c>
      <c r="J95" s="140">
        <v>9158854.4662309363</v>
      </c>
      <c r="K95" s="140">
        <v>347813.0718954248</v>
      </c>
      <c r="L95" s="140">
        <v>1284738</v>
      </c>
      <c r="M95" s="3">
        <v>0</v>
      </c>
      <c r="N95" s="64">
        <v>1.65</v>
      </c>
      <c r="O95" s="64">
        <v>1.65</v>
      </c>
      <c r="P95" s="140">
        <v>15112109.869281044</v>
      </c>
      <c r="Q95" s="140">
        <v>573891.56862745096</v>
      </c>
      <c r="R95" s="140">
        <v>1576325</v>
      </c>
      <c r="S95" s="140">
        <v>39857.666666666664</v>
      </c>
      <c r="T95" s="140">
        <v>17302184.104575161</v>
      </c>
      <c r="U95" s="142">
        <v>3030.5086591385734</v>
      </c>
      <c r="V95" s="142">
        <v>2826.4027744349587</v>
      </c>
      <c r="W95" s="142">
        <v>107.22140122949811</v>
      </c>
      <c r="X95" s="143">
        <v>-431164.15649510024</v>
      </c>
      <c r="Y95" s="144">
        <v>-75.519177340337507</v>
      </c>
      <c r="Z95" s="145">
        <v>104.54948277458381</v>
      </c>
      <c r="AA95" s="143">
        <v>0</v>
      </c>
      <c r="AB95" s="144">
        <v>0</v>
      </c>
      <c r="AC95" s="146">
        <v>104.54948277458381</v>
      </c>
      <c r="AD95" s="147">
        <v>0</v>
      </c>
      <c r="AE95" s="148">
        <v>0</v>
      </c>
      <c r="AF95" s="149">
        <v>0</v>
      </c>
      <c r="AG95" s="150">
        <v>0</v>
      </c>
      <c r="AH95" s="151">
        <v>104.54948277458381</v>
      </c>
      <c r="AI95" s="143">
        <v>-431164.15649510024</v>
      </c>
      <c r="AJ95" s="144">
        <v>-75.519177340337507</v>
      </c>
      <c r="AK95" s="146">
        <v>104.54948277458381</v>
      </c>
      <c r="AL95" s="142"/>
      <c r="AM95" s="152">
        <v>0</v>
      </c>
      <c r="AN95" s="142"/>
      <c r="AO95" s="143">
        <v>0</v>
      </c>
      <c r="AP95" s="144">
        <v>107.22140122949811</v>
      </c>
      <c r="AQ95" s="144">
        <v>0</v>
      </c>
      <c r="AR95" s="153">
        <v>0</v>
      </c>
      <c r="AS95" s="154">
        <v>0</v>
      </c>
      <c r="AT95" s="9"/>
      <c r="AU95" s="152">
        <v>60405.513398633811</v>
      </c>
      <c r="AV95" s="155"/>
      <c r="AW95" s="152">
        <v>950666.75381263613</v>
      </c>
      <c r="AY95" s="117"/>
      <c r="AZ95" s="20">
        <v>-3204810.717594217</v>
      </c>
      <c r="BA95" s="20">
        <v>-1335734.7227779999</v>
      </c>
      <c r="BB95" s="20">
        <v>-19803.009339</v>
      </c>
      <c r="BC95" s="20">
        <v>-464425.6</v>
      </c>
      <c r="BD95" s="6">
        <v>-1052846.4038579999</v>
      </c>
    </row>
    <row r="96" spans="1:56" x14ac:dyDescent="0.2">
      <c r="A96" s="136">
        <v>541</v>
      </c>
      <c r="B96" s="156">
        <v>2211</v>
      </c>
      <c r="C96" s="138"/>
      <c r="D96" s="156" t="s">
        <v>90</v>
      </c>
      <c r="E96" s="140">
        <v>431</v>
      </c>
      <c r="F96" s="140">
        <v>809792.66666666663</v>
      </c>
      <c r="G96" s="141">
        <v>1.4000000000000001</v>
      </c>
      <c r="H96" s="140">
        <v>34625.666666666664</v>
      </c>
      <c r="I96" s="141">
        <v>1.4000000000000001</v>
      </c>
      <c r="J96" s="140">
        <v>574870.27160493832</v>
      </c>
      <c r="K96" s="140">
        <v>25087.901234567897</v>
      </c>
      <c r="L96" s="140">
        <v>82474.333333333328</v>
      </c>
      <c r="M96" s="3">
        <v>0</v>
      </c>
      <c r="N96" s="64">
        <v>1.65</v>
      </c>
      <c r="O96" s="64">
        <v>1.65</v>
      </c>
      <c r="P96" s="140">
        <v>948535.94814814813</v>
      </c>
      <c r="Q96" s="140">
        <v>41395.037037037029</v>
      </c>
      <c r="R96" s="140">
        <v>98077.89</v>
      </c>
      <c r="S96" s="140">
        <v>2238.6666666666665</v>
      </c>
      <c r="T96" s="140">
        <v>1090247.5418518519</v>
      </c>
      <c r="U96" s="142">
        <v>2529.5766632293548</v>
      </c>
      <c r="V96" s="142">
        <v>2826.4027744349587</v>
      </c>
      <c r="W96" s="142">
        <v>89.498095816688974</v>
      </c>
      <c r="X96" s="143">
        <v>47334.859953957646</v>
      </c>
      <c r="Y96" s="144">
        <v>109.82566114607343</v>
      </c>
      <c r="Z96" s="145">
        <v>93.383800364514045</v>
      </c>
      <c r="AA96" s="143">
        <v>0</v>
      </c>
      <c r="AB96" s="144">
        <v>0</v>
      </c>
      <c r="AC96" s="146">
        <v>93.383800364514045</v>
      </c>
      <c r="AD96" s="147">
        <v>0</v>
      </c>
      <c r="AE96" s="148">
        <v>0</v>
      </c>
      <c r="AF96" s="149">
        <v>0</v>
      </c>
      <c r="AG96" s="150">
        <v>0</v>
      </c>
      <c r="AH96" s="151">
        <v>93.383800364514045</v>
      </c>
      <c r="AI96" s="143">
        <v>47334.859953957646</v>
      </c>
      <c r="AJ96" s="144">
        <v>109.82566114607343</v>
      </c>
      <c r="AK96" s="146">
        <v>93.383800364514045</v>
      </c>
      <c r="AL96" s="142"/>
      <c r="AM96" s="152">
        <v>0</v>
      </c>
      <c r="AN96" s="142"/>
      <c r="AO96" s="143">
        <v>53852.739605873052</v>
      </c>
      <c r="AP96" s="144">
        <v>89.498095816688974</v>
      </c>
      <c r="AQ96" s="144">
        <v>0</v>
      </c>
      <c r="AR96" s="153">
        <v>0</v>
      </c>
      <c r="AS96" s="154">
        <v>53852.739605873052</v>
      </c>
      <c r="AT96" s="9"/>
      <c r="AU96" s="152">
        <v>2806.4223643618411</v>
      </c>
      <c r="AV96" s="155"/>
      <c r="AW96" s="152">
        <v>59995.817283950622</v>
      </c>
      <c r="AY96" s="117"/>
      <c r="AZ96" s="20">
        <v>-240221.46422314917</v>
      </c>
      <c r="BA96" s="20">
        <v>-100122.028786</v>
      </c>
      <c r="BB96" s="20">
        <v>-1484.3647000000001</v>
      </c>
      <c r="BC96" s="20">
        <v>-47603.5</v>
      </c>
      <c r="BD96" s="6">
        <v>-78917.704358999996</v>
      </c>
    </row>
    <row r="97" spans="1:56" x14ac:dyDescent="0.2">
      <c r="A97" s="136">
        <v>543</v>
      </c>
      <c r="B97" s="156">
        <v>2213</v>
      </c>
      <c r="C97" s="138">
        <v>351</v>
      </c>
      <c r="D97" s="156" t="s">
        <v>91</v>
      </c>
      <c r="E97" s="140">
        <v>584.33333333333337</v>
      </c>
      <c r="F97" s="140">
        <v>1335736.6666666667</v>
      </c>
      <c r="G97" s="141">
        <v>1.4799999999999998</v>
      </c>
      <c r="H97" s="140">
        <v>96255.333333333328</v>
      </c>
      <c r="I97" s="141">
        <v>1.4799999999999998</v>
      </c>
      <c r="J97" s="140">
        <v>902524.77477477479</v>
      </c>
      <c r="K97" s="140">
        <v>65037.387387387389</v>
      </c>
      <c r="L97" s="140">
        <v>195261.66666666666</v>
      </c>
      <c r="M97" s="3">
        <v>0</v>
      </c>
      <c r="N97" s="64">
        <v>1.65</v>
      </c>
      <c r="O97" s="64">
        <v>1.65</v>
      </c>
      <c r="P97" s="140">
        <v>1489165.8783783782</v>
      </c>
      <c r="Q97" s="140">
        <v>107311.68918918919</v>
      </c>
      <c r="R97" s="140">
        <v>157517.24333333332</v>
      </c>
      <c r="S97" s="140">
        <v>8460.6666666666661</v>
      </c>
      <c r="T97" s="140">
        <v>1762455.4775675675</v>
      </c>
      <c r="U97" s="142">
        <v>3016.181650144154</v>
      </c>
      <c r="V97" s="142">
        <v>2826.4027744349587</v>
      </c>
      <c r="W97" s="142">
        <v>106.71450217307174</v>
      </c>
      <c r="X97" s="143">
        <v>-41030.825524580352</v>
      </c>
      <c r="Y97" s="144">
        <v>-70.21818401240219</v>
      </c>
      <c r="Z97" s="145">
        <v>104.23013636903519</v>
      </c>
      <c r="AA97" s="143">
        <v>0</v>
      </c>
      <c r="AB97" s="144">
        <v>0</v>
      </c>
      <c r="AC97" s="146">
        <v>104.23013636903519</v>
      </c>
      <c r="AD97" s="147">
        <v>0</v>
      </c>
      <c r="AE97" s="148">
        <v>0</v>
      </c>
      <c r="AF97" s="149">
        <v>0</v>
      </c>
      <c r="AG97" s="150">
        <v>0</v>
      </c>
      <c r="AH97" s="151">
        <v>104.23013636903519</v>
      </c>
      <c r="AI97" s="143">
        <v>-41030.825524580352</v>
      </c>
      <c r="AJ97" s="144">
        <v>-70.21818401240219</v>
      </c>
      <c r="AK97" s="146">
        <v>104.23013636903519</v>
      </c>
      <c r="AL97" s="142"/>
      <c r="AM97" s="152">
        <v>0</v>
      </c>
      <c r="AN97" s="142"/>
      <c r="AO97" s="143">
        <v>30197.141943061775</v>
      </c>
      <c r="AP97" s="144">
        <v>106.71450217307174</v>
      </c>
      <c r="AQ97" s="144">
        <v>0</v>
      </c>
      <c r="AR97" s="153">
        <v>0</v>
      </c>
      <c r="AS97" s="154">
        <v>30197.141943061775</v>
      </c>
      <c r="AT97" s="9"/>
      <c r="AU97" s="152">
        <v>2428.4291537286736</v>
      </c>
      <c r="AV97" s="155"/>
      <c r="AW97" s="152">
        <v>96756.216216216213</v>
      </c>
      <c r="AY97" s="117"/>
      <c r="AZ97" s="20">
        <v>-322153.14691642742</v>
      </c>
      <c r="BA97" s="20">
        <v>-134270.377351</v>
      </c>
      <c r="BB97" s="20">
        <v>-1990.6329390000001</v>
      </c>
      <c r="BC97" s="20">
        <v>-41054.300000000003</v>
      </c>
      <c r="BD97" s="6">
        <v>-105833.95155300001</v>
      </c>
    </row>
    <row r="98" spans="1:56" x14ac:dyDescent="0.2">
      <c r="A98" s="136">
        <v>544</v>
      </c>
      <c r="B98" s="137">
        <v>2214</v>
      </c>
      <c r="C98" s="138">
        <v>351</v>
      </c>
      <c r="D98" s="139" t="s">
        <v>92</v>
      </c>
      <c r="E98" s="140">
        <v>4079.3333333333335</v>
      </c>
      <c r="F98" s="140">
        <v>7658074</v>
      </c>
      <c r="G98" s="141">
        <v>1.38</v>
      </c>
      <c r="H98" s="140">
        <v>1349763</v>
      </c>
      <c r="I98" s="141">
        <v>1.38</v>
      </c>
      <c r="J98" s="140">
        <v>5549328.9855072461</v>
      </c>
      <c r="K98" s="140">
        <v>978089.13043478271</v>
      </c>
      <c r="L98" s="140">
        <v>1955009.6666666667</v>
      </c>
      <c r="M98" s="3">
        <v>0</v>
      </c>
      <c r="N98" s="64">
        <v>1.65</v>
      </c>
      <c r="O98" s="64">
        <v>1.65</v>
      </c>
      <c r="P98" s="140">
        <v>9156392.8260869551</v>
      </c>
      <c r="Q98" s="140">
        <v>1613847.0652173914</v>
      </c>
      <c r="R98" s="140">
        <v>1592501.5633333332</v>
      </c>
      <c r="S98" s="140">
        <v>43119</v>
      </c>
      <c r="T98" s="140">
        <v>12405860.454637682</v>
      </c>
      <c r="U98" s="142">
        <v>3041.1489919850501</v>
      </c>
      <c r="V98" s="142">
        <v>2826.4027744349587</v>
      </c>
      <c r="W98" s="142">
        <v>107.59786324484564</v>
      </c>
      <c r="X98" s="143">
        <v>-324127.91927995527</v>
      </c>
      <c r="Y98" s="144">
        <v>-79.456100493533725</v>
      </c>
      <c r="Z98" s="145">
        <v>104.78665384425277</v>
      </c>
      <c r="AA98" s="143">
        <v>0</v>
      </c>
      <c r="AB98" s="144">
        <v>0</v>
      </c>
      <c r="AC98" s="146">
        <v>104.78665384425277</v>
      </c>
      <c r="AD98" s="147">
        <v>0</v>
      </c>
      <c r="AE98" s="148">
        <v>0</v>
      </c>
      <c r="AF98" s="149">
        <v>0</v>
      </c>
      <c r="AG98" s="150">
        <v>0</v>
      </c>
      <c r="AH98" s="151">
        <v>104.78665384425277</v>
      </c>
      <c r="AI98" s="143">
        <v>-324127.91927995527</v>
      </c>
      <c r="AJ98" s="144">
        <v>-79.456100493533725</v>
      </c>
      <c r="AK98" s="146">
        <v>104.78665384425277</v>
      </c>
      <c r="AL98" s="142"/>
      <c r="AM98" s="152">
        <v>0</v>
      </c>
      <c r="AN98" s="142"/>
      <c r="AO98" s="143">
        <v>0</v>
      </c>
      <c r="AP98" s="144">
        <v>107.59786324484564</v>
      </c>
      <c r="AQ98" s="144">
        <v>0</v>
      </c>
      <c r="AR98" s="153">
        <v>0</v>
      </c>
      <c r="AS98" s="154">
        <v>0</v>
      </c>
      <c r="AT98" s="9"/>
      <c r="AU98" s="152">
        <v>96739.712262889108</v>
      </c>
      <c r="AV98" s="155"/>
      <c r="AW98" s="152">
        <v>652741.811594203</v>
      </c>
      <c r="AY98" s="117"/>
      <c r="AZ98" s="20">
        <v>-2270678.0632137116</v>
      </c>
      <c r="BA98" s="20">
        <v>-946397.08880000003</v>
      </c>
      <c r="BB98" s="20">
        <v>-14030.862617000001</v>
      </c>
      <c r="BC98" s="20">
        <v>-408017.6</v>
      </c>
      <c r="BD98" s="6">
        <v>-745964.565099</v>
      </c>
    </row>
    <row r="99" spans="1:56" x14ac:dyDescent="0.2">
      <c r="A99" s="136">
        <v>546</v>
      </c>
      <c r="B99" s="137">
        <v>2216</v>
      </c>
      <c r="C99" s="138">
        <v>351</v>
      </c>
      <c r="D99" s="139" t="s">
        <v>93</v>
      </c>
      <c r="E99" s="140">
        <v>10400.333333333334</v>
      </c>
      <c r="F99" s="140">
        <v>21921980</v>
      </c>
      <c r="G99" s="141">
        <v>1.6417658647756201</v>
      </c>
      <c r="H99" s="140">
        <v>2002094.6666666667</v>
      </c>
      <c r="I99" s="141">
        <v>1.6405227249006933</v>
      </c>
      <c r="J99" s="140">
        <v>13352904.358885048</v>
      </c>
      <c r="K99" s="140">
        <v>1220390.1219512222</v>
      </c>
      <c r="L99" s="140">
        <v>2564948</v>
      </c>
      <c r="M99" s="3">
        <v>0</v>
      </c>
      <c r="N99" s="64">
        <v>1.65</v>
      </c>
      <c r="O99" s="64">
        <v>1.65</v>
      </c>
      <c r="P99" s="140">
        <v>22032292.192160327</v>
      </c>
      <c r="Q99" s="140">
        <v>2013643.7012195166</v>
      </c>
      <c r="R99" s="140">
        <v>2644328.1766666668</v>
      </c>
      <c r="S99" s="140">
        <v>179323.33333333334</v>
      </c>
      <c r="T99" s="140">
        <v>26869587.403379846</v>
      </c>
      <c r="U99" s="142">
        <v>2583.531367909347</v>
      </c>
      <c r="V99" s="142">
        <v>2826.4027744349587</v>
      </c>
      <c r="W99" s="142">
        <v>91.407048962645973</v>
      </c>
      <c r="X99" s="143">
        <v>934599.12645069242</v>
      </c>
      <c r="Y99" s="144">
        <v>89.862420414476361</v>
      </c>
      <c r="Z99" s="145">
        <v>94.586440846466957</v>
      </c>
      <c r="AA99" s="143">
        <v>0</v>
      </c>
      <c r="AB99" s="144">
        <v>0</v>
      </c>
      <c r="AC99" s="146">
        <v>94.586440846466957</v>
      </c>
      <c r="AD99" s="147">
        <v>0</v>
      </c>
      <c r="AE99" s="148">
        <v>0</v>
      </c>
      <c r="AF99" s="149">
        <v>0</v>
      </c>
      <c r="AG99" s="150">
        <v>0</v>
      </c>
      <c r="AH99" s="151">
        <v>94.586440846466957</v>
      </c>
      <c r="AI99" s="143">
        <v>934599.12645069242</v>
      </c>
      <c r="AJ99" s="144">
        <v>89.862420414476361</v>
      </c>
      <c r="AK99" s="146">
        <v>94.586440846466957</v>
      </c>
      <c r="AL99" s="142"/>
      <c r="AM99" s="152">
        <v>0</v>
      </c>
      <c r="AN99" s="142"/>
      <c r="AO99" s="143">
        <v>0</v>
      </c>
      <c r="AP99" s="144">
        <v>91.407048962645973</v>
      </c>
      <c r="AQ99" s="144">
        <v>0</v>
      </c>
      <c r="AR99" s="153">
        <v>0</v>
      </c>
      <c r="AS99" s="154">
        <v>0</v>
      </c>
      <c r="AT99" s="9"/>
      <c r="AU99" s="152">
        <v>198834.27537554686</v>
      </c>
      <c r="AV99" s="155"/>
      <c r="AW99" s="152">
        <v>1457329.448083627</v>
      </c>
      <c r="AY99" s="117"/>
      <c r="AZ99" s="20">
        <v>-5795969.8525673505</v>
      </c>
      <c r="BA99" s="20">
        <v>-2415705.283855</v>
      </c>
      <c r="BB99" s="20">
        <v>-35814.172889000001</v>
      </c>
      <c r="BC99" s="20">
        <v>-1195896.8999999999</v>
      </c>
      <c r="BD99" s="6">
        <v>-1904095.609343</v>
      </c>
    </row>
    <row r="100" spans="1:56" x14ac:dyDescent="0.2">
      <c r="A100" s="136">
        <v>551</v>
      </c>
      <c r="B100" s="137">
        <v>2221</v>
      </c>
      <c r="C100" s="138">
        <v>351</v>
      </c>
      <c r="D100" s="139" t="s">
        <v>94</v>
      </c>
      <c r="E100" s="140">
        <v>6377.666666666667</v>
      </c>
      <c r="F100" s="140">
        <v>11650829</v>
      </c>
      <c r="G100" s="141">
        <v>1.4833333333333334</v>
      </c>
      <c r="H100" s="140">
        <v>1936771.3333333333</v>
      </c>
      <c r="I100" s="141">
        <v>1.4833333333333334</v>
      </c>
      <c r="J100" s="140">
        <v>7850146.459770116</v>
      </c>
      <c r="K100" s="140">
        <v>1307781.7854406128</v>
      </c>
      <c r="L100" s="140">
        <v>2008059.6666666667</v>
      </c>
      <c r="M100" s="3">
        <v>0</v>
      </c>
      <c r="N100" s="64">
        <v>1.65</v>
      </c>
      <c r="O100" s="64">
        <v>1.65</v>
      </c>
      <c r="P100" s="140">
        <v>12952741.658620691</v>
      </c>
      <c r="Q100" s="140">
        <v>2157839.9459770112</v>
      </c>
      <c r="R100" s="140">
        <v>1649428.7233333334</v>
      </c>
      <c r="S100" s="140">
        <v>114628.66666666667</v>
      </c>
      <c r="T100" s="140">
        <v>16874638.994597699</v>
      </c>
      <c r="U100" s="142">
        <v>2645.8954154493858</v>
      </c>
      <c r="V100" s="142">
        <v>2826.4027744349587</v>
      </c>
      <c r="W100" s="142">
        <v>93.613530222292567</v>
      </c>
      <c r="X100" s="143">
        <v>425949.83360141958</v>
      </c>
      <c r="Y100" s="144">
        <v>66.787722824662026</v>
      </c>
      <c r="Z100" s="145">
        <v>95.97652404004431</v>
      </c>
      <c r="AA100" s="143">
        <v>0</v>
      </c>
      <c r="AB100" s="144">
        <v>0</v>
      </c>
      <c r="AC100" s="146">
        <v>95.97652404004431</v>
      </c>
      <c r="AD100" s="147">
        <v>0</v>
      </c>
      <c r="AE100" s="148">
        <v>0</v>
      </c>
      <c r="AF100" s="149">
        <v>0</v>
      </c>
      <c r="AG100" s="150">
        <v>0</v>
      </c>
      <c r="AH100" s="151">
        <v>95.97652404004431</v>
      </c>
      <c r="AI100" s="143">
        <v>425949.83360141958</v>
      </c>
      <c r="AJ100" s="144">
        <v>66.787722824662026</v>
      </c>
      <c r="AK100" s="146">
        <v>95.97652404004431</v>
      </c>
      <c r="AL100" s="142"/>
      <c r="AM100" s="152">
        <v>0</v>
      </c>
      <c r="AN100" s="142"/>
      <c r="AO100" s="143">
        <v>0</v>
      </c>
      <c r="AP100" s="144">
        <v>93.613530222292567</v>
      </c>
      <c r="AQ100" s="144">
        <v>0</v>
      </c>
      <c r="AR100" s="153">
        <v>0</v>
      </c>
      <c r="AS100" s="154">
        <v>0</v>
      </c>
      <c r="AT100" s="9"/>
      <c r="AU100" s="152">
        <v>113795.51075926665</v>
      </c>
      <c r="AV100" s="155"/>
      <c r="AW100" s="152">
        <v>915792.82452107279</v>
      </c>
      <c r="AY100" s="117"/>
      <c r="AZ100" s="20">
        <v>-3563749.5179647696</v>
      </c>
      <c r="BA100" s="20">
        <v>-1485337.0117289999</v>
      </c>
      <c r="BB100" s="20">
        <v>-22020.946383999999</v>
      </c>
      <c r="BC100" s="20">
        <v>-700224.6</v>
      </c>
      <c r="BD100" s="6">
        <v>-1170765.2010900001</v>
      </c>
    </row>
    <row r="101" spans="1:56" x14ac:dyDescent="0.2">
      <c r="A101" s="136">
        <v>553</v>
      </c>
      <c r="B101" s="137">
        <v>2223</v>
      </c>
      <c r="C101" s="138"/>
      <c r="D101" s="139" t="s">
        <v>95</v>
      </c>
      <c r="E101" s="140">
        <v>103</v>
      </c>
      <c r="F101" s="140">
        <v>198819</v>
      </c>
      <c r="G101" s="141">
        <v>1.3999999999999997</v>
      </c>
      <c r="H101" s="140">
        <v>7756</v>
      </c>
      <c r="I101" s="141">
        <v>1.3999999999999997</v>
      </c>
      <c r="J101" s="140">
        <v>142013.57142857145</v>
      </c>
      <c r="K101" s="140">
        <v>5540</v>
      </c>
      <c r="L101" s="140">
        <v>20846</v>
      </c>
      <c r="M101" s="3">
        <v>0</v>
      </c>
      <c r="N101" s="64">
        <v>1.65</v>
      </c>
      <c r="O101" s="64">
        <v>1.65</v>
      </c>
      <c r="P101" s="140">
        <v>234322.39285714284</v>
      </c>
      <c r="Q101" s="140">
        <v>9141</v>
      </c>
      <c r="R101" s="140">
        <v>20866.633333333335</v>
      </c>
      <c r="S101" s="140">
        <v>461</v>
      </c>
      <c r="T101" s="140">
        <v>264791.0261904762</v>
      </c>
      <c r="U101" s="142">
        <v>2570.7866620434584</v>
      </c>
      <c r="V101" s="142">
        <v>2826.4027744349587</v>
      </c>
      <c r="W101" s="142">
        <v>90.956132837698561</v>
      </c>
      <c r="X101" s="143">
        <v>9741.5300432400654</v>
      </c>
      <c r="Y101" s="144">
        <v>94.577961584855004</v>
      </c>
      <c r="Z101" s="145">
        <v>94.302363687750059</v>
      </c>
      <c r="AA101" s="143">
        <v>0</v>
      </c>
      <c r="AB101" s="144">
        <v>0</v>
      </c>
      <c r="AC101" s="146">
        <v>94.302363687750059</v>
      </c>
      <c r="AD101" s="147">
        <v>0</v>
      </c>
      <c r="AE101" s="148">
        <v>0</v>
      </c>
      <c r="AF101" s="149">
        <v>0</v>
      </c>
      <c r="AG101" s="150">
        <v>0</v>
      </c>
      <c r="AH101" s="151">
        <v>94.302363687750059</v>
      </c>
      <c r="AI101" s="143">
        <v>9741.5300432400654</v>
      </c>
      <c r="AJ101" s="144">
        <v>94.577961584855004</v>
      </c>
      <c r="AK101" s="146">
        <v>94.302363687750059</v>
      </c>
      <c r="AL101" s="142"/>
      <c r="AM101" s="152">
        <v>0</v>
      </c>
      <c r="AN101" s="142"/>
      <c r="AO101" s="143">
        <v>22350.536961225378</v>
      </c>
      <c r="AP101" s="144">
        <v>90.956132837698561</v>
      </c>
      <c r="AQ101" s="144">
        <v>0</v>
      </c>
      <c r="AR101" s="153">
        <v>0</v>
      </c>
      <c r="AS101" s="154">
        <v>22350.536961225378</v>
      </c>
      <c r="AT101" s="9"/>
      <c r="AU101" s="152">
        <v>756.85108451772112</v>
      </c>
      <c r="AV101" s="155"/>
      <c r="AW101" s="152">
        <v>14755.357142857143</v>
      </c>
      <c r="AY101" s="117"/>
      <c r="AZ101" s="20">
        <v>-56293.196952524515</v>
      </c>
      <c r="BA101" s="20">
        <v>-23462.470783000001</v>
      </c>
      <c r="BB101" s="20">
        <v>-347.84416399999998</v>
      </c>
      <c r="BC101" s="20">
        <v>-4806.8999999999996</v>
      </c>
      <c r="BD101" s="6">
        <v>-18493.475963000001</v>
      </c>
    </row>
    <row r="102" spans="1:56" x14ac:dyDescent="0.2">
      <c r="A102" s="136">
        <v>557</v>
      </c>
      <c r="B102" s="137">
        <v>2227</v>
      </c>
      <c r="C102" s="138"/>
      <c r="D102" s="139" t="s">
        <v>96</v>
      </c>
      <c r="E102" s="140">
        <v>549.66666666666663</v>
      </c>
      <c r="F102" s="140">
        <v>1384654.6666666667</v>
      </c>
      <c r="G102" s="141">
        <v>1.74</v>
      </c>
      <c r="H102" s="140">
        <v>62913</v>
      </c>
      <c r="I102" s="141">
        <v>1.74</v>
      </c>
      <c r="J102" s="140">
        <v>795778.54406130267</v>
      </c>
      <c r="K102" s="140">
        <v>36156.896551724138</v>
      </c>
      <c r="L102" s="140">
        <v>143380.33333333334</v>
      </c>
      <c r="M102" s="3">
        <v>0</v>
      </c>
      <c r="N102" s="64">
        <v>1.65</v>
      </c>
      <c r="O102" s="64">
        <v>1.65</v>
      </c>
      <c r="P102" s="140">
        <v>1313034.5977011493</v>
      </c>
      <c r="Q102" s="140">
        <v>59658.879310344833</v>
      </c>
      <c r="R102" s="140">
        <v>141348.83666666667</v>
      </c>
      <c r="S102" s="140">
        <v>377</v>
      </c>
      <c r="T102" s="140">
        <v>1514419.313678161</v>
      </c>
      <c r="U102" s="142">
        <v>2755.1594548420153</v>
      </c>
      <c r="V102" s="142">
        <v>2826.4027744349587</v>
      </c>
      <c r="W102" s="142">
        <v>97.479364220933235</v>
      </c>
      <c r="X102" s="143">
        <v>14489.22886108083</v>
      </c>
      <c r="Y102" s="144">
        <v>26.360028249389021</v>
      </c>
      <c r="Z102" s="145">
        <v>98.411999459187925</v>
      </c>
      <c r="AA102" s="143">
        <v>0</v>
      </c>
      <c r="AB102" s="144">
        <v>0</v>
      </c>
      <c r="AC102" s="146">
        <v>98.411999459187925</v>
      </c>
      <c r="AD102" s="147">
        <v>0</v>
      </c>
      <c r="AE102" s="148">
        <v>0</v>
      </c>
      <c r="AF102" s="149">
        <v>0</v>
      </c>
      <c r="AG102" s="150">
        <v>0</v>
      </c>
      <c r="AH102" s="151">
        <v>98.411999459187925</v>
      </c>
      <c r="AI102" s="143">
        <v>14489.22886108083</v>
      </c>
      <c r="AJ102" s="144">
        <v>26.360028249389021</v>
      </c>
      <c r="AK102" s="146">
        <v>98.411999459187925</v>
      </c>
      <c r="AL102" s="142"/>
      <c r="AM102" s="152">
        <v>0</v>
      </c>
      <c r="AN102" s="142"/>
      <c r="AO102" s="143">
        <v>7947.3169800077339</v>
      </c>
      <c r="AP102" s="144">
        <v>97.479364220933235</v>
      </c>
      <c r="AQ102" s="144">
        <v>0</v>
      </c>
      <c r="AR102" s="153">
        <v>0</v>
      </c>
      <c r="AS102" s="154">
        <v>7947.3169800077339</v>
      </c>
      <c r="AT102" s="9"/>
      <c r="AU102" s="152">
        <v>1925.8679561145334</v>
      </c>
      <c r="AV102" s="155"/>
      <c r="AW102" s="152">
        <v>83193.544061302688</v>
      </c>
      <c r="AY102" s="117"/>
      <c r="AZ102" s="20">
        <v>-298744.09471834794</v>
      </c>
      <c r="BA102" s="20">
        <v>-124513.706332</v>
      </c>
      <c r="BB102" s="20">
        <v>-1845.9848710000001</v>
      </c>
      <c r="BC102" s="20">
        <v>-52600.800000000003</v>
      </c>
      <c r="BD102" s="6">
        <v>-98143.595212</v>
      </c>
    </row>
    <row r="103" spans="1:56" x14ac:dyDescent="0.2">
      <c r="A103" s="136">
        <v>403</v>
      </c>
      <c r="B103" s="137">
        <v>2228</v>
      </c>
      <c r="C103" s="138">
        <v>351</v>
      </c>
      <c r="D103" s="139" t="s">
        <v>97</v>
      </c>
      <c r="E103" s="140">
        <v>1085.6666666666667</v>
      </c>
      <c r="F103" s="140">
        <v>2207674.6666666665</v>
      </c>
      <c r="G103" s="141">
        <v>1.5733333333333333</v>
      </c>
      <c r="H103" s="140">
        <v>37140.333333333336</v>
      </c>
      <c r="I103" s="141">
        <v>1.5733333333333333</v>
      </c>
      <c r="J103" s="140">
        <v>1400865.3864428254</v>
      </c>
      <c r="K103" s="140">
        <v>24002.169781438075</v>
      </c>
      <c r="L103" s="140">
        <v>284091.66666666669</v>
      </c>
      <c r="M103" s="3">
        <v>0</v>
      </c>
      <c r="N103" s="64">
        <v>1.65</v>
      </c>
      <c r="O103" s="64">
        <v>1.65</v>
      </c>
      <c r="P103" s="140">
        <v>2311427.8876306619</v>
      </c>
      <c r="Q103" s="140">
        <v>39603.580139372825</v>
      </c>
      <c r="R103" s="140">
        <v>292886.39333333337</v>
      </c>
      <c r="S103" s="140">
        <v>2611</v>
      </c>
      <c r="T103" s="140">
        <v>2646528.8611033685</v>
      </c>
      <c r="U103" s="142">
        <v>2437.6992887043612</v>
      </c>
      <c r="V103" s="142">
        <v>2826.4027744349587</v>
      </c>
      <c r="W103" s="142">
        <v>86.247413523420946</v>
      </c>
      <c r="X103" s="143">
        <v>156140.89453969517</v>
      </c>
      <c r="Y103" s="144">
        <v>143.820289720321</v>
      </c>
      <c r="Z103" s="145">
        <v>91.335870519755204</v>
      </c>
      <c r="AA103" s="143">
        <v>0</v>
      </c>
      <c r="AB103" s="144">
        <v>0</v>
      </c>
      <c r="AC103" s="146">
        <v>91.335870519755204</v>
      </c>
      <c r="AD103" s="147">
        <v>0</v>
      </c>
      <c r="AE103" s="148">
        <v>0</v>
      </c>
      <c r="AF103" s="149">
        <v>0</v>
      </c>
      <c r="AG103" s="150">
        <v>0</v>
      </c>
      <c r="AH103" s="151">
        <v>91.335870519755204</v>
      </c>
      <c r="AI103" s="143">
        <v>156140.89453969517</v>
      </c>
      <c r="AJ103" s="144">
        <v>143.820289720321</v>
      </c>
      <c r="AK103" s="146">
        <v>91.335870519755204</v>
      </c>
      <c r="AL103" s="142"/>
      <c r="AM103" s="152">
        <v>0</v>
      </c>
      <c r="AN103" s="142"/>
      <c r="AO103" s="143">
        <v>0</v>
      </c>
      <c r="AP103" s="144">
        <v>86.247413523420946</v>
      </c>
      <c r="AQ103" s="144">
        <v>0</v>
      </c>
      <c r="AR103" s="153">
        <v>0</v>
      </c>
      <c r="AS103" s="154">
        <v>0</v>
      </c>
      <c r="AT103" s="9"/>
      <c r="AU103" s="152">
        <v>5714.6592374648308</v>
      </c>
      <c r="AV103" s="155"/>
      <c r="AW103" s="152">
        <v>142486.75562242637</v>
      </c>
      <c r="AY103" s="117"/>
      <c r="AZ103" s="20">
        <v>-618667.80809210113</v>
      </c>
      <c r="BA103" s="20">
        <v>-257854.876919</v>
      </c>
      <c r="BB103" s="20">
        <v>-3822.8418029999998</v>
      </c>
      <c r="BC103" s="20">
        <v>-98431.4</v>
      </c>
      <c r="BD103" s="6">
        <v>-203245.13187499999</v>
      </c>
    </row>
    <row r="104" spans="1:56" x14ac:dyDescent="0.2">
      <c r="A104" s="136">
        <v>307</v>
      </c>
      <c r="B104" s="137">
        <v>2229</v>
      </c>
      <c r="C104" s="138">
        <v>351</v>
      </c>
      <c r="D104" s="139" t="s">
        <v>98</v>
      </c>
      <c r="E104" s="140">
        <v>2556.3333333333335</v>
      </c>
      <c r="F104" s="140">
        <v>6221665</v>
      </c>
      <c r="G104" s="141">
        <v>1.54</v>
      </c>
      <c r="H104" s="140">
        <v>81082.666666666672</v>
      </c>
      <c r="I104" s="141">
        <v>1.54</v>
      </c>
      <c r="J104" s="140">
        <v>4040042.2077922076</v>
      </c>
      <c r="K104" s="140">
        <v>52651.082251082255</v>
      </c>
      <c r="L104" s="140">
        <v>586909.66666666663</v>
      </c>
      <c r="M104" s="3">
        <v>0</v>
      </c>
      <c r="N104" s="64">
        <v>1.65</v>
      </c>
      <c r="O104" s="64">
        <v>1.65</v>
      </c>
      <c r="P104" s="140">
        <v>6666069.6428571418</v>
      </c>
      <c r="Q104" s="140">
        <v>86874.285714285696</v>
      </c>
      <c r="R104" s="140">
        <v>683323.01</v>
      </c>
      <c r="S104" s="140">
        <v>5091</v>
      </c>
      <c r="T104" s="140">
        <v>7441357.9385714279</v>
      </c>
      <c r="U104" s="142">
        <v>2910.9497738576456</v>
      </c>
      <c r="V104" s="142">
        <v>2826.4027744349587</v>
      </c>
      <c r="W104" s="142">
        <v>102.99132877265127</v>
      </c>
      <c r="X104" s="143">
        <v>-79968.215757285448</v>
      </c>
      <c r="Y104" s="144">
        <v>-31.282389786394099</v>
      </c>
      <c r="Z104" s="145">
        <v>101.88453712677031</v>
      </c>
      <c r="AA104" s="143">
        <v>0</v>
      </c>
      <c r="AB104" s="144">
        <v>0</v>
      </c>
      <c r="AC104" s="146">
        <v>101.88453712677031</v>
      </c>
      <c r="AD104" s="147">
        <v>0</v>
      </c>
      <c r="AE104" s="148">
        <v>0</v>
      </c>
      <c r="AF104" s="149">
        <v>0</v>
      </c>
      <c r="AG104" s="150">
        <v>0</v>
      </c>
      <c r="AH104" s="151">
        <v>101.88453712677031</v>
      </c>
      <c r="AI104" s="143">
        <v>-79968.215757285448</v>
      </c>
      <c r="AJ104" s="144">
        <v>-31.282389786394099</v>
      </c>
      <c r="AK104" s="146">
        <v>101.88453712677031</v>
      </c>
      <c r="AL104" s="142"/>
      <c r="AM104" s="152">
        <v>0</v>
      </c>
      <c r="AN104" s="142"/>
      <c r="AO104" s="143">
        <v>0</v>
      </c>
      <c r="AP104" s="144">
        <v>102.99132877265127</v>
      </c>
      <c r="AQ104" s="144">
        <v>0</v>
      </c>
      <c r="AR104" s="153">
        <v>0</v>
      </c>
      <c r="AS104" s="154">
        <v>0</v>
      </c>
      <c r="AT104" s="9"/>
      <c r="AU104" s="152">
        <v>16955.317663838538</v>
      </c>
      <c r="AV104" s="155"/>
      <c r="AW104" s="152">
        <v>409269.32900432899</v>
      </c>
      <c r="AY104" s="117"/>
      <c r="AZ104" s="20">
        <v>-1432411.051168198</v>
      </c>
      <c r="BA104" s="20">
        <v>-597015.34565899998</v>
      </c>
      <c r="BB104" s="20">
        <v>-8851.0841739999996</v>
      </c>
      <c r="BC104" s="20">
        <v>-376460.3</v>
      </c>
      <c r="BD104" s="6">
        <v>-470576.56659399997</v>
      </c>
    </row>
    <row r="105" spans="1:56" x14ac:dyDescent="0.2">
      <c r="A105" s="136">
        <v>602</v>
      </c>
      <c r="B105" s="137">
        <v>2302</v>
      </c>
      <c r="C105" s="138"/>
      <c r="D105" s="157" t="s">
        <v>99</v>
      </c>
      <c r="E105" s="140">
        <v>947.66666666666663</v>
      </c>
      <c r="F105" s="140">
        <v>1567647.6666666667</v>
      </c>
      <c r="G105" s="141">
        <v>1.7066666666666668</v>
      </c>
      <c r="H105" s="140">
        <v>47043.333333333336</v>
      </c>
      <c r="I105" s="141">
        <v>1.7066666666666668</v>
      </c>
      <c r="J105" s="140">
        <v>918470.76441454084</v>
      </c>
      <c r="K105" s="140">
        <v>27521.750303709938</v>
      </c>
      <c r="L105" s="140">
        <v>149160</v>
      </c>
      <c r="M105" s="3">
        <v>0</v>
      </c>
      <c r="N105" s="64">
        <v>1.65</v>
      </c>
      <c r="O105" s="64">
        <v>1.65</v>
      </c>
      <c r="P105" s="140">
        <v>1515476.7612839921</v>
      </c>
      <c r="Q105" s="140">
        <v>45410.888001121384</v>
      </c>
      <c r="R105" s="140">
        <v>151974.17666666667</v>
      </c>
      <c r="S105" s="140">
        <v>1515.6666666666667</v>
      </c>
      <c r="T105" s="140">
        <v>1714377.4926184469</v>
      </c>
      <c r="U105" s="142">
        <v>1809.0511705435599</v>
      </c>
      <c r="V105" s="142">
        <v>2826.4027744349587</v>
      </c>
      <c r="W105" s="142">
        <v>64.00542721322573</v>
      </c>
      <c r="X105" s="143">
        <v>356720.77521646698</v>
      </c>
      <c r="Y105" s="144">
        <v>376.42009343981744</v>
      </c>
      <c r="Z105" s="145">
        <v>77.323419144332206</v>
      </c>
      <c r="AA105" s="143">
        <v>232401</v>
      </c>
      <c r="AB105" s="144">
        <v>245.23496306718258</v>
      </c>
      <c r="AC105" s="146">
        <v>85.999994375766036</v>
      </c>
      <c r="AD105" s="147">
        <v>0</v>
      </c>
      <c r="AE105" s="148">
        <v>0</v>
      </c>
      <c r="AF105" s="149">
        <v>232401</v>
      </c>
      <c r="AG105" s="150">
        <v>245.23496306718258</v>
      </c>
      <c r="AH105" s="151">
        <v>85.999994375766036</v>
      </c>
      <c r="AI105" s="143">
        <v>589121.77521646698</v>
      </c>
      <c r="AJ105" s="144">
        <v>621.65505650700004</v>
      </c>
      <c r="AK105" s="146">
        <v>85.999994375766036</v>
      </c>
      <c r="AL105" s="142"/>
      <c r="AM105" s="152">
        <v>0</v>
      </c>
      <c r="AN105" s="142"/>
      <c r="AO105" s="143">
        <v>102724.50431604472</v>
      </c>
      <c r="AP105" s="144">
        <v>64.00542721322573</v>
      </c>
      <c r="AQ105" s="144">
        <v>0</v>
      </c>
      <c r="AR105" s="153">
        <v>0</v>
      </c>
      <c r="AS105" s="154">
        <v>102724.50431604472</v>
      </c>
      <c r="AT105" s="9"/>
      <c r="AU105" s="152">
        <v>5718.4715552217131</v>
      </c>
      <c r="AV105" s="155"/>
      <c r="AW105" s="152">
        <v>94599.25147182506</v>
      </c>
      <c r="AY105" s="117"/>
      <c r="AZ105" s="20">
        <v>-534506.69185614865</v>
      </c>
      <c r="BA105" s="20">
        <v>-222777.32159000001</v>
      </c>
      <c r="BB105" s="20">
        <v>-3302.7975580000002</v>
      </c>
      <c r="BC105" s="20">
        <v>-72544.600000000006</v>
      </c>
      <c r="BD105" s="6">
        <v>-175596.46979100001</v>
      </c>
    </row>
    <row r="106" spans="1:56" x14ac:dyDescent="0.2">
      <c r="A106" s="136">
        <v>603</v>
      </c>
      <c r="B106" s="137">
        <v>2303</v>
      </c>
      <c r="C106" s="138"/>
      <c r="D106" s="157" t="s">
        <v>100</v>
      </c>
      <c r="E106" s="140">
        <v>1857.3333333333333</v>
      </c>
      <c r="F106" s="140">
        <v>3806201.3333333335</v>
      </c>
      <c r="G106" s="141">
        <v>1.8</v>
      </c>
      <c r="H106" s="140">
        <v>302392.66666666669</v>
      </c>
      <c r="I106" s="141">
        <v>1.8</v>
      </c>
      <c r="J106" s="140">
        <v>2109678.852130326</v>
      </c>
      <c r="K106" s="140">
        <v>169257.70426065163</v>
      </c>
      <c r="L106" s="140">
        <v>403047.66666666669</v>
      </c>
      <c r="M106" s="3">
        <v>0</v>
      </c>
      <c r="N106" s="64">
        <v>1.65</v>
      </c>
      <c r="O106" s="64">
        <v>1.65</v>
      </c>
      <c r="P106" s="140">
        <v>3480970.1060150377</v>
      </c>
      <c r="Q106" s="140">
        <v>279275.2120300752</v>
      </c>
      <c r="R106" s="140">
        <v>411557.95666666661</v>
      </c>
      <c r="S106" s="140">
        <v>9134</v>
      </c>
      <c r="T106" s="140">
        <v>4180937.2747117803</v>
      </c>
      <c r="U106" s="142">
        <v>2251.0430409431697</v>
      </c>
      <c r="V106" s="142">
        <v>2826.4027744349587</v>
      </c>
      <c r="W106" s="142">
        <v>79.643391992961355</v>
      </c>
      <c r="X106" s="143">
        <v>395394.88031867071</v>
      </c>
      <c r="Y106" s="144">
        <v>212.88310139196199</v>
      </c>
      <c r="Z106" s="145">
        <v>87.175336955565641</v>
      </c>
      <c r="AA106" s="143">
        <v>0</v>
      </c>
      <c r="AB106" s="144">
        <v>0</v>
      </c>
      <c r="AC106" s="146">
        <v>87.175336955565641</v>
      </c>
      <c r="AD106" s="147">
        <v>0</v>
      </c>
      <c r="AE106" s="148">
        <v>0</v>
      </c>
      <c r="AF106" s="149">
        <v>0</v>
      </c>
      <c r="AG106" s="150">
        <v>0</v>
      </c>
      <c r="AH106" s="151">
        <v>87.175336955565641</v>
      </c>
      <c r="AI106" s="143">
        <v>395394.88031867071</v>
      </c>
      <c r="AJ106" s="144">
        <v>212.88310139196199</v>
      </c>
      <c r="AK106" s="146">
        <v>87.175336955565641</v>
      </c>
      <c r="AL106" s="142"/>
      <c r="AM106" s="152">
        <v>0</v>
      </c>
      <c r="AN106" s="142"/>
      <c r="AO106" s="143">
        <v>0</v>
      </c>
      <c r="AP106" s="144">
        <v>79.643391992961355</v>
      </c>
      <c r="AQ106" s="144">
        <v>0</v>
      </c>
      <c r="AR106" s="153">
        <v>0</v>
      </c>
      <c r="AS106" s="154">
        <v>0</v>
      </c>
      <c r="AT106" s="9"/>
      <c r="AU106" s="152">
        <v>18112.303882591626</v>
      </c>
      <c r="AV106" s="155"/>
      <c r="AW106" s="152">
        <v>227893.65563909776</v>
      </c>
      <c r="AY106" s="117"/>
      <c r="AZ106" s="20">
        <v>-1033899.805415178</v>
      </c>
      <c r="BA106" s="20">
        <v>-430919.63665300002</v>
      </c>
      <c r="BB106" s="20">
        <v>-6388.6230130000004</v>
      </c>
      <c r="BC106" s="20">
        <v>-202066.9</v>
      </c>
      <c r="BD106" s="6">
        <v>-339657.40507099999</v>
      </c>
    </row>
    <row r="107" spans="1:56" x14ac:dyDescent="0.2">
      <c r="A107" s="136">
        <v>605</v>
      </c>
      <c r="B107" s="137">
        <v>2305</v>
      </c>
      <c r="C107" s="138"/>
      <c r="D107" s="139" t="s">
        <v>101</v>
      </c>
      <c r="E107" s="140">
        <v>1343.6666666666667</v>
      </c>
      <c r="F107" s="140">
        <v>2350100</v>
      </c>
      <c r="G107" s="141">
        <v>1.84</v>
      </c>
      <c r="H107" s="140">
        <v>126131</v>
      </c>
      <c r="I107" s="141">
        <v>1.84</v>
      </c>
      <c r="J107" s="140">
        <v>1277228.2608695652</v>
      </c>
      <c r="K107" s="140">
        <v>68549.456521739121</v>
      </c>
      <c r="L107" s="140">
        <v>213051</v>
      </c>
      <c r="M107" s="3">
        <v>0</v>
      </c>
      <c r="N107" s="64">
        <v>1.65</v>
      </c>
      <c r="O107" s="64">
        <v>1.65</v>
      </c>
      <c r="P107" s="140">
        <v>2107426.6304347822</v>
      </c>
      <c r="Q107" s="140">
        <v>113106.60326086955</v>
      </c>
      <c r="R107" s="140">
        <v>232485.6333333333</v>
      </c>
      <c r="S107" s="140">
        <v>6815</v>
      </c>
      <c r="T107" s="140">
        <v>2459833.8670289852</v>
      </c>
      <c r="U107" s="142">
        <v>1830.6875715919016</v>
      </c>
      <c r="V107" s="142">
        <v>2826.4027744349587</v>
      </c>
      <c r="W107" s="142">
        <v>64.770937396135423</v>
      </c>
      <c r="X107" s="143">
        <v>495026.45119477808</v>
      </c>
      <c r="Y107" s="144">
        <v>368.41462505193107</v>
      </c>
      <c r="Z107" s="145">
        <v>77.805690559565306</v>
      </c>
      <c r="AA107" s="143">
        <v>311199</v>
      </c>
      <c r="AB107" s="144">
        <v>231.60431654676259</v>
      </c>
      <c r="AC107" s="146">
        <v>86.000004499589792</v>
      </c>
      <c r="AD107" s="147">
        <v>0</v>
      </c>
      <c r="AE107" s="148">
        <v>0</v>
      </c>
      <c r="AF107" s="149">
        <v>311199</v>
      </c>
      <c r="AG107" s="150">
        <v>231.60431654676259</v>
      </c>
      <c r="AH107" s="151">
        <v>86.000004499589792</v>
      </c>
      <c r="AI107" s="143">
        <v>806225.45119477808</v>
      </c>
      <c r="AJ107" s="144">
        <v>600.01894159869369</v>
      </c>
      <c r="AK107" s="146">
        <v>86.000004499589792</v>
      </c>
      <c r="AL107" s="142"/>
      <c r="AM107" s="152">
        <v>0</v>
      </c>
      <c r="AN107" s="142"/>
      <c r="AO107" s="143">
        <v>101467.33517294965</v>
      </c>
      <c r="AP107" s="144">
        <v>64.770937396135423</v>
      </c>
      <c r="AQ107" s="144">
        <v>0</v>
      </c>
      <c r="AR107" s="153">
        <v>0</v>
      </c>
      <c r="AS107" s="154">
        <v>101467.33517294965</v>
      </c>
      <c r="AT107" s="9"/>
      <c r="AU107" s="152">
        <v>6894.123040092154</v>
      </c>
      <c r="AV107" s="155"/>
      <c r="AW107" s="152">
        <v>134577.7717391304</v>
      </c>
      <c r="AY107" s="117"/>
      <c r="AZ107" s="20">
        <v>-739057.21939650993</v>
      </c>
      <c r="BA107" s="20">
        <v>-308032.04215699999</v>
      </c>
      <c r="BB107" s="20">
        <v>-4566.7461540000004</v>
      </c>
      <c r="BC107" s="20">
        <v>-135369.60000000001</v>
      </c>
      <c r="BD107" s="6">
        <v>-242795.53591599999</v>
      </c>
    </row>
    <row r="108" spans="1:56" x14ac:dyDescent="0.2">
      <c r="A108" s="136">
        <v>606</v>
      </c>
      <c r="B108" s="137">
        <v>2306</v>
      </c>
      <c r="C108" s="138"/>
      <c r="D108" s="139" t="s">
        <v>102</v>
      </c>
      <c r="E108" s="140">
        <v>491.33333333333331</v>
      </c>
      <c r="F108" s="140">
        <v>995550.33333333337</v>
      </c>
      <c r="G108" s="141">
        <v>1.76</v>
      </c>
      <c r="H108" s="140">
        <v>12577</v>
      </c>
      <c r="I108" s="141">
        <v>1.76</v>
      </c>
      <c r="J108" s="140">
        <v>565653.59848484851</v>
      </c>
      <c r="K108" s="140">
        <v>7146.0227272727279</v>
      </c>
      <c r="L108" s="140">
        <v>83508.333333333328</v>
      </c>
      <c r="M108" s="3">
        <v>0</v>
      </c>
      <c r="N108" s="64">
        <v>1.65</v>
      </c>
      <c r="O108" s="64">
        <v>1.65</v>
      </c>
      <c r="P108" s="140">
        <v>933328.4375</v>
      </c>
      <c r="Q108" s="140">
        <v>11790.9375</v>
      </c>
      <c r="R108" s="140">
        <v>85711.423333333325</v>
      </c>
      <c r="S108" s="140">
        <v>316</v>
      </c>
      <c r="T108" s="140">
        <v>1031146.7983333332</v>
      </c>
      <c r="U108" s="142">
        <v>2098.6705529172318</v>
      </c>
      <c r="V108" s="142">
        <v>2826.4027744349587</v>
      </c>
      <c r="W108" s="142">
        <v>74.252352562765509</v>
      </c>
      <c r="X108" s="143">
        <v>132296.86632377934</v>
      </c>
      <c r="Y108" s="144">
        <v>269.26092196155906</v>
      </c>
      <c r="Z108" s="145">
        <v>83.778982114542288</v>
      </c>
      <c r="AA108" s="143">
        <v>30843</v>
      </c>
      <c r="AB108" s="144">
        <v>62.774084124830395</v>
      </c>
      <c r="AC108" s="146">
        <v>85.999970739823411</v>
      </c>
      <c r="AD108" s="147">
        <v>0</v>
      </c>
      <c r="AE108" s="148">
        <v>0</v>
      </c>
      <c r="AF108" s="149">
        <v>30843</v>
      </c>
      <c r="AG108" s="150">
        <v>62.774084124830395</v>
      </c>
      <c r="AH108" s="151">
        <v>85.999970739823411</v>
      </c>
      <c r="AI108" s="143">
        <v>163139.86632377934</v>
      </c>
      <c r="AJ108" s="144">
        <v>332.03500608638944</v>
      </c>
      <c r="AK108" s="146">
        <v>85.999970739823411</v>
      </c>
      <c r="AL108" s="142"/>
      <c r="AM108" s="152">
        <v>0</v>
      </c>
      <c r="AN108" s="142"/>
      <c r="AO108" s="143">
        <v>0</v>
      </c>
      <c r="AP108" s="144">
        <v>74.252352562765509</v>
      </c>
      <c r="AQ108" s="144">
        <v>0</v>
      </c>
      <c r="AR108" s="153">
        <v>0</v>
      </c>
      <c r="AS108" s="154">
        <v>0</v>
      </c>
      <c r="AT108" s="9"/>
      <c r="AU108" s="152">
        <v>2474.8072730020299</v>
      </c>
      <c r="AV108" s="155"/>
      <c r="AW108" s="152">
        <v>57279.96212121212</v>
      </c>
      <c r="AY108" s="117"/>
      <c r="AZ108" s="20">
        <v>-280908.62637695397</v>
      </c>
      <c r="BA108" s="20">
        <v>-117080.05222300001</v>
      </c>
      <c r="BB108" s="20">
        <v>-1735.7768189999999</v>
      </c>
      <c r="BC108" s="20">
        <v>-54516.800000000003</v>
      </c>
      <c r="BD108" s="6">
        <v>-92284.276094999994</v>
      </c>
    </row>
    <row r="109" spans="1:56" x14ac:dyDescent="0.2">
      <c r="A109" s="136">
        <v>607</v>
      </c>
      <c r="B109" s="137">
        <v>2307</v>
      </c>
      <c r="C109" s="138"/>
      <c r="D109" s="139" t="s">
        <v>103</v>
      </c>
      <c r="E109" s="140">
        <v>460</v>
      </c>
      <c r="F109" s="140">
        <v>896907</v>
      </c>
      <c r="G109" s="141">
        <v>1.8</v>
      </c>
      <c r="H109" s="140">
        <v>20984.666666666668</v>
      </c>
      <c r="I109" s="141">
        <v>1.8</v>
      </c>
      <c r="J109" s="140">
        <v>498281.66666666669</v>
      </c>
      <c r="K109" s="140">
        <v>11658.148148148146</v>
      </c>
      <c r="L109" s="140">
        <v>96759</v>
      </c>
      <c r="M109" s="3">
        <v>0</v>
      </c>
      <c r="N109" s="64">
        <v>1.65</v>
      </c>
      <c r="O109" s="64">
        <v>1.65</v>
      </c>
      <c r="P109" s="140">
        <v>822164.74999999988</v>
      </c>
      <c r="Q109" s="140">
        <v>19235.944444444442</v>
      </c>
      <c r="R109" s="140">
        <v>78495.363333333327</v>
      </c>
      <c r="S109" s="140">
        <v>78.666666666666671</v>
      </c>
      <c r="T109" s="140">
        <v>919974.72444444429</v>
      </c>
      <c r="U109" s="142">
        <v>1999.9450531400962</v>
      </c>
      <c r="V109" s="142">
        <v>2826.4027744349587</v>
      </c>
      <c r="W109" s="142">
        <v>70.759379067617701</v>
      </c>
      <c r="X109" s="143">
        <v>140663.10416438562</v>
      </c>
      <c r="Y109" s="144">
        <v>305.78935687909916</v>
      </c>
      <c r="Z109" s="145">
        <v>81.578408812599179</v>
      </c>
      <c r="AA109" s="143">
        <v>57487</v>
      </c>
      <c r="AB109" s="144">
        <v>124.97173913043478</v>
      </c>
      <c r="AC109" s="146">
        <v>85.999991619579632</v>
      </c>
      <c r="AD109" s="147">
        <v>0</v>
      </c>
      <c r="AE109" s="148">
        <v>0</v>
      </c>
      <c r="AF109" s="149">
        <v>57487</v>
      </c>
      <c r="AG109" s="150">
        <v>124.97173913043478</v>
      </c>
      <c r="AH109" s="151">
        <v>85.999991619579632</v>
      </c>
      <c r="AI109" s="143">
        <v>198150.10416438562</v>
      </c>
      <c r="AJ109" s="144">
        <v>430.76109600953396</v>
      </c>
      <c r="AK109" s="146">
        <v>85.999991619579632</v>
      </c>
      <c r="AL109" s="142"/>
      <c r="AM109" s="152">
        <v>0</v>
      </c>
      <c r="AN109" s="142"/>
      <c r="AO109" s="143">
        <v>2168.8830232668151</v>
      </c>
      <c r="AP109" s="144">
        <v>70.759379067617701</v>
      </c>
      <c r="AQ109" s="144">
        <v>0</v>
      </c>
      <c r="AR109" s="153">
        <v>0</v>
      </c>
      <c r="AS109" s="154">
        <v>2168.8830232668151</v>
      </c>
      <c r="AT109" s="9"/>
      <c r="AU109" s="152">
        <v>2780.7103990459782</v>
      </c>
      <c r="AV109" s="155"/>
      <c r="AW109" s="152">
        <v>50993.981481481482</v>
      </c>
      <c r="AY109" s="117"/>
      <c r="AZ109" s="20">
        <v>-256384.85740753738</v>
      </c>
      <c r="BA109" s="20">
        <v>-106858.777822</v>
      </c>
      <c r="BB109" s="20">
        <v>-1584.2407470000001</v>
      </c>
      <c r="BC109" s="20">
        <v>-30923.200000000001</v>
      </c>
      <c r="BD109" s="6">
        <v>-84227.712308999995</v>
      </c>
    </row>
    <row r="110" spans="1:56" x14ac:dyDescent="0.2">
      <c r="A110" s="136">
        <v>608</v>
      </c>
      <c r="B110" s="137">
        <v>2308</v>
      </c>
      <c r="C110" s="138">
        <v>351</v>
      </c>
      <c r="D110" s="139" t="s">
        <v>104</v>
      </c>
      <c r="E110" s="140">
        <v>4101</v>
      </c>
      <c r="F110" s="140">
        <v>8002891.666666667</v>
      </c>
      <c r="G110" s="141">
        <v>1.5200000000000002</v>
      </c>
      <c r="H110" s="140">
        <v>468368.66666666669</v>
      </c>
      <c r="I110" s="141">
        <v>1.5200000000000002</v>
      </c>
      <c r="J110" s="140">
        <v>5265060.3070175434</v>
      </c>
      <c r="K110" s="140">
        <v>308137.28070175438</v>
      </c>
      <c r="L110" s="140">
        <v>789750.33333333337</v>
      </c>
      <c r="M110" s="3">
        <v>0</v>
      </c>
      <c r="N110" s="64">
        <v>1.65</v>
      </c>
      <c r="O110" s="64">
        <v>1.65</v>
      </c>
      <c r="P110" s="140">
        <v>8687349.5065789465</v>
      </c>
      <c r="Q110" s="140">
        <v>508426.51315789466</v>
      </c>
      <c r="R110" s="140">
        <v>972650.13666666672</v>
      </c>
      <c r="S110" s="140">
        <v>46938.333333333336</v>
      </c>
      <c r="T110" s="140">
        <v>10215364.489736842</v>
      </c>
      <c r="U110" s="142">
        <v>2490.9447670657992</v>
      </c>
      <c r="V110" s="142">
        <v>2826.4027744349587</v>
      </c>
      <c r="W110" s="142">
        <v>88.131273773030358</v>
      </c>
      <c r="X110" s="143">
        <v>509013.91664174164</v>
      </c>
      <c r="Y110" s="144">
        <v>124.11946272658903</v>
      </c>
      <c r="Z110" s="145">
        <v>92.522702477009133</v>
      </c>
      <c r="AA110" s="143">
        <v>0</v>
      </c>
      <c r="AB110" s="144">
        <v>0</v>
      </c>
      <c r="AC110" s="146">
        <v>92.522702477009133</v>
      </c>
      <c r="AD110" s="147">
        <v>0</v>
      </c>
      <c r="AE110" s="148">
        <v>0</v>
      </c>
      <c r="AF110" s="149">
        <v>0</v>
      </c>
      <c r="AG110" s="150">
        <v>0</v>
      </c>
      <c r="AH110" s="151">
        <v>92.522702477009133</v>
      </c>
      <c r="AI110" s="143">
        <v>509013.91664174164</v>
      </c>
      <c r="AJ110" s="144">
        <v>124.11946272658903</v>
      </c>
      <c r="AK110" s="146">
        <v>92.522702477009133</v>
      </c>
      <c r="AL110" s="142"/>
      <c r="AM110" s="152">
        <v>0</v>
      </c>
      <c r="AN110" s="142"/>
      <c r="AO110" s="143">
        <v>0</v>
      </c>
      <c r="AP110" s="144">
        <v>88.131273773030358</v>
      </c>
      <c r="AQ110" s="144">
        <v>0</v>
      </c>
      <c r="AR110" s="153">
        <v>0</v>
      </c>
      <c r="AS110" s="154">
        <v>0</v>
      </c>
      <c r="AT110" s="9"/>
      <c r="AU110" s="152">
        <v>39981.934612723075</v>
      </c>
      <c r="AV110" s="155"/>
      <c r="AW110" s="152">
        <v>557319.75877192977</v>
      </c>
      <c r="AY110" s="117"/>
      <c r="AZ110" s="20">
        <v>-2271235.4215993802</v>
      </c>
      <c r="BA110" s="20">
        <v>-946629.39049000002</v>
      </c>
      <c r="BB110" s="20">
        <v>-14034.306618000001</v>
      </c>
      <c r="BC110" s="20">
        <v>-332481.90000000002</v>
      </c>
      <c r="BD110" s="6">
        <v>-746147.66882100003</v>
      </c>
    </row>
    <row r="111" spans="1:56" x14ac:dyDescent="0.2">
      <c r="A111" s="136">
        <v>609</v>
      </c>
      <c r="B111" s="137">
        <v>2309</v>
      </c>
      <c r="C111" s="138"/>
      <c r="D111" s="139" t="s">
        <v>105</v>
      </c>
      <c r="E111" s="140">
        <v>263.66666666666669</v>
      </c>
      <c r="F111" s="140">
        <v>436859.66666666669</v>
      </c>
      <c r="G111" s="141">
        <v>1.4666666666666668</v>
      </c>
      <c r="H111" s="140">
        <v>1294.3333333333333</v>
      </c>
      <c r="I111" s="141">
        <v>1.4666666666666668</v>
      </c>
      <c r="J111" s="140">
        <v>297726.31417624519</v>
      </c>
      <c r="K111" s="140">
        <v>884.86590038314182</v>
      </c>
      <c r="L111" s="140">
        <v>53227.666666666664</v>
      </c>
      <c r="M111" s="3">
        <v>0</v>
      </c>
      <c r="N111" s="64">
        <v>1.65</v>
      </c>
      <c r="O111" s="64">
        <v>1.65</v>
      </c>
      <c r="P111" s="140">
        <v>491248.41839080461</v>
      </c>
      <c r="Q111" s="140">
        <v>1460.028735632184</v>
      </c>
      <c r="R111" s="140">
        <v>42811.726666666662</v>
      </c>
      <c r="S111" s="140">
        <v>26.333333333333332</v>
      </c>
      <c r="T111" s="140">
        <v>535546.50712643669</v>
      </c>
      <c r="U111" s="142">
        <v>2031.1498373948293</v>
      </c>
      <c r="V111" s="142">
        <v>2826.4027744349587</v>
      </c>
      <c r="W111" s="142">
        <v>71.86342497844764</v>
      </c>
      <c r="X111" s="143">
        <v>77582.225694511566</v>
      </c>
      <c r="Y111" s="144">
        <v>294.24358670484787</v>
      </c>
      <c r="Z111" s="145">
        <v>82.27395773642202</v>
      </c>
      <c r="AA111" s="143">
        <v>27768</v>
      </c>
      <c r="AB111" s="144">
        <v>105.31479140328697</v>
      </c>
      <c r="AC111" s="146">
        <v>86.000064728527576</v>
      </c>
      <c r="AD111" s="147">
        <v>0</v>
      </c>
      <c r="AE111" s="148">
        <v>0</v>
      </c>
      <c r="AF111" s="149">
        <v>27768</v>
      </c>
      <c r="AG111" s="150">
        <v>105.31479140328697</v>
      </c>
      <c r="AH111" s="151">
        <v>86.000064728527576</v>
      </c>
      <c r="AI111" s="143">
        <v>105350.22569451157</v>
      </c>
      <c r="AJ111" s="144">
        <v>399.55837810813483</v>
      </c>
      <c r="AK111" s="146">
        <v>86.000064728527576</v>
      </c>
      <c r="AL111" s="142"/>
      <c r="AM111" s="152">
        <v>0</v>
      </c>
      <c r="AN111" s="142"/>
      <c r="AO111" s="143">
        <v>14546.964388945478</v>
      </c>
      <c r="AP111" s="144">
        <v>71.86342497844764</v>
      </c>
      <c r="AQ111" s="144">
        <v>0</v>
      </c>
      <c r="AR111" s="153">
        <v>0</v>
      </c>
      <c r="AS111" s="154">
        <v>14546.964388945478</v>
      </c>
      <c r="AT111" s="9"/>
      <c r="AU111" s="152">
        <v>1520.1813162449494</v>
      </c>
      <c r="AV111" s="155"/>
      <c r="AW111" s="152">
        <v>29861.118007662841</v>
      </c>
      <c r="AY111" s="117"/>
      <c r="AZ111" s="20">
        <v>-146585.25543083117</v>
      </c>
      <c r="BA111" s="20">
        <v>-61095.344710999998</v>
      </c>
      <c r="BB111" s="20">
        <v>-905.77242699999999</v>
      </c>
      <c r="BC111" s="20">
        <v>-12517</v>
      </c>
      <c r="BD111" s="6">
        <v>-48156.278994</v>
      </c>
    </row>
    <row r="112" spans="1:56" x14ac:dyDescent="0.2">
      <c r="A112" s="136">
        <v>610</v>
      </c>
      <c r="B112" s="137">
        <v>2310</v>
      </c>
      <c r="C112" s="138"/>
      <c r="D112" s="139" t="s">
        <v>106</v>
      </c>
      <c r="E112" s="140">
        <v>609</v>
      </c>
      <c r="F112" s="140">
        <v>1321931.3333333333</v>
      </c>
      <c r="G112" s="141">
        <v>1.7</v>
      </c>
      <c r="H112" s="140">
        <v>17803.333333333332</v>
      </c>
      <c r="I112" s="141">
        <v>1.7</v>
      </c>
      <c r="J112" s="140">
        <v>777606.66666666663</v>
      </c>
      <c r="K112" s="140">
        <v>10472.549019607844</v>
      </c>
      <c r="L112" s="140">
        <v>113807</v>
      </c>
      <c r="M112" s="3">
        <v>0</v>
      </c>
      <c r="N112" s="64">
        <v>1.65</v>
      </c>
      <c r="O112" s="64">
        <v>1.65</v>
      </c>
      <c r="P112" s="140">
        <v>1283051</v>
      </c>
      <c r="Q112" s="140">
        <v>17279.705882352941</v>
      </c>
      <c r="R112" s="140">
        <v>114892.27999999998</v>
      </c>
      <c r="S112" s="140">
        <v>835.66666666666663</v>
      </c>
      <c r="T112" s="140">
        <v>1416058.6525490198</v>
      </c>
      <c r="U112" s="142">
        <v>2325.2194623136616</v>
      </c>
      <c r="V112" s="142">
        <v>2826.4027744349587</v>
      </c>
      <c r="W112" s="142">
        <v>82.267802853346296</v>
      </c>
      <c r="X112" s="143">
        <v>112931.63572029182</v>
      </c>
      <c r="Y112" s="144">
        <v>185.43782548487982</v>
      </c>
      <c r="Z112" s="145">
        <v>88.828715797608155</v>
      </c>
      <c r="AA112" s="143">
        <v>0</v>
      </c>
      <c r="AB112" s="144">
        <v>0</v>
      </c>
      <c r="AC112" s="146">
        <v>88.828715797608155</v>
      </c>
      <c r="AD112" s="147">
        <v>0</v>
      </c>
      <c r="AE112" s="148">
        <v>0</v>
      </c>
      <c r="AF112" s="149">
        <v>0</v>
      </c>
      <c r="AG112" s="150">
        <v>0</v>
      </c>
      <c r="AH112" s="151">
        <v>88.828715797608155</v>
      </c>
      <c r="AI112" s="143">
        <v>112931.63572029182</v>
      </c>
      <c r="AJ112" s="144">
        <v>185.43782548487982</v>
      </c>
      <c r="AK112" s="146">
        <v>88.828715797608155</v>
      </c>
      <c r="AL112" s="142"/>
      <c r="AM112" s="152">
        <v>0</v>
      </c>
      <c r="AN112" s="142"/>
      <c r="AO112" s="143">
        <v>0</v>
      </c>
      <c r="AP112" s="144">
        <v>82.267802853346296</v>
      </c>
      <c r="AQ112" s="144">
        <v>0</v>
      </c>
      <c r="AR112" s="153">
        <v>0</v>
      </c>
      <c r="AS112" s="154">
        <v>0</v>
      </c>
      <c r="AT112" s="9"/>
      <c r="AU112" s="152">
        <v>2355.5511303704579</v>
      </c>
      <c r="AV112" s="155"/>
      <c r="AW112" s="152">
        <v>78807.921568627455</v>
      </c>
      <c r="AX112" s="2"/>
      <c r="AY112" s="117"/>
      <c r="AZ112" s="20">
        <v>-347791.63265718112</v>
      </c>
      <c r="BA112" s="20">
        <v>-144956.255133</v>
      </c>
      <c r="BB112" s="20">
        <v>-2149.0570130000001</v>
      </c>
      <c r="BC112" s="20">
        <v>-41889</v>
      </c>
      <c r="BD112" s="6">
        <v>-114256.722784</v>
      </c>
    </row>
    <row r="113" spans="1:56" x14ac:dyDescent="0.2">
      <c r="A113" s="136">
        <v>611</v>
      </c>
      <c r="B113" s="137">
        <v>2311</v>
      </c>
      <c r="C113" s="138"/>
      <c r="D113" s="139" t="s">
        <v>107</v>
      </c>
      <c r="E113" s="140">
        <v>1007.3333333333334</v>
      </c>
      <c r="F113" s="140">
        <v>2048753</v>
      </c>
      <c r="G113" s="141">
        <v>1.54</v>
      </c>
      <c r="H113" s="140">
        <v>427984.66666666669</v>
      </c>
      <c r="I113" s="141">
        <v>1.54</v>
      </c>
      <c r="J113" s="140">
        <v>1330359.0909090908</v>
      </c>
      <c r="K113" s="140">
        <v>277912.12121212127</v>
      </c>
      <c r="L113" s="140">
        <v>188946.66666666666</v>
      </c>
      <c r="M113" s="3">
        <v>0</v>
      </c>
      <c r="N113" s="64">
        <v>1.65</v>
      </c>
      <c r="O113" s="64">
        <v>1.65</v>
      </c>
      <c r="P113" s="140">
        <v>2195092.4999999995</v>
      </c>
      <c r="Q113" s="140">
        <v>458555</v>
      </c>
      <c r="R113" s="140">
        <v>229890.86666666667</v>
      </c>
      <c r="S113" s="140">
        <v>31566</v>
      </c>
      <c r="T113" s="140">
        <v>2915104.3666666667</v>
      </c>
      <c r="U113" s="142">
        <v>2893.8825612177366</v>
      </c>
      <c r="V113" s="142">
        <v>2826.4027744349587</v>
      </c>
      <c r="W113" s="142">
        <v>102.38747949843307</v>
      </c>
      <c r="X113" s="143">
        <v>-25150.616264431803</v>
      </c>
      <c r="Y113" s="144">
        <v>-24.967521109627864</v>
      </c>
      <c r="Z113" s="145">
        <v>101.50411208401283</v>
      </c>
      <c r="AA113" s="143">
        <v>0</v>
      </c>
      <c r="AB113" s="144">
        <v>0</v>
      </c>
      <c r="AC113" s="146">
        <v>101.50411208401283</v>
      </c>
      <c r="AD113" s="147">
        <v>0</v>
      </c>
      <c r="AE113" s="148">
        <v>0</v>
      </c>
      <c r="AF113" s="149">
        <v>0</v>
      </c>
      <c r="AG113" s="150">
        <v>0</v>
      </c>
      <c r="AH113" s="151">
        <v>101.50411208401283</v>
      </c>
      <c r="AI113" s="143">
        <v>-25150.616264431803</v>
      </c>
      <c r="AJ113" s="144">
        <v>-24.967521109627864</v>
      </c>
      <c r="AK113" s="146">
        <v>101.50411208401283</v>
      </c>
      <c r="AL113" s="142"/>
      <c r="AM113" s="152">
        <v>0</v>
      </c>
      <c r="AN113" s="142"/>
      <c r="AO113" s="143">
        <v>11543.263087756824</v>
      </c>
      <c r="AP113" s="144">
        <v>102.38747949843307</v>
      </c>
      <c r="AQ113" s="144">
        <v>0</v>
      </c>
      <c r="AR113" s="153">
        <v>0</v>
      </c>
      <c r="AS113" s="154">
        <v>11543.263087756824</v>
      </c>
      <c r="AT113" s="9"/>
      <c r="AU113" s="152">
        <v>6882.0161857177245</v>
      </c>
      <c r="AV113" s="155"/>
      <c r="AW113" s="152">
        <v>160827.12121212122</v>
      </c>
      <c r="AY113" s="117"/>
      <c r="AZ113" s="20">
        <v>-559587.81921123376</v>
      </c>
      <c r="BA113" s="20">
        <v>-233230.89768200001</v>
      </c>
      <c r="BB113" s="20">
        <v>-3457.7776309999999</v>
      </c>
      <c r="BC113" s="20">
        <v>-116978.1</v>
      </c>
      <c r="BD113" s="6">
        <v>-183836.1373</v>
      </c>
    </row>
    <row r="114" spans="1:56" x14ac:dyDescent="0.2">
      <c r="A114" s="136">
        <v>612</v>
      </c>
      <c r="B114" s="137">
        <v>2312</v>
      </c>
      <c r="C114" s="138">
        <v>351</v>
      </c>
      <c r="D114" s="139" t="s">
        <v>108</v>
      </c>
      <c r="E114" s="140">
        <v>5450.666666666667</v>
      </c>
      <c r="F114" s="140">
        <v>11750824</v>
      </c>
      <c r="G114" s="141">
        <v>1.59</v>
      </c>
      <c r="H114" s="140">
        <v>1272079</v>
      </c>
      <c r="I114" s="141">
        <v>1.59</v>
      </c>
      <c r="J114" s="140">
        <v>7390455.3459119499</v>
      </c>
      <c r="K114" s="140">
        <v>800049.6855345912</v>
      </c>
      <c r="L114" s="140">
        <v>1852267.6666666667</v>
      </c>
      <c r="M114" s="3">
        <v>0</v>
      </c>
      <c r="N114" s="64">
        <v>1.65</v>
      </c>
      <c r="O114" s="64">
        <v>1.65</v>
      </c>
      <c r="P114" s="140">
        <v>12194251.320754716</v>
      </c>
      <c r="Q114" s="140">
        <v>1320081.9811320752</v>
      </c>
      <c r="R114" s="140">
        <v>1472664.46</v>
      </c>
      <c r="S114" s="140">
        <v>91831</v>
      </c>
      <c r="T114" s="140">
        <v>15078828.76188679</v>
      </c>
      <c r="U114" s="142">
        <v>2766.4191710897976</v>
      </c>
      <c r="V114" s="142">
        <v>2826.4027744349587</v>
      </c>
      <c r="W114" s="142">
        <v>97.877740430779454</v>
      </c>
      <c r="X114" s="143">
        <v>120971.73210100881</v>
      </c>
      <c r="Y114" s="144">
        <v>22.19393323770954</v>
      </c>
      <c r="Z114" s="145">
        <v>98.662976471391033</v>
      </c>
      <c r="AA114" s="143">
        <v>0</v>
      </c>
      <c r="AB114" s="144">
        <v>0</v>
      </c>
      <c r="AC114" s="146">
        <v>98.662976471391033</v>
      </c>
      <c r="AD114" s="147">
        <v>0</v>
      </c>
      <c r="AE114" s="148">
        <v>0</v>
      </c>
      <c r="AF114" s="149">
        <v>0</v>
      </c>
      <c r="AG114" s="150">
        <v>0</v>
      </c>
      <c r="AH114" s="151">
        <v>98.662976471391033</v>
      </c>
      <c r="AI114" s="143">
        <v>120971.73210100881</v>
      </c>
      <c r="AJ114" s="144">
        <v>22.19393323770954</v>
      </c>
      <c r="AK114" s="146">
        <v>98.662976471391033</v>
      </c>
      <c r="AL114" s="142"/>
      <c r="AM114" s="152">
        <v>0</v>
      </c>
      <c r="AN114" s="142"/>
      <c r="AO114" s="143">
        <v>0</v>
      </c>
      <c r="AP114" s="144">
        <v>97.877740430779454</v>
      </c>
      <c r="AQ114" s="144">
        <v>0</v>
      </c>
      <c r="AR114" s="153">
        <v>0</v>
      </c>
      <c r="AS114" s="154">
        <v>0</v>
      </c>
      <c r="AT114" s="9"/>
      <c r="AU114" s="152">
        <v>58299.138733626925</v>
      </c>
      <c r="AV114" s="155"/>
      <c r="AW114" s="152">
        <v>819050.5031446541</v>
      </c>
      <c r="AY114" s="117"/>
      <c r="AZ114" s="20">
        <v>-3049307.7279926892</v>
      </c>
      <c r="BA114" s="20">
        <v>-1270922.5510120001</v>
      </c>
      <c r="BB114" s="20">
        <v>-18842.132884999999</v>
      </c>
      <c r="BC114" s="20">
        <v>-602930.9</v>
      </c>
      <c r="BD114" s="6">
        <v>-1001760.465306</v>
      </c>
    </row>
    <row r="115" spans="1:56" x14ac:dyDescent="0.2">
      <c r="A115" s="136">
        <v>613</v>
      </c>
      <c r="B115" s="137">
        <v>2313</v>
      </c>
      <c r="C115" s="138"/>
      <c r="D115" s="139" t="s">
        <v>109</v>
      </c>
      <c r="E115" s="140">
        <v>620.33333333333337</v>
      </c>
      <c r="F115" s="140">
        <v>850189.66666666663</v>
      </c>
      <c r="G115" s="141">
        <v>1.8500000000000003</v>
      </c>
      <c r="H115" s="140">
        <v>32295.666666666668</v>
      </c>
      <c r="I115" s="141">
        <v>1.8500000000000003</v>
      </c>
      <c r="J115" s="140">
        <v>459561.98198198195</v>
      </c>
      <c r="K115" s="140">
        <v>17457.117117117115</v>
      </c>
      <c r="L115" s="140">
        <v>96006</v>
      </c>
      <c r="M115" s="3">
        <v>0</v>
      </c>
      <c r="N115" s="64">
        <v>1.65</v>
      </c>
      <c r="O115" s="64">
        <v>1.65</v>
      </c>
      <c r="P115" s="140">
        <v>758277.27027027018</v>
      </c>
      <c r="Q115" s="140">
        <v>28804.243243243243</v>
      </c>
      <c r="R115" s="140">
        <v>87486.063333333339</v>
      </c>
      <c r="S115" s="140">
        <v>1642.3333333333333</v>
      </c>
      <c r="T115" s="140">
        <v>876209.91018017998</v>
      </c>
      <c r="U115" s="142">
        <v>1412.4823914779902</v>
      </c>
      <c r="V115" s="142">
        <v>2826.4027744349587</v>
      </c>
      <c r="W115" s="142">
        <v>49.974561455076667</v>
      </c>
      <c r="X115" s="143">
        <v>324527.71936422656</v>
      </c>
      <c r="Y115" s="144">
        <v>523.15054169407824</v>
      </c>
      <c r="Z115" s="145">
        <v>68.483973716698301</v>
      </c>
      <c r="AA115" s="143">
        <v>307111</v>
      </c>
      <c r="AB115" s="144">
        <v>495.07415368081672</v>
      </c>
      <c r="AC115" s="146">
        <v>86.000024796141133</v>
      </c>
      <c r="AD115" s="147">
        <v>0</v>
      </c>
      <c r="AE115" s="148">
        <v>0</v>
      </c>
      <c r="AF115" s="149">
        <v>307111</v>
      </c>
      <c r="AG115" s="150">
        <v>495.07415368081672</v>
      </c>
      <c r="AH115" s="151">
        <v>86.000024796141133</v>
      </c>
      <c r="AI115" s="143">
        <v>631638.71936422656</v>
      </c>
      <c r="AJ115" s="144">
        <v>1018.224695374895</v>
      </c>
      <c r="AK115" s="146">
        <v>86.000024796141133</v>
      </c>
      <c r="AL115" s="142"/>
      <c r="AM115" s="152">
        <v>0</v>
      </c>
      <c r="AN115" s="142"/>
      <c r="AO115" s="143">
        <v>117467.0817565984</v>
      </c>
      <c r="AP115" s="144">
        <v>49.974561455076667</v>
      </c>
      <c r="AQ115" s="144">
        <v>0</v>
      </c>
      <c r="AR115" s="153">
        <v>0</v>
      </c>
      <c r="AS115" s="154">
        <v>117467.0817565984</v>
      </c>
      <c r="AT115" s="9"/>
      <c r="AU115" s="152">
        <v>4560.1984270882567</v>
      </c>
      <c r="AV115" s="155"/>
      <c r="AW115" s="152">
        <v>47701.909909909911</v>
      </c>
      <c r="AY115" s="117"/>
      <c r="AZ115" s="20">
        <v>-345004.84072883835</v>
      </c>
      <c r="BA115" s="20">
        <v>-143794.746678</v>
      </c>
      <c r="BB115" s="20">
        <v>-2131.8370049999999</v>
      </c>
      <c r="BC115" s="20">
        <v>-43758.1</v>
      </c>
      <c r="BD115" s="6">
        <v>-113341.204172</v>
      </c>
    </row>
    <row r="116" spans="1:56" x14ac:dyDescent="0.2">
      <c r="A116" s="136">
        <v>614</v>
      </c>
      <c r="B116" s="137">
        <v>2314</v>
      </c>
      <c r="C116" s="138"/>
      <c r="D116" s="139" t="s">
        <v>110</v>
      </c>
      <c r="E116" s="140">
        <v>1286.6666666666667</v>
      </c>
      <c r="F116" s="140">
        <v>2112439.3333333335</v>
      </c>
      <c r="G116" s="141">
        <v>1.8999999999999997</v>
      </c>
      <c r="H116" s="140">
        <v>141863</v>
      </c>
      <c r="I116" s="141">
        <v>1.8999999999999997</v>
      </c>
      <c r="J116" s="140">
        <v>1111810.1754385966</v>
      </c>
      <c r="K116" s="140">
        <v>74664.736842105267</v>
      </c>
      <c r="L116" s="140">
        <v>218746.66666666666</v>
      </c>
      <c r="M116" s="3">
        <v>0</v>
      </c>
      <c r="N116" s="64">
        <v>1.65</v>
      </c>
      <c r="O116" s="64">
        <v>1.65</v>
      </c>
      <c r="P116" s="140">
        <v>1834486.7894736843</v>
      </c>
      <c r="Q116" s="140">
        <v>123196.81578947367</v>
      </c>
      <c r="R116" s="140">
        <v>220217.15</v>
      </c>
      <c r="S116" s="140">
        <v>5207.666666666667</v>
      </c>
      <c r="T116" s="140">
        <v>2183108.4219298246</v>
      </c>
      <c r="U116" s="142">
        <v>1696.7163901008998</v>
      </c>
      <c r="V116" s="142">
        <v>2826.4027744349587</v>
      </c>
      <c r="W116" s="142">
        <v>60.030948364749584</v>
      </c>
      <c r="X116" s="143">
        <v>537806.03136863443</v>
      </c>
      <c r="Y116" s="144">
        <v>417.98396220360189</v>
      </c>
      <c r="Z116" s="145">
        <v>74.819497469792225</v>
      </c>
      <c r="AA116" s="143">
        <v>406594</v>
      </c>
      <c r="AB116" s="144">
        <v>316.00569948186529</v>
      </c>
      <c r="AC116" s="146">
        <v>85.999988174802951</v>
      </c>
      <c r="AD116" s="147">
        <v>0</v>
      </c>
      <c r="AE116" s="148">
        <v>0</v>
      </c>
      <c r="AF116" s="149">
        <v>406594</v>
      </c>
      <c r="AG116" s="150">
        <v>316.00569948186529</v>
      </c>
      <c r="AH116" s="151">
        <v>85.999988174802951</v>
      </c>
      <c r="AI116" s="143">
        <v>944400.03136863443</v>
      </c>
      <c r="AJ116" s="144">
        <v>733.98966168546713</v>
      </c>
      <c r="AK116" s="146">
        <v>85.999988174802951</v>
      </c>
      <c r="AL116" s="142"/>
      <c r="AM116" s="152">
        <v>0</v>
      </c>
      <c r="AN116" s="142"/>
      <c r="AO116" s="143">
        <v>117775.66457337228</v>
      </c>
      <c r="AP116" s="144">
        <v>60.030948364749584</v>
      </c>
      <c r="AQ116" s="144">
        <v>0</v>
      </c>
      <c r="AR116" s="153">
        <v>0</v>
      </c>
      <c r="AS116" s="154">
        <v>117775.66457337228</v>
      </c>
      <c r="AT116" s="9"/>
      <c r="AU116" s="152">
        <v>6122.9707959451507</v>
      </c>
      <c r="AV116" s="155"/>
      <c r="AW116" s="152">
        <v>118647.49122807018</v>
      </c>
      <c r="AY116" s="117"/>
      <c r="AZ116" s="20">
        <v>-706730.43302773347</v>
      </c>
      <c r="BA116" s="20">
        <v>-294558.54408399999</v>
      </c>
      <c r="BB116" s="20">
        <v>-4366.9940589999997</v>
      </c>
      <c r="BC116" s="20">
        <v>-98275.4</v>
      </c>
      <c r="BD116" s="6">
        <v>-232175.52001599999</v>
      </c>
    </row>
    <row r="117" spans="1:56" x14ac:dyDescent="0.2">
      <c r="A117" s="136">
        <v>615</v>
      </c>
      <c r="B117" s="137">
        <v>2315</v>
      </c>
      <c r="C117" s="138"/>
      <c r="D117" s="139" t="s">
        <v>111</v>
      </c>
      <c r="E117" s="140">
        <v>602.33333333333337</v>
      </c>
      <c r="F117" s="140">
        <v>1189204</v>
      </c>
      <c r="G117" s="141">
        <v>1.79</v>
      </c>
      <c r="H117" s="140">
        <v>5471.333333333333</v>
      </c>
      <c r="I117" s="141">
        <v>1.79</v>
      </c>
      <c r="J117" s="140">
        <v>664359.77653631277</v>
      </c>
      <c r="K117" s="140">
        <v>3056.6108007448788</v>
      </c>
      <c r="L117" s="140">
        <v>117297.33333333333</v>
      </c>
      <c r="M117" s="3">
        <v>0</v>
      </c>
      <c r="N117" s="64">
        <v>1.65</v>
      </c>
      <c r="O117" s="64">
        <v>1.65</v>
      </c>
      <c r="P117" s="140">
        <v>1096193.6312849161</v>
      </c>
      <c r="Q117" s="140">
        <v>5043.4078212290506</v>
      </c>
      <c r="R117" s="140">
        <v>120473.08333333333</v>
      </c>
      <c r="S117" s="140">
        <v>257</v>
      </c>
      <c r="T117" s="140">
        <v>1221967.1224394785</v>
      </c>
      <c r="U117" s="142">
        <v>2028.7223947528696</v>
      </c>
      <c r="V117" s="142">
        <v>2826.4027744349587</v>
      </c>
      <c r="W117" s="142">
        <v>71.777540451871459</v>
      </c>
      <c r="X117" s="143">
        <v>177773.70835054931</v>
      </c>
      <c r="Y117" s="144">
        <v>295.14174048237294</v>
      </c>
      <c r="Z117" s="145">
        <v>82.219850484679014</v>
      </c>
      <c r="AA117" s="143">
        <v>64355</v>
      </c>
      <c r="AB117" s="144">
        <v>106.84283342556724</v>
      </c>
      <c r="AC117" s="146">
        <v>86.000020614427299</v>
      </c>
      <c r="AD117" s="147">
        <v>0</v>
      </c>
      <c r="AE117" s="148">
        <v>0</v>
      </c>
      <c r="AF117" s="149">
        <v>64355</v>
      </c>
      <c r="AG117" s="150">
        <v>106.84283342556724</v>
      </c>
      <c r="AH117" s="151">
        <v>86.000020614427299</v>
      </c>
      <c r="AI117" s="143">
        <v>242128.70835054931</v>
      </c>
      <c r="AJ117" s="144">
        <v>401.98457390794016</v>
      </c>
      <c r="AK117" s="146">
        <v>86.000020614427299</v>
      </c>
      <c r="AL117" s="142"/>
      <c r="AM117" s="152">
        <v>0</v>
      </c>
      <c r="AN117" s="142"/>
      <c r="AO117" s="143">
        <v>2898.8937499295357</v>
      </c>
      <c r="AP117" s="144">
        <v>71.777540451871459</v>
      </c>
      <c r="AQ117" s="144">
        <v>0</v>
      </c>
      <c r="AR117" s="153">
        <v>0</v>
      </c>
      <c r="AS117" s="154">
        <v>2898.8937499295357</v>
      </c>
      <c r="AT117" s="9"/>
      <c r="AU117" s="152">
        <v>3337.6470665812608</v>
      </c>
      <c r="AV117" s="155"/>
      <c r="AW117" s="152">
        <v>66741.638733705782</v>
      </c>
      <c r="AY117" s="117"/>
      <c r="AZ117" s="20">
        <v>-332185.59785846149</v>
      </c>
      <c r="BA117" s="20">
        <v>-138451.807787</v>
      </c>
      <c r="BB117" s="20">
        <v>-2052.6249680000001</v>
      </c>
      <c r="BC117" s="20">
        <v>-28365.599999999999</v>
      </c>
      <c r="BD117" s="6">
        <v>-109129.818556</v>
      </c>
    </row>
    <row r="118" spans="1:56" x14ac:dyDescent="0.2">
      <c r="A118" s="136">
        <v>616</v>
      </c>
      <c r="B118" s="137">
        <v>2316</v>
      </c>
      <c r="C118" s="138">
        <v>351</v>
      </c>
      <c r="D118" s="157" t="s">
        <v>112</v>
      </c>
      <c r="E118" s="140">
        <v>13081.333333333334</v>
      </c>
      <c r="F118" s="140">
        <v>30604171</v>
      </c>
      <c r="G118" s="141">
        <v>1.58</v>
      </c>
      <c r="H118" s="140">
        <v>3105663</v>
      </c>
      <c r="I118" s="141">
        <v>1.58</v>
      </c>
      <c r="J118" s="140">
        <v>19369728.481012657</v>
      </c>
      <c r="K118" s="140">
        <v>1965609.4936708857</v>
      </c>
      <c r="L118" s="140">
        <v>2881924</v>
      </c>
      <c r="M118" s="3">
        <v>0</v>
      </c>
      <c r="N118" s="64">
        <v>1.65</v>
      </c>
      <c r="O118" s="64">
        <v>1.65</v>
      </c>
      <c r="P118" s="140">
        <v>31960051.993670881</v>
      </c>
      <c r="Q118" s="140">
        <v>3243255.6645569615</v>
      </c>
      <c r="R118" s="140">
        <v>3529672.0333333332</v>
      </c>
      <c r="S118" s="140">
        <v>133804.33333333334</v>
      </c>
      <c r="T118" s="140">
        <v>38866784.024894506</v>
      </c>
      <c r="U118" s="142">
        <v>2971.1637976425318</v>
      </c>
      <c r="V118" s="142">
        <v>2826.4027744349587</v>
      </c>
      <c r="W118" s="142">
        <v>105.12174076946668</v>
      </c>
      <c r="X118" s="143">
        <v>-700656.86335348489</v>
      </c>
      <c r="Y118" s="144">
        <v>-53.561578586801922</v>
      </c>
      <c r="Z118" s="145">
        <v>103.22669668476402</v>
      </c>
      <c r="AA118" s="143">
        <v>0</v>
      </c>
      <c r="AB118" s="144">
        <v>0</v>
      </c>
      <c r="AC118" s="146">
        <v>103.22669668476402</v>
      </c>
      <c r="AD118" s="147">
        <v>0</v>
      </c>
      <c r="AE118" s="148">
        <v>0</v>
      </c>
      <c r="AF118" s="149">
        <v>0</v>
      </c>
      <c r="AG118" s="150">
        <v>0</v>
      </c>
      <c r="AH118" s="151">
        <v>103.22669668476402</v>
      </c>
      <c r="AI118" s="143">
        <v>-700656.86335348489</v>
      </c>
      <c r="AJ118" s="144">
        <v>-53.561578586801922</v>
      </c>
      <c r="AK118" s="146">
        <v>103.22669668476402</v>
      </c>
      <c r="AL118" s="142"/>
      <c r="AM118" s="152">
        <v>0</v>
      </c>
      <c r="AN118" s="142"/>
      <c r="AO118" s="143">
        <v>0</v>
      </c>
      <c r="AP118" s="144">
        <v>105.12174076946668</v>
      </c>
      <c r="AQ118" s="144">
        <v>0</v>
      </c>
      <c r="AR118" s="153">
        <v>0</v>
      </c>
      <c r="AS118" s="154">
        <v>0</v>
      </c>
      <c r="AT118" s="9"/>
      <c r="AU118" s="152">
        <v>166691.36121483787</v>
      </c>
      <c r="AV118" s="155"/>
      <c r="AW118" s="152">
        <v>2133533.7974683545</v>
      </c>
      <c r="AY118" s="117"/>
      <c r="AZ118" s="20">
        <v>-7319230.3205995243</v>
      </c>
      <c r="BA118" s="20">
        <v>-3050585.8051339998</v>
      </c>
      <c r="BB118" s="20">
        <v>-45226.629328000003</v>
      </c>
      <c r="BC118" s="20">
        <v>-1500403.9</v>
      </c>
      <c r="BD118" s="6">
        <v>-2404518.0826889998</v>
      </c>
    </row>
    <row r="119" spans="1:56" x14ac:dyDescent="0.2">
      <c r="A119" s="136">
        <v>617</v>
      </c>
      <c r="B119" s="137">
        <v>2317</v>
      </c>
      <c r="C119" s="138"/>
      <c r="D119" s="139" t="s">
        <v>113</v>
      </c>
      <c r="E119" s="140">
        <v>683.33333333333337</v>
      </c>
      <c r="F119" s="140">
        <v>1300236.3333333333</v>
      </c>
      <c r="G119" s="141">
        <v>1.7</v>
      </c>
      <c r="H119" s="140">
        <v>22662.666666666668</v>
      </c>
      <c r="I119" s="141">
        <v>1.7</v>
      </c>
      <c r="J119" s="140">
        <v>764844.90196078422</v>
      </c>
      <c r="K119" s="140">
        <v>13330.980392156865</v>
      </c>
      <c r="L119" s="140">
        <v>128689</v>
      </c>
      <c r="M119" s="3">
        <v>0</v>
      </c>
      <c r="N119" s="64">
        <v>1.65</v>
      </c>
      <c r="O119" s="64">
        <v>1.65</v>
      </c>
      <c r="P119" s="140">
        <v>1261994.0882352942</v>
      </c>
      <c r="Q119" s="140">
        <v>21996.117647058825</v>
      </c>
      <c r="R119" s="140">
        <v>124777.60999999999</v>
      </c>
      <c r="S119" s="140">
        <v>585</v>
      </c>
      <c r="T119" s="140">
        <v>1409352.8158823529</v>
      </c>
      <c r="U119" s="142">
        <v>2062.4675354375895</v>
      </c>
      <c r="V119" s="142">
        <v>2826.4027744349587</v>
      </c>
      <c r="W119" s="142">
        <v>72.97146585379744</v>
      </c>
      <c r="X119" s="143">
        <v>193148.29292650157</v>
      </c>
      <c r="Y119" s="144">
        <v>282.65603842902669</v>
      </c>
      <c r="Z119" s="145">
        <v>82.972023487892386</v>
      </c>
      <c r="AA119" s="143">
        <v>58482</v>
      </c>
      <c r="AB119" s="144">
        <v>85.583414634146337</v>
      </c>
      <c r="AC119" s="146">
        <v>86.000021316377953</v>
      </c>
      <c r="AD119" s="147">
        <v>0</v>
      </c>
      <c r="AE119" s="148">
        <v>0</v>
      </c>
      <c r="AF119" s="149">
        <v>58482</v>
      </c>
      <c r="AG119" s="150">
        <v>85.583414634146337</v>
      </c>
      <c r="AH119" s="151">
        <v>86.000021316377953</v>
      </c>
      <c r="AI119" s="143">
        <v>251630.29292650157</v>
      </c>
      <c r="AJ119" s="144">
        <v>368.23945306317302</v>
      </c>
      <c r="AK119" s="146">
        <v>86.000021316377953</v>
      </c>
      <c r="AL119" s="142"/>
      <c r="AM119" s="152">
        <v>0</v>
      </c>
      <c r="AN119" s="142"/>
      <c r="AO119" s="143">
        <v>54201.049089801614</v>
      </c>
      <c r="AP119" s="144">
        <v>72.97146585379744</v>
      </c>
      <c r="AQ119" s="144">
        <v>0</v>
      </c>
      <c r="AR119" s="153">
        <v>0</v>
      </c>
      <c r="AS119" s="154">
        <v>54201.049089801614</v>
      </c>
      <c r="AT119" s="9"/>
      <c r="AU119" s="152">
        <v>3388.4467423202473</v>
      </c>
      <c r="AV119" s="155"/>
      <c r="AW119" s="152">
        <v>77817.588235294126</v>
      </c>
      <c r="AY119" s="117"/>
      <c r="AZ119" s="20">
        <v>-398511.24575302005</v>
      </c>
      <c r="BA119" s="20">
        <v>-166095.70900599999</v>
      </c>
      <c r="BB119" s="20">
        <v>-2462.4611610000002</v>
      </c>
      <c r="BC119" s="20">
        <v>-34029.199999999997</v>
      </c>
      <c r="BD119" s="6">
        <v>-130919.161523</v>
      </c>
    </row>
    <row r="120" spans="1:56" x14ac:dyDescent="0.2">
      <c r="A120" s="136">
        <v>619</v>
      </c>
      <c r="B120" s="137">
        <v>2319</v>
      </c>
      <c r="C120" s="138"/>
      <c r="D120" s="139" t="s">
        <v>332</v>
      </c>
      <c r="E120" s="140">
        <v>3545</v>
      </c>
      <c r="F120" s="140">
        <v>7135435.333333333</v>
      </c>
      <c r="G120" s="141">
        <v>1.5733333333333333</v>
      </c>
      <c r="H120" s="140">
        <v>775574.66666666663</v>
      </c>
      <c r="I120" s="141">
        <v>1.5733333333333333</v>
      </c>
      <c r="J120" s="140">
        <v>4531149.0391722098</v>
      </c>
      <c r="K120" s="140">
        <v>495615.70319923974</v>
      </c>
      <c r="L120" s="140">
        <v>828519</v>
      </c>
      <c r="M120" s="3">
        <v>0</v>
      </c>
      <c r="N120" s="64">
        <v>1.65</v>
      </c>
      <c r="O120" s="64">
        <v>1.65</v>
      </c>
      <c r="P120" s="140">
        <v>7476395.9146341458</v>
      </c>
      <c r="Q120" s="140">
        <v>817765.91027874558</v>
      </c>
      <c r="R120" s="140">
        <v>911167.73666666669</v>
      </c>
      <c r="S120" s="140">
        <v>48841</v>
      </c>
      <c r="T120" s="140">
        <v>9254170.5615795571</v>
      </c>
      <c r="U120" s="75">
        <v>2610.4853488235703</v>
      </c>
      <c r="V120" s="75">
        <v>2826.4027744349587</v>
      </c>
      <c r="W120" s="75">
        <v>92.360698639118993</v>
      </c>
      <c r="X120" s="76">
        <v>283208.09130317747</v>
      </c>
      <c r="Y120" s="77">
        <v>79.889447476213675</v>
      </c>
      <c r="Z120" s="78">
        <v>95.187240142644967</v>
      </c>
      <c r="AA120" s="76">
        <v>0</v>
      </c>
      <c r="AB120" s="77">
        <v>0</v>
      </c>
      <c r="AC120" s="79">
        <v>95.187240142644967</v>
      </c>
      <c r="AD120" s="80">
        <v>0</v>
      </c>
      <c r="AE120" s="81">
        <v>0</v>
      </c>
      <c r="AF120" s="82">
        <v>0</v>
      </c>
      <c r="AG120" s="83">
        <v>0</v>
      </c>
      <c r="AH120" s="84">
        <v>95.187240142644967</v>
      </c>
      <c r="AI120" s="76">
        <v>283208.09130317747</v>
      </c>
      <c r="AJ120" s="77">
        <v>79.889447476213675</v>
      </c>
      <c r="AK120" s="79">
        <v>95.187240142644967</v>
      </c>
      <c r="AL120" s="75"/>
      <c r="AM120" s="86">
        <v>0</v>
      </c>
      <c r="AN120" s="75"/>
      <c r="AO120" s="76">
        <v>0</v>
      </c>
      <c r="AP120" s="77">
        <v>92.360698639118993</v>
      </c>
      <c r="AQ120" s="77">
        <v>0</v>
      </c>
      <c r="AR120" s="85">
        <v>0</v>
      </c>
      <c r="AS120" s="95">
        <v>0</v>
      </c>
      <c r="AT120" s="96"/>
      <c r="AU120" s="86">
        <v>30731.763563455821</v>
      </c>
      <c r="AV120" s="97"/>
      <c r="AW120" s="152">
        <v>502676.47423714498</v>
      </c>
      <c r="AY120" s="117"/>
      <c r="AZ120" s="20">
        <v>-1998129.8126217858</v>
      </c>
      <c r="BA120" s="20">
        <v>-832801.56194100005</v>
      </c>
      <c r="BB120" s="20">
        <v>-12346.745822000001</v>
      </c>
      <c r="BC120" s="20">
        <v>-273717.40000000002</v>
      </c>
      <c r="BD120" s="6">
        <v>-656426.84484000003</v>
      </c>
    </row>
    <row r="121" spans="1:56" x14ac:dyDescent="0.2">
      <c r="A121" s="136">
        <v>620</v>
      </c>
      <c r="B121" s="137">
        <v>2320</v>
      </c>
      <c r="C121" s="138"/>
      <c r="D121" s="139" t="s">
        <v>114</v>
      </c>
      <c r="E121" s="140">
        <v>730</v>
      </c>
      <c r="F121" s="140">
        <v>1473272.6666666667</v>
      </c>
      <c r="G121" s="141">
        <v>1.87</v>
      </c>
      <c r="H121" s="140">
        <v>37517</v>
      </c>
      <c r="I121" s="141">
        <v>1.87</v>
      </c>
      <c r="J121" s="140">
        <v>787846.34581105167</v>
      </c>
      <c r="K121" s="140">
        <v>20062.566844919787</v>
      </c>
      <c r="L121" s="140">
        <v>124495</v>
      </c>
      <c r="M121" s="3">
        <v>0</v>
      </c>
      <c r="N121" s="64">
        <v>1.65</v>
      </c>
      <c r="O121" s="64">
        <v>1.65</v>
      </c>
      <c r="P121" s="140">
        <v>1299946.4705882352</v>
      </c>
      <c r="Q121" s="140">
        <v>33103.235294117643</v>
      </c>
      <c r="R121" s="140">
        <v>122355.80666666666</v>
      </c>
      <c r="S121" s="140">
        <v>1722.3333333333333</v>
      </c>
      <c r="T121" s="140">
        <v>1457127.8458823527</v>
      </c>
      <c r="U121" s="142">
        <v>1996.0655423045928</v>
      </c>
      <c r="V121" s="142">
        <v>2826.4027744349587</v>
      </c>
      <c r="W121" s="142">
        <v>70.622119407720888</v>
      </c>
      <c r="X121" s="143">
        <v>224274.08639841189</v>
      </c>
      <c r="Y121" s="144">
        <v>307.22477588823546</v>
      </c>
      <c r="Z121" s="145">
        <v>81.491935226864172</v>
      </c>
      <c r="AA121" s="143">
        <v>93014</v>
      </c>
      <c r="AB121" s="144">
        <v>127.41643835616438</v>
      </c>
      <c r="AC121" s="146">
        <v>86.000013109770876</v>
      </c>
      <c r="AD121" s="147">
        <v>0</v>
      </c>
      <c r="AE121" s="148">
        <v>0</v>
      </c>
      <c r="AF121" s="149">
        <v>93014</v>
      </c>
      <c r="AG121" s="150">
        <v>127.41643835616438</v>
      </c>
      <c r="AH121" s="151">
        <v>86.000013109770876</v>
      </c>
      <c r="AI121" s="143">
        <v>317288.08639841189</v>
      </c>
      <c r="AJ121" s="144">
        <v>434.64121424439986</v>
      </c>
      <c r="AK121" s="146">
        <v>86.000013109770876</v>
      </c>
      <c r="AL121" s="142"/>
      <c r="AM121" s="152">
        <v>0</v>
      </c>
      <c r="AN121" s="142"/>
      <c r="AO121" s="143">
        <v>113733.34473330129</v>
      </c>
      <c r="AP121" s="144">
        <v>70.622119407720888</v>
      </c>
      <c r="AQ121" s="144">
        <v>0</v>
      </c>
      <c r="AR121" s="153">
        <v>0</v>
      </c>
      <c r="AS121" s="154">
        <v>113733.34473330129</v>
      </c>
      <c r="AT121" s="9"/>
      <c r="AU121" s="152">
        <v>4909.5839395312814</v>
      </c>
      <c r="AV121" s="155"/>
      <c r="AW121" s="152">
        <v>80790.891265597136</v>
      </c>
      <c r="AY121" s="117"/>
      <c r="AZ121" s="20">
        <v>-404642.18799537426</v>
      </c>
      <c r="BA121" s="20">
        <v>-168651.02760599999</v>
      </c>
      <c r="BB121" s="20">
        <v>-2500.3451789999999</v>
      </c>
      <c r="BC121" s="20">
        <v>-34552.699999999997</v>
      </c>
      <c r="BD121" s="6">
        <v>-132933.30247</v>
      </c>
    </row>
    <row r="122" spans="1:56" x14ac:dyDescent="0.2">
      <c r="A122" s="136">
        <v>622</v>
      </c>
      <c r="B122" s="156">
        <v>2322</v>
      </c>
      <c r="C122" s="138"/>
      <c r="D122" s="156" t="s">
        <v>115</v>
      </c>
      <c r="E122" s="140">
        <v>644</v>
      </c>
      <c r="F122" s="140">
        <v>1297224</v>
      </c>
      <c r="G122" s="141">
        <v>1.5</v>
      </c>
      <c r="H122" s="140">
        <v>151931.33333333334</v>
      </c>
      <c r="I122" s="141">
        <v>1.5</v>
      </c>
      <c r="J122" s="140">
        <v>864816</v>
      </c>
      <c r="K122" s="140">
        <v>101287.55555555555</v>
      </c>
      <c r="L122" s="140">
        <v>153345.66666666666</v>
      </c>
      <c r="M122" s="3">
        <v>0</v>
      </c>
      <c r="N122" s="64">
        <v>1.65</v>
      </c>
      <c r="O122" s="64">
        <v>1.65</v>
      </c>
      <c r="P122" s="140">
        <v>1426946.4000000001</v>
      </c>
      <c r="Q122" s="140">
        <v>167124.46666666665</v>
      </c>
      <c r="R122" s="140">
        <v>152416.92666666664</v>
      </c>
      <c r="S122" s="140">
        <v>8868</v>
      </c>
      <c r="T122" s="140">
        <v>1755355.7933333332</v>
      </c>
      <c r="U122" s="142">
        <v>2725.7077536231882</v>
      </c>
      <c r="V122" s="142">
        <v>2826.4027744349587</v>
      </c>
      <c r="W122" s="142">
        <v>96.437343547686666</v>
      </c>
      <c r="X122" s="143">
        <v>23993.609559028591</v>
      </c>
      <c r="Y122" s="144">
        <v>37.257157700354952</v>
      </c>
      <c r="Z122" s="145">
        <v>97.755526435042583</v>
      </c>
      <c r="AA122" s="143">
        <v>0</v>
      </c>
      <c r="AB122" s="144">
        <v>0</v>
      </c>
      <c r="AC122" s="146">
        <v>97.755526435042583</v>
      </c>
      <c r="AD122" s="147">
        <v>0</v>
      </c>
      <c r="AE122" s="148">
        <v>0</v>
      </c>
      <c r="AF122" s="149">
        <v>0</v>
      </c>
      <c r="AG122" s="150">
        <v>0</v>
      </c>
      <c r="AH122" s="151">
        <v>97.755526435042583</v>
      </c>
      <c r="AI122" s="143">
        <v>23993.609559028591</v>
      </c>
      <c r="AJ122" s="144">
        <v>37.257157700354952</v>
      </c>
      <c r="AK122" s="146">
        <v>97.755526435042583</v>
      </c>
      <c r="AL122" s="142"/>
      <c r="AM122" s="152">
        <v>0</v>
      </c>
      <c r="AN122" s="142"/>
      <c r="AO122" s="143">
        <v>0</v>
      </c>
      <c r="AP122" s="144">
        <v>96.437343547686666</v>
      </c>
      <c r="AQ122" s="144">
        <v>0</v>
      </c>
      <c r="AR122" s="153">
        <v>0</v>
      </c>
      <c r="AS122" s="154">
        <v>0</v>
      </c>
      <c r="AT122" s="9"/>
      <c r="AU122" s="152">
        <v>3530.7145519074525</v>
      </c>
      <c r="AV122" s="155"/>
      <c r="AW122" s="152">
        <v>96610.35555555555</v>
      </c>
      <c r="AY122" s="117"/>
      <c r="AZ122" s="20">
        <v>-366184.45938424364</v>
      </c>
      <c r="BA122" s="20">
        <v>-152622.21093299999</v>
      </c>
      <c r="BB122" s="20">
        <v>-2262.7090669999998</v>
      </c>
      <c r="BC122" s="20">
        <v>-48877.8</v>
      </c>
      <c r="BD122" s="6">
        <v>-120299.145623</v>
      </c>
    </row>
    <row r="123" spans="1:56" x14ac:dyDescent="0.2">
      <c r="A123" s="136">
        <v>623</v>
      </c>
      <c r="B123" s="137">
        <v>2323</v>
      </c>
      <c r="C123" s="138">
        <v>351</v>
      </c>
      <c r="D123" s="139" t="s">
        <v>116</v>
      </c>
      <c r="E123" s="140">
        <v>2909.3333333333335</v>
      </c>
      <c r="F123" s="140">
        <v>6117990</v>
      </c>
      <c r="G123" s="141">
        <v>1.4400000000000002</v>
      </c>
      <c r="H123" s="140">
        <v>294175.33333333331</v>
      </c>
      <c r="I123" s="141">
        <v>1.4400000000000002</v>
      </c>
      <c r="J123" s="140">
        <v>4248604.166666667</v>
      </c>
      <c r="K123" s="140">
        <v>204288.42592592593</v>
      </c>
      <c r="L123" s="140">
        <v>697274.33333333337</v>
      </c>
      <c r="M123" s="3">
        <v>0</v>
      </c>
      <c r="N123" s="64">
        <v>1.65</v>
      </c>
      <c r="O123" s="64">
        <v>1.65</v>
      </c>
      <c r="P123" s="140">
        <v>7010196.875</v>
      </c>
      <c r="Q123" s="140">
        <v>337075.90277777775</v>
      </c>
      <c r="R123" s="140">
        <v>851411.3566666668</v>
      </c>
      <c r="S123" s="140">
        <v>18536.666666666668</v>
      </c>
      <c r="T123" s="140">
        <v>8217220.8011111123</v>
      </c>
      <c r="U123" s="142">
        <v>2824.4342808585398</v>
      </c>
      <c r="V123" s="142">
        <v>2826.4027744349587</v>
      </c>
      <c r="W123" s="142">
        <v>99.930353394985886</v>
      </c>
      <c r="X123" s="143">
        <v>2118.9914719811377</v>
      </c>
      <c r="Y123" s="144">
        <v>0.72834262327490984</v>
      </c>
      <c r="Z123" s="145">
        <v>99.956122638841094</v>
      </c>
      <c r="AA123" s="143">
        <v>0</v>
      </c>
      <c r="AB123" s="144">
        <v>0</v>
      </c>
      <c r="AC123" s="146">
        <v>99.956122638841094</v>
      </c>
      <c r="AD123" s="147">
        <v>0</v>
      </c>
      <c r="AE123" s="148">
        <v>0</v>
      </c>
      <c r="AF123" s="149">
        <v>0</v>
      </c>
      <c r="AG123" s="150">
        <v>0</v>
      </c>
      <c r="AH123" s="151">
        <v>99.956122638841094</v>
      </c>
      <c r="AI123" s="143">
        <v>2118.9914719811377</v>
      </c>
      <c r="AJ123" s="144">
        <v>0.72834262327490984</v>
      </c>
      <c r="AK123" s="146">
        <v>99.956122638841094</v>
      </c>
      <c r="AL123" s="142"/>
      <c r="AM123" s="152">
        <v>0</v>
      </c>
      <c r="AN123" s="142"/>
      <c r="AO123" s="143">
        <v>0</v>
      </c>
      <c r="AP123" s="144">
        <v>99.930353394985886</v>
      </c>
      <c r="AQ123" s="144">
        <v>0</v>
      </c>
      <c r="AR123" s="153">
        <v>0</v>
      </c>
      <c r="AS123" s="154">
        <v>0</v>
      </c>
      <c r="AT123" s="9"/>
      <c r="AU123" s="152">
        <v>24546.273146934058</v>
      </c>
      <c r="AV123" s="155"/>
      <c r="AW123" s="152">
        <v>445289.25925925927</v>
      </c>
      <c r="AY123" s="117"/>
      <c r="AZ123" s="20">
        <v>-1615224.6016674857</v>
      </c>
      <c r="BA123" s="20">
        <v>-673210.30027999997</v>
      </c>
      <c r="BB123" s="20">
        <v>-9980.7167069999996</v>
      </c>
      <c r="BC123" s="20">
        <v>-266004.5</v>
      </c>
      <c r="BD123" s="6">
        <v>-530634.58754400001</v>
      </c>
    </row>
    <row r="124" spans="1:56" s="9" customFormat="1" x14ac:dyDescent="0.2">
      <c r="A124" s="136">
        <v>632</v>
      </c>
      <c r="B124" s="137">
        <v>2324</v>
      </c>
      <c r="C124" s="138">
        <v>351</v>
      </c>
      <c r="D124" s="139" t="s">
        <v>117</v>
      </c>
      <c r="E124" s="140">
        <v>4353.333333333333</v>
      </c>
      <c r="F124" s="140">
        <v>8754104</v>
      </c>
      <c r="G124" s="141">
        <v>1.5566666666666666</v>
      </c>
      <c r="H124" s="140">
        <v>285323.66666666669</v>
      </c>
      <c r="I124" s="141">
        <v>1.5566666666666666</v>
      </c>
      <c r="J124" s="140">
        <v>5624653.1119823568</v>
      </c>
      <c r="K124" s="140">
        <v>184209.06368264859</v>
      </c>
      <c r="L124" s="140">
        <v>818870.33333333337</v>
      </c>
      <c r="M124" s="3">
        <v>0</v>
      </c>
      <c r="N124" s="64">
        <v>1.65</v>
      </c>
      <c r="O124" s="64">
        <v>1.65</v>
      </c>
      <c r="P124" s="140">
        <v>9280677.634770887</v>
      </c>
      <c r="Q124" s="140">
        <v>303944.95507637016</v>
      </c>
      <c r="R124" s="140">
        <v>1006984.2466666667</v>
      </c>
      <c r="S124" s="140">
        <v>11715.333333333334</v>
      </c>
      <c r="T124" s="140">
        <v>10603322.169847257</v>
      </c>
      <c r="U124" s="142">
        <v>2435.6789057842093</v>
      </c>
      <c r="V124" s="142">
        <v>2826.4027744349587</v>
      </c>
      <c r="W124" s="142">
        <v>86.17593103909752</v>
      </c>
      <c r="X124" s="143">
        <v>629351.95936471736</v>
      </c>
      <c r="Y124" s="144">
        <v>144.56783140077735</v>
      </c>
      <c r="Z124" s="145">
        <v>91.290836554631454</v>
      </c>
      <c r="AA124" s="143">
        <v>0</v>
      </c>
      <c r="AB124" s="144">
        <v>0</v>
      </c>
      <c r="AC124" s="146">
        <v>91.290836554631454</v>
      </c>
      <c r="AD124" s="147">
        <v>0</v>
      </c>
      <c r="AE124" s="148">
        <v>0</v>
      </c>
      <c r="AF124" s="149">
        <v>0</v>
      </c>
      <c r="AG124" s="150">
        <v>0</v>
      </c>
      <c r="AH124" s="151">
        <v>91.290836554631454</v>
      </c>
      <c r="AI124" s="143">
        <v>629351.95936471736</v>
      </c>
      <c r="AJ124" s="144">
        <v>144.56783140077735</v>
      </c>
      <c r="AK124" s="146">
        <v>91.290836554631454</v>
      </c>
      <c r="AL124" s="142"/>
      <c r="AM124" s="152">
        <v>0</v>
      </c>
      <c r="AN124" s="142"/>
      <c r="AO124" s="143">
        <v>0</v>
      </c>
      <c r="AP124" s="144">
        <v>86.17593103909752</v>
      </c>
      <c r="AQ124" s="144">
        <v>0</v>
      </c>
      <c r="AR124" s="153">
        <v>0</v>
      </c>
      <c r="AS124" s="154">
        <v>0</v>
      </c>
      <c r="AU124" s="152">
        <v>38582.22754299028</v>
      </c>
      <c r="AV124" s="155"/>
      <c r="AW124" s="152">
        <v>580886.21756650053</v>
      </c>
      <c r="AY124" s="117"/>
      <c r="AZ124" s="20">
        <v>-2442901.8043852965</v>
      </c>
      <c r="BA124" s="20">
        <v>-1018178.311293</v>
      </c>
      <c r="BB124" s="20">
        <v>-15095.059117999999</v>
      </c>
      <c r="BC124" s="20">
        <v>-377542.5</v>
      </c>
      <c r="BD124" s="6">
        <v>-802543.61532300001</v>
      </c>
    </row>
    <row r="125" spans="1:56" x14ac:dyDescent="0.2">
      <c r="A125" s="136">
        <v>626</v>
      </c>
      <c r="B125" s="137">
        <v>2326</v>
      </c>
      <c r="C125" s="138"/>
      <c r="D125" s="139" t="s">
        <v>118</v>
      </c>
      <c r="E125" s="140">
        <v>1787</v>
      </c>
      <c r="F125" s="140">
        <v>3534043</v>
      </c>
      <c r="G125" s="141">
        <v>1.9533333333333331</v>
      </c>
      <c r="H125" s="140">
        <v>227778.33333333334</v>
      </c>
      <c r="I125" s="141">
        <v>1.9533333333333331</v>
      </c>
      <c r="J125" s="140">
        <v>1809996.3541666667</v>
      </c>
      <c r="K125" s="140">
        <v>116940.15704314721</v>
      </c>
      <c r="L125" s="140">
        <v>403158.33333333331</v>
      </c>
      <c r="M125" s="3">
        <v>0</v>
      </c>
      <c r="N125" s="64">
        <v>1.65</v>
      </c>
      <c r="O125" s="64">
        <v>1.65</v>
      </c>
      <c r="P125" s="140">
        <v>2986493.984375</v>
      </c>
      <c r="Q125" s="140">
        <v>192951.25912119288</v>
      </c>
      <c r="R125" s="140">
        <v>379227.11333333328</v>
      </c>
      <c r="S125" s="140">
        <v>11154</v>
      </c>
      <c r="T125" s="140">
        <v>3569826.3568295259</v>
      </c>
      <c r="U125" s="142">
        <v>1997.6644414267073</v>
      </c>
      <c r="V125" s="142">
        <v>2826.4027744349587</v>
      </c>
      <c r="W125" s="142">
        <v>70.678689516432101</v>
      </c>
      <c r="X125" s="143">
        <v>547953.49840172578</v>
      </c>
      <c r="Y125" s="144">
        <v>306.63318321305303</v>
      </c>
      <c r="Z125" s="145">
        <v>81.527574395352218</v>
      </c>
      <c r="AA125" s="143">
        <v>225892</v>
      </c>
      <c r="AB125" s="144">
        <v>126.40850587576945</v>
      </c>
      <c r="AC125" s="146">
        <v>85.99999096029282</v>
      </c>
      <c r="AD125" s="147">
        <v>0</v>
      </c>
      <c r="AE125" s="148">
        <v>0</v>
      </c>
      <c r="AF125" s="149">
        <v>225892</v>
      </c>
      <c r="AG125" s="150">
        <v>126.40850587576945</v>
      </c>
      <c r="AH125" s="151">
        <v>85.99999096029282</v>
      </c>
      <c r="AI125" s="143">
        <v>773845.49840172578</v>
      </c>
      <c r="AJ125" s="144">
        <v>433.04168908882247</v>
      </c>
      <c r="AK125" s="146">
        <v>85.99999096029282</v>
      </c>
      <c r="AL125" s="142"/>
      <c r="AM125" s="152">
        <v>0</v>
      </c>
      <c r="AN125" s="142"/>
      <c r="AO125" s="143">
        <v>128901.60028811297</v>
      </c>
      <c r="AP125" s="144">
        <v>70.678689516432101</v>
      </c>
      <c r="AQ125" s="144">
        <v>0</v>
      </c>
      <c r="AR125" s="153">
        <v>0</v>
      </c>
      <c r="AS125" s="154">
        <v>128901.60028811297</v>
      </c>
      <c r="AT125" s="9"/>
      <c r="AU125" s="152">
        <v>19673.26900514523</v>
      </c>
      <c r="AV125" s="155"/>
      <c r="AW125" s="152">
        <v>192693.65112098141</v>
      </c>
      <c r="AY125" s="117"/>
      <c r="AZ125" s="20">
        <v>-1008818.6780600927</v>
      </c>
      <c r="BA125" s="20">
        <v>-420466.06056100002</v>
      </c>
      <c r="BB125" s="20">
        <v>-6233.6429399999997</v>
      </c>
      <c r="BC125" s="20">
        <v>-240599</v>
      </c>
      <c r="BD125" s="6">
        <v>-331417.73756199999</v>
      </c>
    </row>
    <row r="126" spans="1:56" x14ac:dyDescent="0.2">
      <c r="A126" s="136">
        <v>627</v>
      </c>
      <c r="B126" s="137">
        <v>2327</v>
      </c>
      <c r="C126" s="138">
        <v>351</v>
      </c>
      <c r="D126" s="139" t="s">
        <v>119</v>
      </c>
      <c r="E126" s="140">
        <v>11147.333333333334</v>
      </c>
      <c r="F126" s="140">
        <v>26455037.666666668</v>
      </c>
      <c r="G126" s="141">
        <v>1.7</v>
      </c>
      <c r="H126" s="140">
        <v>1453314</v>
      </c>
      <c r="I126" s="141">
        <v>1.7</v>
      </c>
      <c r="J126" s="140">
        <v>15561786.862745099</v>
      </c>
      <c r="K126" s="140">
        <v>854890.5882352941</v>
      </c>
      <c r="L126" s="140">
        <v>2846859.6666666665</v>
      </c>
      <c r="M126" s="3">
        <v>0</v>
      </c>
      <c r="N126" s="64">
        <v>1.65</v>
      </c>
      <c r="O126" s="64">
        <v>1.65</v>
      </c>
      <c r="P126" s="140">
        <v>25676948.323529411</v>
      </c>
      <c r="Q126" s="140">
        <v>1410569.4705882352</v>
      </c>
      <c r="R126" s="140">
        <v>2654628.08</v>
      </c>
      <c r="S126" s="140">
        <v>85892.333333333328</v>
      </c>
      <c r="T126" s="140">
        <v>29828038.207450982</v>
      </c>
      <c r="U126" s="142">
        <v>2675.8003295961048</v>
      </c>
      <c r="V126" s="142">
        <v>2826.4027744349587</v>
      </c>
      <c r="W126" s="142">
        <v>94.671585868756381</v>
      </c>
      <c r="X126" s="143">
        <v>621161.79177045147</v>
      </c>
      <c r="Y126" s="144">
        <v>55.722904590376004</v>
      </c>
      <c r="Z126" s="145">
        <v>96.643099097316536</v>
      </c>
      <c r="AA126" s="143">
        <v>0</v>
      </c>
      <c r="AB126" s="144">
        <v>0</v>
      </c>
      <c r="AC126" s="146">
        <v>96.643099097316536</v>
      </c>
      <c r="AD126" s="147">
        <v>0</v>
      </c>
      <c r="AE126" s="148">
        <v>0</v>
      </c>
      <c r="AF126" s="149">
        <v>0</v>
      </c>
      <c r="AG126" s="150">
        <v>0</v>
      </c>
      <c r="AH126" s="151">
        <v>96.643099097316536</v>
      </c>
      <c r="AI126" s="143">
        <v>621161.79177045147</v>
      </c>
      <c r="AJ126" s="144">
        <v>55.722904590376004</v>
      </c>
      <c r="AK126" s="146">
        <v>96.643099097316536</v>
      </c>
      <c r="AL126" s="142"/>
      <c r="AM126" s="152">
        <v>0</v>
      </c>
      <c r="AN126" s="142"/>
      <c r="AO126" s="143">
        <v>0</v>
      </c>
      <c r="AP126" s="144">
        <v>94.671585868756381</v>
      </c>
      <c r="AQ126" s="144">
        <v>0</v>
      </c>
      <c r="AR126" s="153">
        <v>0</v>
      </c>
      <c r="AS126" s="154">
        <v>0</v>
      </c>
      <c r="AT126" s="9"/>
      <c r="AU126" s="152">
        <v>220940.34884701631</v>
      </c>
      <c r="AV126" s="155"/>
      <c r="AW126" s="152">
        <v>1641667.7450980395</v>
      </c>
      <c r="AY126" s="117"/>
      <c r="AZ126" s="20">
        <v>-6158252.8032519137</v>
      </c>
      <c r="BA126" s="20">
        <v>-2566701.382952</v>
      </c>
      <c r="BB126" s="20">
        <v>-38052.773945000001</v>
      </c>
      <c r="BC126" s="20">
        <v>-1437106.1</v>
      </c>
      <c r="BD126" s="6">
        <v>-2023113.0289090001</v>
      </c>
    </row>
    <row r="127" spans="1:56" x14ac:dyDescent="0.2">
      <c r="A127" s="136">
        <v>628</v>
      </c>
      <c r="B127" s="137">
        <v>2328</v>
      </c>
      <c r="C127" s="138"/>
      <c r="D127" s="139" t="s">
        <v>120</v>
      </c>
      <c r="E127" s="140">
        <v>1614.3333333333333</v>
      </c>
      <c r="F127" s="140">
        <v>2938011.6666666665</v>
      </c>
      <c r="G127" s="141">
        <v>1.6900000000000002</v>
      </c>
      <c r="H127" s="140">
        <v>78835.666666666672</v>
      </c>
      <c r="I127" s="141">
        <v>1.6900000000000002</v>
      </c>
      <c r="J127" s="140">
        <v>1738468.4418145958</v>
      </c>
      <c r="K127" s="140">
        <v>46648.323471400399</v>
      </c>
      <c r="L127" s="140">
        <v>325120.66666666669</v>
      </c>
      <c r="M127" s="3">
        <v>0</v>
      </c>
      <c r="N127" s="64">
        <v>1.65</v>
      </c>
      <c r="O127" s="64">
        <v>1.65</v>
      </c>
      <c r="P127" s="140">
        <v>2868472.9289940833</v>
      </c>
      <c r="Q127" s="140">
        <v>76969.733727810657</v>
      </c>
      <c r="R127" s="140">
        <v>301648.1333333333</v>
      </c>
      <c r="S127" s="140">
        <v>3339</v>
      </c>
      <c r="T127" s="140">
        <v>3250429.7960552271</v>
      </c>
      <c r="U127" s="142">
        <v>2013.4811869018545</v>
      </c>
      <c r="V127" s="142">
        <v>2826.4027744349587</v>
      </c>
      <c r="W127" s="142">
        <v>71.238296435099571</v>
      </c>
      <c r="X127" s="143">
        <v>485560.77397214825</v>
      </c>
      <c r="Y127" s="144">
        <v>300.78098738724856</v>
      </c>
      <c r="Z127" s="145">
        <v>81.880126754112723</v>
      </c>
      <c r="AA127" s="143">
        <v>187980</v>
      </c>
      <c r="AB127" s="144">
        <v>116.44435267396243</v>
      </c>
      <c r="AC127" s="146">
        <v>86.000004986868888</v>
      </c>
      <c r="AD127" s="147">
        <v>0</v>
      </c>
      <c r="AE127" s="148">
        <v>0</v>
      </c>
      <c r="AF127" s="149">
        <v>187980</v>
      </c>
      <c r="AG127" s="150">
        <v>116.44435267396243</v>
      </c>
      <c r="AH127" s="151">
        <v>86.000004986868888</v>
      </c>
      <c r="AI127" s="143">
        <v>673540.77397214831</v>
      </c>
      <c r="AJ127" s="144">
        <v>417.225340061211</v>
      </c>
      <c r="AK127" s="146">
        <v>86.000004986868916</v>
      </c>
      <c r="AL127" s="142"/>
      <c r="AM127" s="152">
        <v>0</v>
      </c>
      <c r="AN127" s="142"/>
      <c r="AO127" s="143">
        <v>0</v>
      </c>
      <c r="AP127" s="144">
        <v>71.238296435099571</v>
      </c>
      <c r="AQ127" s="144">
        <v>0</v>
      </c>
      <c r="AR127" s="153">
        <v>0</v>
      </c>
      <c r="AS127" s="154">
        <v>0</v>
      </c>
      <c r="AT127" s="9"/>
      <c r="AU127" s="152">
        <v>13712.155938184605</v>
      </c>
      <c r="AV127" s="155"/>
      <c r="AW127" s="152">
        <v>178511.67652859961</v>
      </c>
      <c r="AY127" s="117"/>
      <c r="AZ127" s="20">
        <v>-905707.37671140919</v>
      </c>
      <c r="BA127" s="20">
        <v>-377490.24774199998</v>
      </c>
      <c r="BB127" s="20">
        <v>-5596.5026390000003</v>
      </c>
      <c r="BC127" s="20">
        <v>-149919.79999999999</v>
      </c>
      <c r="BD127" s="6">
        <v>-297543.548916</v>
      </c>
    </row>
    <row r="128" spans="1:56" x14ac:dyDescent="0.2">
      <c r="A128" s="136">
        <v>629</v>
      </c>
      <c r="B128" s="137">
        <v>2329</v>
      </c>
      <c r="C128" s="138"/>
      <c r="D128" s="139" t="s">
        <v>121</v>
      </c>
      <c r="E128" s="140">
        <v>316.33333333333331</v>
      </c>
      <c r="F128" s="140">
        <v>484367.33333333331</v>
      </c>
      <c r="G128" s="141">
        <v>1.88</v>
      </c>
      <c r="H128" s="140">
        <v>5244</v>
      </c>
      <c r="I128" s="141">
        <v>1.88</v>
      </c>
      <c r="J128" s="140">
        <v>257642.19858156028</v>
      </c>
      <c r="K128" s="140">
        <v>2789.36170212766</v>
      </c>
      <c r="L128" s="140">
        <v>58540</v>
      </c>
      <c r="M128" s="3">
        <v>0</v>
      </c>
      <c r="N128" s="64">
        <v>1.65</v>
      </c>
      <c r="O128" s="64">
        <v>1.65</v>
      </c>
      <c r="P128" s="140">
        <v>425109.62765957444</v>
      </c>
      <c r="Q128" s="140">
        <v>4602.4468085106382</v>
      </c>
      <c r="R128" s="140">
        <v>46639.213333333326</v>
      </c>
      <c r="S128" s="140">
        <v>274.66666666666669</v>
      </c>
      <c r="T128" s="140">
        <v>476625.95446808514</v>
      </c>
      <c r="U128" s="142">
        <v>1506.7206147568552</v>
      </c>
      <c r="V128" s="142">
        <v>2826.4027744349587</v>
      </c>
      <c r="W128" s="142">
        <v>53.308772139104327</v>
      </c>
      <c r="X128" s="143">
        <v>154459.9989092575</v>
      </c>
      <c r="Y128" s="144">
        <v>488.28239908089836</v>
      </c>
      <c r="Z128" s="145">
        <v>70.584526447635739</v>
      </c>
      <c r="AA128" s="143">
        <v>137828</v>
      </c>
      <c r="AB128" s="144">
        <v>435.70495258166494</v>
      </c>
      <c r="AC128" s="146">
        <v>86.000055915786959</v>
      </c>
      <c r="AD128" s="147">
        <v>0</v>
      </c>
      <c r="AE128" s="148">
        <v>0</v>
      </c>
      <c r="AF128" s="149">
        <v>137828</v>
      </c>
      <c r="AG128" s="150">
        <v>435.70495258166494</v>
      </c>
      <c r="AH128" s="151">
        <v>86.000055915786959</v>
      </c>
      <c r="AI128" s="143">
        <v>292287.99890925747</v>
      </c>
      <c r="AJ128" s="144">
        <v>923.98735166256324</v>
      </c>
      <c r="AK128" s="146">
        <v>86.000055915786945</v>
      </c>
      <c r="AL128" s="142"/>
      <c r="AM128" s="152">
        <v>0</v>
      </c>
      <c r="AN128" s="142"/>
      <c r="AO128" s="143">
        <v>73646.542151605157</v>
      </c>
      <c r="AP128" s="144">
        <v>53.308772139104327</v>
      </c>
      <c r="AQ128" s="144">
        <v>0</v>
      </c>
      <c r="AR128" s="153">
        <v>0</v>
      </c>
      <c r="AS128" s="154">
        <v>73646.542151605157</v>
      </c>
      <c r="AT128" s="9"/>
      <c r="AU128" s="152">
        <v>2062.6153383388719</v>
      </c>
      <c r="AV128" s="155"/>
      <c r="AW128" s="152">
        <v>26043.156028368798</v>
      </c>
      <c r="AY128" s="117"/>
      <c r="AZ128" s="20">
        <v>-175567.89148559628</v>
      </c>
      <c r="BA128" s="20">
        <v>-73175.032638999997</v>
      </c>
      <c r="BB128" s="20">
        <v>-1084.860512</v>
      </c>
      <c r="BC128" s="20">
        <v>-14991.9</v>
      </c>
      <c r="BD128" s="6">
        <v>-57677.672558999999</v>
      </c>
    </row>
    <row r="129" spans="1:56" x14ac:dyDescent="0.2">
      <c r="A129" s="136">
        <v>630</v>
      </c>
      <c r="B129" s="137">
        <v>2331</v>
      </c>
      <c r="C129" s="138">
        <v>351</v>
      </c>
      <c r="D129" s="139" t="s">
        <v>122</v>
      </c>
      <c r="E129" s="140">
        <v>564.33333333333337</v>
      </c>
      <c r="F129" s="140">
        <v>1378429</v>
      </c>
      <c r="G129" s="141">
        <v>1.25</v>
      </c>
      <c r="H129" s="140">
        <v>74604.333333333328</v>
      </c>
      <c r="I129" s="141">
        <v>1.25</v>
      </c>
      <c r="J129" s="140">
        <v>1102743.2</v>
      </c>
      <c r="K129" s="140">
        <v>59683.466666666667</v>
      </c>
      <c r="L129" s="140">
        <v>176910.33333333334</v>
      </c>
      <c r="M129" s="3">
        <v>0</v>
      </c>
      <c r="N129" s="64">
        <v>1.65</v>
      </c>
      <c r="O129" s="64">
        <v>1.65</v>
      </c>
      <c r="P129" s="140">
        <v>1819526.28</v>
      </c>
      <c r="Q129" s="140">
        <v>98477.719999999987</v>
      </c>
      <c r="R129" s="140">
        <v>219630.03666666665</v>
      </c>
      <c r="S129" s="140">
        <v>1845.6666666666667</v>
      </c>
      <c r="T129" s="140">
        <v>2139479.7033333331</v>
      </c>
      <c r="U129" s="142">
        <v>3791.1630891907848</v>
      </c>
      <c r="V129" s="142">
        <v>2826.4027744349587</v>
      </c>
      <c r="W129" s="142">
        <v>134.13385818476266</v>
      </c>
      <c r="X129" s="143">
        <v>-201445.16958873236</v>
      </c>
      <c r="Y129" s="144">
        <v>-356.96131645965568</v>
      </c>
      <c r="Z129" s="145">
        <v>121.50433065640048</v>
      </c>
      <c r="AA129" s="143">
        <v>0</v>
      </c>
      <c r="AB129" s="144">
        <v>0</v>
      </c>
      <c r="AC129" s="146">
        <v>121.50433065640048</v>
      </c>
      <c r="AD129" s="147">
        <v>0</v>
      </c>
      <c r="AE129" s="148">
        <v>0</v>
      </c>
      <c r="AF129" s="149">
        <v>0</v>
      </c>
      <c r="AG129" s="150">
        <v>0</v>
      </c>
      <c r="AH129" s="151">
        <v>121.50433065640048</v>
      </c>
      <c r="AI129" s="143">
        <v>-201445.16958873236</v>
      </c>
      <c r="AJ129" s="144">
        <v>-356.96131645965568</v>
      </c>
      <c r="AK129" s="146">
        <v>121.50433065640048</v>
      </c>
      <c r="AL129" s="142"/>
      <c r="AM129" s="152">
        <v>0</v>
      </c>
      <c r="AN129" s="142"/>
      <c r="AO129" s="143">
        <v>3833.9444895137085</v>
      </c>
      <c r="AP129" s="144">
        <v>134.13385818476266</v>
      </c>
      <c r="AQ129" s="144">
        <v>0</v>
      </c>
      <c r="AR129" s="153">
        <v>0</v>
      </c>
      <c r="AS129" s="154">
        <v>3833.9444895137085</v>
      </c>
      <c r="AT129" s="9"/>
      <c r="AU129" s="152">
        <v>3416.9728600481039</v>
      </c>
      <c r="AV129" s="155"/>
      <c r="AW129" s="152">
        <v>116242.66666666667</v>
      </c>
      <c r="AY129" s="117"/>
      <c r="AZ129" s="20">
        <v>-312120.6959743934</v>
      </c>
      <c r="BA129" s="20">
        <v>-130088.946914</v>
      </c>
      <c r="BB129" s="20">
        <v>-1928.640909</v>
      </c>
      <c r="BC129" s="20">
        <v>-99722.2</v>
      </c>
      <c r="BD129" s="6">
        <v>-102538.08455</v>
      </c>
    </row>
    <row r="130" spans="1:56" x14ac:dyDescent="0.2">
      <c r="A130" s="136">
        <v>662</v>
      </c>
      <c r="B130" s="137">
        <v>2402</v>
      </c>
      <c r="C130" s="138"/>
      <c r="D130" s="139" t="s">
        <v>123</v>
      </c>
      <c r="E130" s="140">
        <v>1208.3333333333333</v>
      </c>
      <c r="F130" s="140">
        <v>2625664.3333333335</v>
      </c>
      <c r="G130" s="141">
        <v>1.75</v>
      </c>
      <c r="H130" s="140">
        <v>106742.33333333333</v>
      </c>
      <c r="I130" s="141">
        <v>1.75</v>
      </c>
      <c r="J130" s="140">
        <v>1500379.6190476192</v>
      </c>
      <c r="K130" s="140">
        <v>60995.619047619053</v>
      </c>
      <c r="L130" s="140">
        <v>205035</v>
      </c>
      <c r="M130" s="3">
        <v>0</v>
      </c>
      <c r="N130" s="64">
        <v>1.65</v>
      </c>
      <c r="O130" s="64">
        <v>1.65</v>
      </c>
      <c r="P130" s="140">
        <v>2475626.3714285716</v>
      </c>
      <c r="Q130" s="140">
        <v>100642.77142857143</v>
      </c>
      <c r="R130" s="140">
        <v>251119.87</v>
      </c>
      <c r="S130" s="140">
        <v>3433</v>
      </c>
      <c r="T130" s="140">
        <v>2830822.0128571428</v>
      </c>
      <c r="U130" s="142">
        <v>2342.7492520197047</v>
      </c>
      <c r="V130" s="142">
        <v>2826.4027744349587</v>
      </c>
      <c r="W130" s="142">
        <v>82.888018410187712</v>
      </c>
      <c r="X130" s="143">
        <v>216233.42897981976</v>
      </c>
      <c r="Y130" s="144">
        <v>178.95180329364393</v>
      </c>
      <c r="Z130" s="145">
        <v>89.219451598418232</v>
      </c>
      <c r="AA130" s="143">
        <v>0</v>
      </c>
      <c r="AB130" s="144">
        <v>0</v>
      </c>
      <c r="AC130" s="146">
        <v>89.219451598418232</v>
      </c>
      <c r="AD130" s="147">
        <v>0</v>
      </c>
      <c r="AE130" s="148">
        <v>0</v>
      </c>
      <c r="AF130" s="149">
        <v>0</v>
      </c>
      <c r="AG130" s="150">
        <v>0</v>
      </c>
      <c r="AH130" s="151">
        <v>89.219451598418232</v>
      </c>
      <c r="AI130" s="143">
        <v>216233.42897981976</v>
      </c>
      <c r="AJ130" s="144">
        <v>178.95180329364393</v>
      </c>
      <c r="AK130" s="146">
        <v>89.219451598418232</v>
      </c>
      <c r="AL130" s="142"/>
      <c r="AM130" s="152">
        <v>0</v>
      </c>
      <c r="AN130" s="142"/>
      <c r="AO130" s="143">
        <v>107441.29161454574</v>
      </c>
      <c r="AP130" s="144">
        <v>82.888018410187712</v>
      </c>
      <c r="AQ130" s="144">
        <v>0</v>
      </c>
      <c r="AR130" s="153">
        <v>0</v>
      </c>
      <c r="AS130" s="154">
        <v>107441.29161454574</v>
      </c>
      <c r="AT130" s="9"/>
      <c r="AU130" s="152">
        <v>8030.726171162115</v>
      </c>
      <c r="AV130" s="155"/>
      <c r="AW130" s="152">
        <v>156137.52380952382</v>
      </c>
      <c r="AY130" s="117"/>
      <c r="AZ130" s="20">
        <v>-664928.55410259147</v>
      </c>
      <c r="BA130" s="20">
        <v>-277135.917265</v>
      </c>
      <c r="BB130" s="20">
        <v>-4108.6939380000003</v>
      </c>
      <c r="BC130" s="20">
        <v>-172874.1</v>
      </c>
      <c r="BD130" s="6">
        <v>-218442.740835</v>
      </c>
    </row>
    <row r="131" spans="1:56" x14ac:dyDescent="0.2">
      <c r="A131" s="136">
        <v>663</v>
      </c>
      <c r="B131" s="137">
        <v>2403</v>
      </c>
      <c r="C131" s="138">
        <v>351</v>
      </c>
      <c r="D131" s="157" t="s">
        <v>124</v>
      </c>
      <c r="E131" s="140">
        <v>1403</v>
      </c>
      <c r="F131" s="140">
        <v>3362498</v>
      </c>
      <c r="G131" s="141">
        <v>1.6333333333333335</v>
      </c>
      <c r="H131" s="140">
        <v>338352.66666666669</v>
      </c>
      <c r="I131" s="141">
        <v>1.6333333333333335</v>
      </c>
      <c r="J131" s="140">
        <v>2062374.705882353</v>
      </c>
      <c r="K131" s="140">
        <v>208398.57843137253</v>
      </c>
      <c r="L131" s="140">
        <v>367809.66666666669</v>
      </c>
      <c r="M131" s="3">
        <v>0</v>
      </c>
      <c r="N131" s="64">
        <v>1.65</v>
      </c>
      <c r="O131" s="64">
        <v>1.65</v>
      </c>
      <c r="P131" s="140">
        <v>3402918.2647058819</v>
      </c>
      <c r="Q131" s="140">
        <v>343857.6544117647</v>
      </c>
      <c r="R131" s="140">
        <v>362212.48333333334</v>
      </c>
      <c r="S131" s="140">
        <v>18086.666666666668</v>
      </c>
      <c r="T131" s="140">
        <v>4127075.0691176467</v>
      </c>
      <c r="U131" s="142">
        <v>2941.6073193996058</v>
      </c>
      <c r="V131" s="142">
        <v>2826.4027744349587</v>
      </c>
      <c r="W131" s="142">
        <v>104.07601301579101</v>
      </c>
      <c r="X131" s="143">
        <v>-59803.831336597912</v>
      </c>
      <c r="Y131" s="144">
        <v>-42.625681636919396</v>
      </c>
      <c r="Z131" s="145">
        <v>102.56788819994833</v>
      </c>
      <c r="AA131" s="143">
        <v>0</v>
      </c>
      <c r="AB131" s="144">
        <v>0</v>
      </c>
      <c r="AC131" s="146">
        <v>102.56788819994833</v>
      </c>
      <c r="AD131" s="147">
        <v>0</v>
      </c>
      <c r="AE131" s="148">
        <v>0</v>
      </c>
      <c r="AF131" s="149">
        <v>0</v>
      </c>
      <c r="AG131" s="150">
        <v>0</v>
      </c>
      <c r="AH131" s="151">
        <v>102.56788819994833</v>
      </c>
      <c r="AI131" s="143">
        <v>-59803.831336597912</v>
      </c>
      <c r="AJ131" s="144">
        <v>-42.625681636919396</v>
      </c>
      <c r="AK131" s="146">
        <v>102.56788819994833</v>
      </c>
      <c r="AL131" s="142"/>
      <c r="AM131" s="152">
        <v>0</v>
      </c>
      <c r="AN131" s="142"/>
      <c r="AO131" s="143">
        <v>8335.6765510392797</v>
      </c>
      <c r="AP131" s="144">
        <v>104.07601301579101</v>
      </c>
      <c r="AQ131" s="144">
        <v>0</v>
      </c>
      <c r="AR131" s="153">
        <v>0</v>
      </c>
      <c r="AS131" s="154">
        <v>8335.6765510392797</v>
      </c>
      <c r="AT131" s="9"/>
      <c r="AU131" s="152">
        <v>12392.213418379286</v>
      </c>
      <c r="AV131" s="155"/>
      <c r="AW131" s="152">
        <v>227077.32843137253</v>
      </c>
      <c r="AY131" s="117"/>
      <c r="AZ131" s="20">
        <v>-812071.1679190913</v>
      </c>
      <c r="BA131" s="20">
        <v>-338463.56366699998</v>
      </c>
      <c r="BB131" s="20">
        <v>-5017.9103660000001</v>
      </c>
      <c r="BC131" s="20">
        <v>-119781.2</v>
      </c>
      <c r="BD131" s="6">
        <v>-266782.12355199998</v>
      </c>
    </row>
    <row r="132" spans="1:56" x14ac:dyDescent="0.2">
      <c r="A132" s="136">
        <v>665</v>
      </c>
      <c r="B132" s="137">
        <v>2405</v>
      </c>
      <c r="C132" s="138"/>
      <c r="D132" s="139" t="s">
        <v>125</v>
      </c>
      <c r="E132" s="140">
        <v>259.66666666666669</v>
      </c>
      <c r="F132" s="140">
        <v>618863</v>
      </c>
      <c r="G132" s="141">
        <v>2</v>
      </c>
      <c r="H132" s="140">
        <v>3972.3333333333335</v>
      </c>
      <c r="I132" s="141">
        <v>2</v>
      </c>
      <c r="J132" s="140">
        <v>309431.5</v>
      </c>
      <c r="K132" s="140">
        <v>1986.1666666666667</v>
      </c>
      <c r="L132" s="140">
        <v>59226.333333333336</v>
      </c>
      <c r="M132" s="3">
        <v>0</v>
      </c>
      <c r="N132" s="64">
        <v>1.65</v>
      </c>
      <c r="O132" s="64">
        <v>1.65</v>
      </c>
      <c r="P132" s="140">
        <v>510561.97499999992</v>
      </c>
      <c r="Q132" s="140">
        <v>3277.1749999999997</v>
      </c>
      <c r="R132" s="140">
        <v>49761.186666666668</v>
      </c>
      <c r="S132" s="140">
        <v>178.33333333333334</v>
      </c>
      <c r="T132" s="140">
        <v>563778.67000000004</v>
      </c>
      <c r="U132" s="142">
        <v>2171.1630423620027</v>
      </c>
      <c r="V132" s="142">
        <v>2826.4027744349587</v>
      </c>
      <c r="W132" s="142">
        <v>76.817184797593171</v>
      </c>
      <c r="X132" s="143">
        <v>62953.249325129371</v>
      </c>
      <c r="Y132" s="144">
        <v>242.43870086699371</v>
      </c>
      <c r="Z132" s="145">
        <v>85.394826422483689</v>
      </c>
      <c r="AA132" s="143">
        <v>4442</v>
      </c>
      <c r="AB132" s="144">
        <v>17.106546854942234</v>
      </c>
      <c r="AC132" s="146">
        <v>86.000067367251802</v>
      </c>
      <c r="AD132" s="147">
        <v>0</v>
      </c>
      <c r="AE132" s="148">
        <v>0</v>
      </c>
      <c r="AF132" s="149">
        <v>4442</v>
      </c>
      <c r="AG132" s="150">
        <v>17.106546854942234</v>
      </c>
      <c r="AH132" s="151">
        <v>86.000067367251802</v>
      </c>
      <c r="AI132" s="143">
        <v>67395.249325129378</v>
      </c>
      <c r="AJ132" s="144">
        <v>259.54524772193594</v>
      </c>
      <c r="AK132" s="146">
        <v>86.000067367251802</v>
      </c>
      <c r="AL132" s="142"/>
      <c r="AM132" s="152">
        <v>0</v>
      </c>
      <c r="AN132" s="142"/>
      <c r="AO132" s="143">
        <v>30927.048695024954</v>
      </c>
      <c r="AP132" s="144">
        <v>76.817184797593171</v>
      </c>
      <c r="AQ132" s="144">
        <v>0</v>
      </c>
      <c r="AR132" s="153">
        <v>0</v>
      </c>
      <c r="AS132" s="154">
        <v>30927.048695024954</v>
      </c>
      <c r="AT132" s="9"/>
      <c r="AU132" s="152">
        <v>1657.0446443277774</v>
      </c>
      <c r="AV132" s="155"/>
      <c r="AW132" s="152">
        <v>31141.766666666663</v>
      </c>
      <c r="AY132" s="117"/>
      <c r="AZ132" s="20">
        <v>-146585.25543083117</v>
      </c>
      <c r="BA132" s="20">
        <v>-61095.344710999998</v>
      </c>
      <c r="BB132" s="20">
        <v>-905.77242699999999</v>
      </c>
      <c r="BC132" s="20">
        <v>-25309.9</v>
      </c>
      <c r="BD132" s="6">
        <v>-48156.278994</v>
      </c>
    </row>
    <row r="133" spans="1:56" x14ac:dyDescent="0.2">
      <c r="A133" s="136">
        <v>666</v>
      </c>
      <c r="B133" s="137">
        <v>2406</v>
      </c>
      <c r="C133" s="138"/>
      <c r="D133" s="139" t="s">
        <v>126</v>
      </c>
      <c r="E133" s="140">
        <v>429.66666666666669</v>
      </c>
      <c r="F133" s="140">
        <v>889104.66666666663</v>
      </c>
      <c r="G133" s="141">
        <v>1.7566666666666666</v>
      </c>
      <c r="H133" s="140">
        <v>9685.6666666666661</v>
      </c>
      <c r="I133" s="141">
        <v>1.7566666666666666</v>
      </c>
      <c r="J133" s="140">
        <v>505235.11729639786</v>
      </c>
      <c r="K133" s="140">
        <v>5541.2636496865116</v>
      </c>
      <c r="L133" s="140">
        <v>90519.333333333328</v>
      </c>
      <c r="M133" s="3">
        <v>0</v>
      </c>
      <c r="N133" s="64">
        <v>1.65</v>
      </c>
      <c r="O133" s="64">
        <v>1.65</v>
      </c>
      <c r="P133" s="140">
        <v>833637.94353905646</v>
      </c>
      <c r="Q133" s="140">
        <v>9143.0850219827425</v>
      </c>
      <c r="R133" s="140">
        <v>90677.493333333332</v>
      </c>
      <c r="S133" s="140">
        <v>510.66666666666669</v>
      </c>
      <c r="T133" s="140">
        <v>933969.18856103916</v>
      </c>
      <c r="U133" s="142">
        <v>2173.706412477205</v>
      </c>
      <c r="V133" s="142">
        <v>2826.4027744349587</v>
      </c>
      <c r="W133" s="142">
        <v>76.907170914865887</v>
      </c>
      <c r="X133" s="143">
        <v>103763.49196950381</v>
      </c>
      <c r="Y133" s="144">
        <v>241.49765392436882</v>
      </c>
      <c r="Z133" s="145">
        <v>85.451517676365512</v>
      </c>
      <c r="AA133" s="143">
        <v>6661</v>
      </c>
      <c r="AB133" s="144">
        <v>15.502715283165244</v>
      </c>
      <c r="AC133" s="146">
        <v>86.000013999090243</v>
      </c>
      <c r="AD133" s="147">
        <v>0</v>
      </c>
      <c r="AE133" s="148">
        <v>0</v>
      </c>
      <c r="AF133" s="149">
        <v>6661</v>
      </c>
      <c r="AG133" s="150">
        <v>15.502715283165244</v>
      </c>
      <c r="AH133" s="151">
        <v>86.000013999090243</v>
      </c>
      <c r="AI133" s="143">
        <v>110424.49196950381</v>
      </c>
      <c r="AJ133" s="144">
        <v>257.00036920753405</v>
      </c>
      <c r="AK133" s="146">
        <v>86.000013999090243</v>
      </c>
      <c r="AL133" s="142"/>
      <c r="AM133" s="152">
        <v>0</v>
      </c>
      <c r="AN133" s="142"/>
      <c r="AO133" s="143">
        <v>56900.130639780895</v>
      </c>
      <c r="AP133" s="144">
        <v>76.907170914865887</v>
      </c>
      <c r="AQ133" s="144">
        <v>0</v>
      </c>
      <c r="AR133" s="153">
        <v>0</v>
      </c>
      <c r="AS133" s="154">
        <v>56900.130639780895</v>
      </c>
      <c r="AT133" s="9"/>
      <c r="AU133" s="152">
        <v>3694.4657395153013</v>
      </c>
      <c r="AV133" s="155"/>
      <c r="AW133" s="152">
        <v>51077.638094608439</v>
      </c>
      <c r="AY133" s="117"/>
      <c r="AZ133" s="20">
        <v>-236877.3139091378</v>
      </c>
      <c r="BA133" s="20">
        <v>-98728.218640000006</v>
      </c>
      <c r="BB133" s="20">
        <v>-1463.7006899999999</v>
      </c>
      <c r="BC133" s="20">
        <v>-40616.699999999997</v>
      </c>
      <c r="BD133" s="6">
        <v>-77819.082024000003</v>
      </c>
    </row>
    <row r="134" spans="1:56" x14ac:dyDescent="0.2">
      <c r="A134" s="136">
        <v>667</v>
      </c>
      <c r="B134" s="137">
        <v>2407</v>
      </c>
      <c r="C134" s="138">
        <v>351</v>
      </c>
      <c r="D134" s="139" t="s">
        <v>127</v>
      </c>
      <c r="E134" s="140">
        <v>3255.6666666666665</v>
      </c>
      <c r="F134" s="140">
        <v>7226114</v>
      </c>
      <c r="G134" s="141">
        <v>1.74</v>
      </c>
      <c r="H134" s="140">
        <v>481171.33333333331</v>
      </c>
      <c r="I134" s="141">
        <v>1.74</v>
      </c>
      <c r="J134" s="140">
        <v>4152939.0804597698</v>
      </c>
      <c r="K134" s="140">
        <v>276535.24904214562</v>
      </c>
      <c r="L134" s="140">
        <v>981949.66666666663</v>
      </c>
      <c r="M134" s="3">
        <v>0</v>
      </c>
      <c r="N134" s="64">
        <v>1.65</v>
      </c>
      <c r="O134" s="64">
        <v>1.65</v>
      </c>
      <c r="P134" s="140">
        <v>6852349.4827586198</v>
      </c>
      <c r="Q134" s="140">
        <v>456283.16091954027</v>
      </c>
      <c r="R134" s="140">
        <v>788309.73666666669</v>
      </c>
      <c r="S134" s="140">
        <v>18710</v>
      </c>
      <c r="T134" s="140">
        <v>8115652.3803448267</v>
      </c>
      <c r="U134" s="142">
        <v>2492.777428180043</v>
      </c>
      <c r="V134" s="142">
        <v>2826.4027744349587</v>
      </c>
      <c r="W134" s="142">
        <v>88.196114535671143</v>
      </c>
      <c r="X134" s="143">
        <v>401883.98001418391</v>
      </c>
      <c r="Y134" s="144">
        <v>123.44137811431881</v>
      </c>
      <c r="Z134" s="145">
        <v>92.563552157472827</v>
      </c>
      <c r="AA134" s="143">
        <v>0</v>
      </c>
      <c r="AB134" s="144">
        <v>0</v>
      </c>
      <c r="AC134" s="146">
        <v>92.563552157472827</v>
      </c>
      <c r="AD134" s="147">
        <v>0</v>
      </c>
      <c r="AE134" s="148">
        <v>0</v>
      </c>
      <c r="AF134" s="149">
        <v>0</v>
      </c>
      <c r="AG134" s="150">
        <v>0</v>
      </c>
      <c r="AH134" s="151">
        <v>92.563552157472827</v>
      </c>
      <c r="AI134" s="143">
        <v>401883.98001418391</v>
      </c>
      <c r="AJ134" s="144">
        <v>123.44137811431881</v>
      </c>
      <c r="AK134" s="146">
        <v>92.563552157472827</v>
      </c>
      <c r="AL134" s="142"/>
      <c r="AM134" s="152">
        <v>0</v>
      </c>
      <c r="AN134" s="142"/>
      <c r="AO134" s="143">
        <v>0</v>
      </c>
      <c r="AP134" s="144">
        <v>88.196114535671143</v>
      </c>
      <c r="AQ134" s="144">
        <v>0</v>
      </c>
      <c r="AR134" s="153">
        <v>0</v>
      </c>
      <c r="AS134" s="154">
        <v>0</v>
      </c>
      <c r="AT134" s="9"/>
      <c r="AU134" s="152">
        <v>48092.35264352896</v>
      </c>
      <c r="AV134" s="155"/>
      <c r="AW134" s="152">
        <v>442947.43295019149</v>
      </c>
      <c r="AY134" s="117"/>
      <c r="AZ134" s="20">
        <v>-1826463.4298358697</v>
      </c>
      <c r="BA134" s="20">
        <v>-761252.64113799995</v>
      </c>
      <c r="BB134" s="20">
        <v>-11285.993322</v>
      </c>
      <c r="BC134" s="20">
        <v>-243135.3</v>
      </c>
      <c r="BD134" s="6">
        <v>-600030.89833800006</v>
      </c>
    </row>
    <row r="135" spans="1:56" x14ac:dyDescent="0.2">
      <c r="A135" s="136">
        <v>668</v>
      </c>
      <c r="B135" s="137">
        <v>2408</v>
      </c>
      <c r="C135" s="138"/>
      <c r="D135" s="139" t="s">
        <v>128</v>
      </c>
      <c r="E135" s="140">
        <v>3000.3333333333335</v>
      </c>
      <c r="F135" s="140">
        <v>6152469.666666667</v>
      </c>
      <c r="G135" s="141">
        <v>1.4333333333333333</v>
      </c>
      <c r="H135" s="140">
        <v>1836983</v>
      </c>
      <c r="I135" s="141">
        <v>1.4333333333333333</v>
      </c>
      <c r="J135" s="140">
        <v>4294043.2840722492</v>
      </c>
      <c r="K135" s="140">
        <v>1283406.5681444991</v>
      </c>
      <c r="L135" s="140">
        <v>1041270.3333333334</v>
      </c>
      <c r="M135" s="3">
        <v>0</v>
      </c>
      <c r="N135" s="64">
        <v>1.65</v>
      </c>
      <c r="O135" s="64">
        <v>1.65</v>
      </c>
      <c r="P135" s="140">
        <v>7085171.4187192107</v>
      </c>
      <c r="Q135" s="140">
        <v>2117620.8374384237</v>
      </c>
      <c r="R135" s="140">
        <v>940475.83000000007</v>
      </c>
      <c r="S135" s="140">
        <v>95538</v>
      </c>
      <c r="T135" s="140">
        <v>10238806.086157635</v>
      </c>
      <c r="U135" s="142">
        <v>3412.5561891426401</v>
      </c>
      <c r="V135" s="142">
        <v>2826.4027744349587</v>
      </c>
      <c r="W135" s="142">
        <v>120.73849558914556</v>
      </c>
      <c r="X135" s="143">
        <v>-650702.58258000715</v>
      </c>
      <c r="Y135" s="144">
        <v>-216.87676344184217</v>
      </c>
      <c r="Z135" s="145">
        <v>113.06525222116169</v>
      </c>
      <c r="AA135" s="143">
        <v>0</v>
      </c>
      <c r="AB135" s="144">
        <v>0</v>
      </c>
      <c r="AC135" s="146">
        <v>113.06525222116169</v>
      </c>
      <c r="AD135" s="147">
        <v>0</v>
      </c>
      <c r="AE135" s="148">
        <v>0</v>
      </c>
      <c r="AF135" s="149">
        <v>0</v>
      </c>
      <c r="AG135" s="150">
        <v>0</v>
      </c>
      <c r="AH135" s="151">
        <v>113.06525222116169</v>
      </c>
      <c r="AI135" s="143">
        <v>-650702.58258000715</v>
      </c>
      <c r="AJ135" s="144">
        <v>-216.87676344184217</v>
      </c>
      <c r="AK135" s="146">
        <v>113.06525222116169</v>
      </c>
      <c r="AL135" s="142"/>
      <c r="AM135" s="152">
        <v>0</v>
      </c>
      <c r="AN135" s="142"/>
      <c r="AO135" s="143">
        <v>340322.32297757594</v>
      </c>
      <c r="AP135" s="144">
        <v>120.73849558914556</v>
      </c>
      <c r="AQ135" s="144">
        <v>0</v>
      </c>
      <c r="AR135" s="153">
        <v>0</v>
      </c>
      <c r="AS135" s="154">
        <v>340322.32297757594</v>
      </c>
      <c r="AT135" s="9"/>
      <c r="AU135" s="152">
        <v>33923.983818757741</v>
      </c>
      <c r="AV135" s="155"/>
      <c r="AW135" s="152">
        <v>557744.9852216749</v>
      </c>
      <c r="AY135" s="117"/>
      <c r="AZ135" s="20">
        <v>-1696598.9259750952</v>
      </c>
      <c r="BA135" s="20">
        <v>-707126.34715399996</v>
      </c>
      <c r="BB135" s="20">
        <v>-10483.540944</v>
      </c>
      <c r="BC135" s="20">
        <v>-340492.1</v>
      </c>
      <c r="BD135" s="6">
        <v>-557367.73101600003</v>
      </c>
    </row>
    <row r="136" spans="1:56" x14ac:dyDescent="0.2">
      <c r="A136" s="136">
        <v>669</v>
      </c>
      <c r="B136" s="137">
        <v>2409</v>
      </c>
      <c r="C136" s="138"/>
      <c r="D136" s="139" t="s">
        <v>129</v>
      </c>
      <c r="E136" s="140">
        <v>559.33333333333337</v>
      </c>
      <c r="F136" s="140">
        <v>916579.33333333337</v>
      </c>
      <c r="G136" s="141">
        <v>1.5</v>
      </c>
      <c r="H136" s="140">
        <v>188750</v>
      </c>
      <c r="I136" s="141">
        <v>1.5</v>
      </c>
      <c r="J136" s="140">
        <v>611052.88888888888</v>
      </c>
      <c r="K136" s="140">
        <v>125833.33333333333</v>
      </c>
      <c r="L136" s="140">
        <v>100497.66666666667</v>
      </c>
      <c r="M136" s="3">
        <v>0</v>
      </c>
      <c r="N136" s="64">
        <v>1.65</v>
      </c>
      <c r="O136" s="64">
        <v>1.65</v>
      </c>
      <c r="P136" s="140">
        <v>1008237.2666666666</v>
      </c>
      <c r="Q136" s="140">
        <v>207625</v>
      </c>
      <c r="R136" s="140">
        <v>127020.79666666668</v>
      </c>
      <c r="S136" s="140">
        <v>2563</v>
      </c>
      <c r="T136" s="140">
        <v>1345446.0633333332</v>
      </c>
      <c r="U136" s="142">
        <v>2405.4458820023833</v>
      </c>
      <c r="V136" s="142">
        <v>2826.4027744349587</v>
      </c>
      <c r="W136" s="142">
        <v>85.106266656678784</v>
      </c>
      <c r="X136" s="143">
        <v>87118.432078562924</v>
      </c>
      <c r="Y136" s="144">
        <v>155.75405020005289</v>
      </c>
      <c r="Z136" s="145">
        <v>90.61694799370764</v>
      </c>
      <c r="AA136" s="143">
        <v>0</v>
      </c>
      <c r="AB136" s="144">
        <v>0</v>
      </c>
      <c r="AC136" s="146">
        <v>90.61694799370764</v>
      </c>
      <c r="AD136" s="147">
        <v>0</v>
      </c>
      <c r="AE136" s="148">
        <v>0</v>
      </c>
      <c r="AF136" s="149">
        <v>0</v>
      </c>
      <c r="AG136" s="150">
        <v>0</v>
      </c>
      <c r="AH136" s="151">
        <v>90.61694799370764</v>
      </c>
      <c r="AI136" s="143">
        <v>87118.432078562924</v>
      </c>
      <c r="AJ136" s="144">
        <v>155.75405020005289</v>
      </c>
      <c r="AK136" s="146">
        <v>90.61694799370764</v>
      </c>
      <c r="AL136" s="142"/>
      <c r="AM136" s="152">
        <v>0</v>
      </c>
      <c r="AN136" s="142"/>
      <c r="AO136" s="143">
        <v>14281.876703024516</v>
      </c>
      <c r="AP136" s="144">
        <v>85.106266656678784</v>
      </c>
      <c r="AQ136" s="144">
        <v>0</v>
      </c>
      <c r="AR136" s="153">
        <v>0</v>
      </c>
      <c r="AS136" s="154">
        <v>14281.876703024516</v>
      </c>
      <c r="AT136" s="9"/>
      <c r="AU136" s="152">
        <v>3730.4327873020102</v>
      </c>
      <c r="AV136" s="155"/>
      <c r="AW136" s="152">
        <v>73688.622222222228</v>
      </c>
      <c r="AY136" s="117"/>
      <c r="AZ136" s="20">
        <v>-314907.48790273617</v>
      </c>
      <c r="BA136" s="20">
        <v>-131250.455369</v>
      </c>
      <c r="BB136" s="20">
        <v>-1945.8609180000001</v>
      </c>
      <c r="BC136" s="20">
        <v>-55392</v>
      </c>
      <c r="BD136" s="6">
        <v>-103453.603162</v>
      </c>
    </row>
    <row r="137" spans="1:56" x14ac:dyDescent="0.2">
      <c r="A137" s="136">
        <v>670</v>
      </c>
      <c r="B137" s="137">
        <v>2410</v>
      </c>
      <c r="C137" s="138">
        <v>351</v>
      </c>
      <c r="D137" s="139" t="s">
        <v>130</v>
      </c>
      <c r="E137" s="140">
        <v>5687</v>
      </c>
      <c r="F137" s="140">
        <v>10424580</v>
      </c>
      <c r="G137" s="141">
        <v>1.49</v>
      </c>
      <c r="H137" s="140">
        <v>2530419.6666666665</v>
      </c>
      <c r="I137" s="141">
        <v>1.49</v>
      </c>
      <c r="J137" s="140">
        <v>6996362.4161073826</v>
      </c>
      <c r="K137" s="140">
        <v>1698268.2326621923</v>
      </c>
      <c r="L137" s="140">
        <v>1056313</v>
      </c>
      <c r="M137" s="3">
        <v>0</v>
      </c>
      <c r="N137" s="64">
        <v>1.65</v>
      </c>
      <c r="O137" s="64">
        <v>1.65</v>
      </c>
      <c r="P137" s="140">
        <v>11543997.986577181</v>
      </c>
      <c r="Q137" s="140">
        <v>2802142.5838926174</v>
      </c>
      <c r="R137" s="140">
        <v>1302486.5200000003</v>
      </c>
      <c r="S137" s="140">
        <v>166014.33333333334</v>
      </c>
      <c r="T137" s="140">
        <v>15814641.42380313</v>
      </c>
      <c r="U137" s="142">
        <v>2780.8407638127537</v>
      </c>
      <c r="V137" s="142">
        <v>2826.4027744349587</v>
      </c>
      <c r="W137" s="142">
        <v>98.38798592209443</v>
      </c>
      <c r="X137" s="143">
        <v>95871.127131137866</v>
      </c>
      <c r="Y137" s="144">
        <v>16.857943930215907</v>
      </c>
      <c r="Z137" s="145">
        <v>98.984431130919489</v>
      </c>
      <c r="AA137" s="143">
        <v>0</v>
      </c>
      <c r="AB137" s="144">
        <v>0</v>
      </c>
      <c r="AC137" s="146">
        <v>98.984431130919489</v>
      </c>
      <c r="AD137" s="147">
        <v>0</v>
      </c>
      <c r="AE137" s="148">
        <v>0</v>
      </c>
      <c r="AF137" s="149">
        <v>0</v>
      </c>
      <c r="AG137" s="150">
        <v>0</v>
      </c>
      <c r="AH137" s="151">
        <v>98.984431130919489</v>
      </c>
      <c r="AI137" s="143">
        <v>95871.127131137866</v>
      </c>
      <c r="AJ137" s="144">
        <v>16.857943930215907</v>
      </c>
      <c r="AK137" s="146">
        <v>98.984431130919489</v>
      </c>
      <c r="AL137" s="142"/>
      <c r="AM137" s="152">
        <v>0</v>
      </c>
      <c r="AN137" s="142"/>
      <c r="AO137" s="143">
        <v>0</v>
      </c>
      <c r="AP137" s="144">
        <v>98.38798592209443</v>
      </c>
      <c r="AQ137" s="144">
        <v>0</v>
      </c>
      <c r="AR137" s="153">
        <v>0</v>
      </c>
      <c r="AS137" s="154">
        <v>0</v>
      </c>
      <c r="AT137" s="9"/>
      <c r="AU137" s="152">
        <v>74318.365865393993</v>
      </c>
      <c r="AV137" s="155"/>
      <c r="AW137" s="152">
        <v>869463.06487695745</v>
      </c>
      <c r="AY137" s="117"/>
      <c r="AZ137" s="20">
        <v>-3213728.4517649142</v>
      </c>
      <c r="BA137" s="20">
        <v>-1339451.5498329999</v>
      </c>
      <c r="BB137" s="20">
        <v>-19858.113365000001</v>
      </c>
      <c r="BC137" s="20">
        <v>-555094.69999999995</v>
      </c>
      <c r="BD137" s="6">
        <v>-1055776.063417</v>
      </c>
    </row>
    <row r="138" spans="1:56" x14ac:dyDescent="0.2">
      <c r="A138" s="136">
        <v>671</v>
      </c>
      <c r="B138" s="137">
        <v>2411</v>
      </c>
      <c r="C138" s="138"/>
      <c r="D138" s="139" t="s">
        <v>131</v>
      </c>
      <c r="E138" s="140">
        <v>371.66666666666669</v>
      </c>
      <c r="F138" s="140">
        <v>758421</v>
      </c>
      <c r="G138" s="141">
        <v>1.6666666666666667</v>
      </c>
      <c r="H138" s="140">
        <v>10307.666666666666</v>
      </c>
      <c r="I138" s="141">
        <v>1.6666666666666667</v>
      </c>
      <c r="J138" s="140">
        <v>454725.06127450982</v>
      </c>
      <c r="K138" s="140">
        <v>6118.3210784313733</v>
      </c>
      <c r="L138" s="140">
        <v>66577</v>
      </c>
      <c r="M138" s="3">
        <v>0</v>
      </c>
      <c r="N138" s="64">
        <v>1.65</v>
      </c>
      <c r="O138" s="64">
        <v>1.65</v>
      </c>
      <c r="P138" s="140">
        <v>750296.3511029412</v>
      </c>
      <c r="Q138" s="140">
        <v>10095.229779411764</v>
      </c>
      <c r="R138" s="140">
        <v>67637.473333333342</v>
      </c>
      <c r="S138" s="140">
        <v>398.33333333333331</v>
      </c>
      <c r="T138" s="140">
        <v>828427.38754901954</v>
      </c>
      <c r="U138" s="142">
        <v>2228.9526122395141</v>
      </c>
      <c r="V138" s="142">
        <v>2826.4027744349587</v>
      </c>
      <c r="W138" s="142">
        <v>78.861818011239251</v>
      </c>
      <c r="X138" s="143">
        <v>82159.354804576884</v>
      </c>
      <c r="Y138" s="144">
        <v>221.05656001231446</v>
      </c>
      <c r="Z138" s="145">
        <v>86.682945347080732</v>
      </c>
      <c r="AA138" s="143">
        <v>0</v>
      </c>
      <c r="AB138" s="144">
        <v>0</v>
      </c>
      <c r="AC138" s="146">
        <v>86.682945347080732</v>
      </c>
      <c r="AD138" s="147">
        <v>0</v>
      </c>
      <c r="AE138" s="148">
        <v>0</v>
      </c>
      <c r="AF138" s="149">
        <v>0</v>
      </c>
      <c r="AG138" s="150">
        <v>0</v>
      </c>
      <c r="AH138" s="151">
        <v>86.682945347080732</v>
      </c>
      <c r="AI138" s="143">
        <v>82159.354804576884</v>
      </c>
      <c r="AJ138" s="144">
        <v>221.05656001231446</v>
      </c>
      <c r="AK138" s="146">
        <v>86.682945347080732</v>
      </c>
      <c r="AL138" s="142"/>
      <c r="AM138" s="152">
        <v>0</v>
      </c>
      <c r="AN138" s="142"/>
      <c r="AO138" s="143">
        <v>68534.697214752261</v>
      </c>
      <c r="AP138" s="144">
        <v>78.861818011239251</v>
      </c>
      <c r="AQ138" s="144">
        <v>0</v>
      </c>
      <c r="AR138" s="153">
        <v>0</v>
      </c>
      <c r="AS138" s="154">
        <v>68534.697214752261</v>
      </c>
      <c r="AT138" s="9"/>
      <c r="AU138" s="152">
        <v>3013.0817374226685</v>
      </c>
      <c r="AV138" s="155"/>
      <c r="AW138" s="152">
        <v>46084.338235294119</v>
      </c>
      <c r="AY138" s="117"/>
      <c r="AZ138" s="20">
        <v>-207894.67785437271</v>
      </c>
      <c r="BA138" s="20">
        <v>-86648.530712000007</v>
      </c>
      <c r="BB138" s="20">
        <v>-1284.6126059999999</v>
      </c>
      <c r="BC138" s="20">
        <v>-24017</v>
      </c>
      <c r="BD138" s="6">
        <v>-68297.688458999997</v>
      </c>
    </row>
    <row r="139" spans="1:56" x14ac:dyDescent="0.2">
      <c r="A139" s="136">
        <v>852</v>
      </c>
      <c r="B139" s="137">
        <v>2502</v>
      </c>
      <c r="C139" s="138"/>
      <c r="D139" s="139" t="s">
        <v>132</v>
      </c>
      <c r="E139" s="140">
        <v>1485.6666666666667</v>
      </c>
      <c r="F139" s="140">
        <v>2304951.3333333335</v>
      </c>
      <c r="G139" s="141">
        <v>1.89</v>
      </c>
      <c r="H139" s="140">
        <v>71609</v>
      </c>
      <c r="I139" s="141">
        <v>1.89</v>
      </c>
      <c r="J139" s="140">
        <v>1219550.9700176369</v>
      </c>
      <c r="K139" s="140">
        <v>37888.35978835979</v>
      </c>
      <c r="L139" s="140">
        <v>283324.66666666669</v>
      </c>
      <c r="M139" s="3">
        <v>0</v>
      </c>
      <c r="N139" s="64">
        <v>1.65</v>
      </c>
      <c r="O139" s="64">
        <v>1.65</v>
      </c>
      <c r="P139" s="140">
        <v>2012259.1005291007</v>
      </c>
      <c r="Q139" s="140">
        <v>62515.793650793647</v>
      </c>
      <c r="R139" s="140">
        <v>229816.2233333333</v>
      </c>
      <c r="S139" s="140">
        <v>3204.3333333333335</v>
      </c>
      <c r="T139" s="140">
        <v>2307795.4508465608</v>
      </c>
      <c r="U139" s="142">
        <v>1553.3736487636711</v>
      </c>
      <c r="V139" s="142">
        <v>2826.4027744349587</v>
      </c>
      <c r="W139" s="142">
        <v>54.959387346136978</v>
      </c>
      <c r="X139" s="143">
        <v>699779.86695108796</v>
      </c>
      <c r="Y139" s="144">
        <v>471.02077649837645</v>
      </c>
      <c r="Z139" s="145">
        <v>71.624414028066298</v>
      </c>
      <c r="AA139" s="143">
        <v>603644</v>
      </c>
      <c r="AB139" s="144">
        <v>406.31186897015925</v>
      </c>
      <c r="AC139" s="146">
        <v>85.999996752697157</v>
      </c>
      <c r="AD139" s="147">
        <v>0</v>
      </c>
      <c r="AE139" s="148">
        <v>0</v>
      </c>
      <c r="AF139" s="149">
        <v>603644</v>
      </c>
      <c r="AG139" s="150">
        <v>406.31186897015925</v>
      </c>
      <c r="AH139" s="151">
        <v>85.999996752697157</v>
      </c>
      <c r="AI139" s="143">
        <v>1303423.866951088</v>
      </c>
      <c r="AJ139" s="144">
        <v>877.3326454685357</v>
      </c>
      <c r="AK139" s="146">
        <v>85.999996752697157</v>
      </c>
      <c r="AL139" s="142"/>
      <c r="AM139" s="152">
        <v>0</v>
      </c>
      <c r="AN139" s="142"/>
      <c r="AO139" s="143">
        <v>672538.77198880177</v>
      </c>
      <c r="AP139" s="144">
        <v>54.959387346136978</v>
      </c>
      <c r="AQ139" s="144">
        <v>0</v>
      </c>
      <c r="AR139" s="153">
        <v>0</v>
      </c>
      <c r="AS139" s="154">
        <v>672538.77198880177</v>
      </c>
      <c r="AT139" s="9"/>
      <c r="AU139" s="152">
        <v>11119.893045189818</v>
      </c>
      <c r="AV139" s="155"/>
      <c r="AW139" s="152">
        <v>125743.93298059965</v>
      </c>
      <c r="AY139" s="117"/>
      <c r="AZ139" s="20">
        <v>-822103.61886112532</v>
      </c>
      <c r="BA139" s="20">
        <v>-342644.99410399998</v>
      </c>
      <c r="BB139" s="20">
        <v>-5079.9023960000004</v>
      </c>
      <c r="BC139" s="20">
        <v>-108766.8</v>
      </c>
      <c r="BD139" s="6">
        <v>-270077.99055500003</v>
      </c>
    </row>
    <row r="140" spans="1:56" x14ac:dyDescent="0.2">
      <c r="A140" s="136">
        <v>853</v>
      </c>
      <c r="B140" s="137">
        <v>2503</v>
      </c>
      <c r="C140" s="138"/>
      <c r="D140" s="139" t="s">
        <v>133</v>
      </c>
      <c r="E140" s="140">
        <v>1716</v>
      </c>
      <c r="F140" s="140">
        <v>2790803.3333333335</v>
      </c>
      <c r="G140" s="141">
        <v>1.74</v>
      </c>
      <c r="H140" s="140">
        <v>157395.33333333334</v>
      </c>
      <c r="I140" s="141">
        <v>1.74</v>
      </c>
      <c r="J140" s="140">
        <v>1603909.961685824</v>
      </c>
      <c r="K140" s="140">
        <v>90457.088122605361</v>
      </c>
      <c r="L140" s="140">
        <v>434658.66666666669</v>
      </c>
      <c r="M140" s="3">
        <v>0</v>
      </c>
      <c r="N140" s="64">
        <v>1.65</v>
      </c>
      <c r="O140" s="64">
        <v>1.65</v>
      </c>
      <c r="P140" s="140">
        <v>2646451.4367816094</v>
      </c>
      <c r="Q140" s="140">
        <v>149254.19540229885</v>
      </c>
      <c r="R140" s="140">
        <v>351863.7333333334</v>
      </c>
      <c r="S140" s="140">
        <v>9185.6666666666661</v>
      </c>
      <c r="T140" s="140">
        <v>3156755.0321839079</v>
      </c>
      <c r="U140" s="142">
        <v>1839.6008346060069</v>
      </c>
      <c r="V140" s="142">
        <v>2826.4027744349587</v>
      </c>
      <c r="W140" s="142">
        <v>65.086294538250002</v>
      </c>
      <c r="X140" s="143">
        <v>626540.28763619799</v>
      </c>
      <c r="Y140" s="144">
        <v>365.11671773671213</v>
      </c>
      <c r="Z140" s="145">
        <v>78.004365559097494</v>
      </c>
      <c r="AA140" s="143">
        <v>387797</v>
      </c>
      <c r="AB140" s="144">
        <v>225.98892773892774</v>
      </c>
      <c r="AC140" s="146">
        <v>86.000003328173293</v>
      </c>
      <c r="AD140" s="147">
        <v>0</v>
      </c>
      <c r="AE140" s="148">
        <v>0</v>
      </c>
      <c r="AF140" s="149">
        <v>387797</v>
      </c>
      <c r="AG140" s="150">
        <v>225.98892773892774</v>
      </c>
      <c r="AH140" s="151">
        <v>86.000003328173293</v>
      </c>
      <c r="AI140" s="143">
        <v>1014337.287636198</v>
      </c>
      <c r="AJ140" s="144">
        <v>591.1056454756399</v>
      </c>
      <c r="AK140" s="146">
        <v>86.000003328173293</v>
      </c>
      <c r="AL140" s="142"/>
      <c r="AM140" s="152">
        <v>0</v>
      </c>
      <c r="AN140" s="142"/>
      <c r="AO140" s="143">
        <v>563373.47548382729</v>
      </c>
      <c r="AP140" s="144">
        <v>65.086294538250002</v>
      </c>
      <c r="AQ140" s="144">
        <v>0</v>
      </c>
      <c r="AR140" s="153">
        <v>0</v>
      </c>
      <c r="AS140" s="154">
        <v>563373.47548382729</v>
      </c>
      <c r="AT140" s="9"/>
      <c r="AU140" s="152">
        <v>16299.077103876778</v>
      </c>
      <c r="AV140" s="155"/>
      <c r="AW140" s="152">
        <v>169436.70498084291</v>
      </c>
      <c r="AY140" s="117"/>
      <c r="AZ140" s="20">
        <v>-963115.29043527087</v>
      </c>
      <c r="BA140" s="20">
        <v>-401417.32190600003</v>
      </c>
      <c r="BB140" s="20">
        <v>-5951.2348060000004</v>
      </c>
      <c r="BC140" s="20">
        <v>-145678.79999999999</v>
      </c>
      <c r="BD140" s="6">
        <v>-316403.23232499999</v>
      </c>
    </row>
    <row r="141" spans="1:56" x14ac:dyDescent="0.2">
      <c r="A141" s="136">
        <v>855</v>
      </c>
      <c r="B141" s="137">
        <v>2505</v>
      </c>
      <c r="C141" s="138"/>
      <c r="D141" s="139" t="s">
        <v>134</v>
      </c>
      <c r="E141" s="140">
        <v>6781</v>
      </c>
      <c r="F141" s="140">
        <v>14293312</v>
      </c>
      <c r="G141" s="141">
        <v>1.86</v>
      </c>
      <c r="H141" s="140">
        <v>826368.33333333337</v>
      </c>
      <c r="I141" s="141">
        <v>1.86</v>
      </c>
      <c r="J141" s="140">
        <v>7684576.3440860212</v>
      </c>
      <c r="K141" s="140">
        <v>444284.05017921142</v>
      </c>
      <c r="L141" s="140">
        <v>1906011.3333333333</v>
      </c>
      <c r="M141" s="3">
        <v>0</v>
      </c>
      <c r="N141" s="64">
        <v>1.65</v>
      </c>
      <c r="O141" s="64">
        <v>1.65</v>
      </c>
      <c r="P141" s="140">
        <v>12679550.967741935</v>
      </c>
      <c r="Q141" s="140">
        <v>733068.68279569887</v>
      </c>
      <c r="R141" s="140">
        <v>1659134.4100000001</v>
      </c>
      <c r="S141" s="140">
        <v>54745.666666666664</v>
      </c>
      <c r="T141" s="140">
        <v>15126499.7272043</v>
      </c>
      <c r="U141" s="142">
        <v>2230.718142929406</v>
      </c>
      <c r="V141" s="142">
        <v>2826.4027744349587</v>
      </c>
      <c r="W141" s="142">
        <v>78.924283655055532</v>
      </c>
      <c r="X141" s="143">
        <v>1494554.869908486</v>
      </c>
      <c r="Y141" s="144">
        <v>220.40331365705441</v>
      </c>
      <c r="Z141" s="145">
        <v>86.722298702684967</v>
      </c>
      <c r="AA141" s="143">
        <v>0</v>
      </c>
      <c r="AB141" s="144">
        <v>0</v>
      </c>
      <c r="AC141" s="146">
        <v>86.722298702684967</v>
      </c>
      <c r="AD141" s="147">
        <v>0</v>
      </c>
      <c r="AE141" s="148">
        <v>0</v>
      </c>
      <c r="AF141" s="149">
        <v>0</v>
      </c>
      <c r="AG141" s="150">
        <v>0</v>
      </c>
      <c r="AH141" s="151">
        <v>86.722298702684967</v>
      </c>
      <c r="AI141" s="143">
        <v>1494554.869908486</v>
      </c>
      <c r="AJ141" s="144">
        <v>220.40331365705441</v>
      </c>
      <c r="AK141" s="146">
        <v>86.722298702684967</v>
      </c>
      <c r="AL141" s="142"/>
      <c r="AM141" s="152">
        <v>0</v>
      </c>
      <c r="AN141" s="142"/>
      <c r="AO141" s="143">
        <v>39627.704111201609</v>
      </c>
      <c r="AP141" s="144">
        <v>78.924283655055532</v>
      </c>
      <c r="AQ141" s="144">
        <v>0</v>
      </c>
      <c r="AR141" s="153">
        <v>0</v>
      </c>
      <c r="AS141" s="154">
        <v>39627.704111201609</v>
      </c>
      <c r="AT141" s="9"/>
      <c r="AU141" s="152">
        <v>63400.3407605459</v>
      </c>
      <c r="AV141" s="155"/>
      <c r="AW141" s="152">
        <v>812886.03942652326</v>
      </c>
      <c r="AY141" s="117"/>
      <c r="AZ141" s="20">
        <v>-3761611.7448771084</v>
      </c>
      <c r="BA141" s="20">
        <v>-1567804.112005</v>
      </c>
      <c r="BB141" s="20">
        <v>-23243.566961</v>
      </c>
      <c r="BC141" s="20">
        <v>-552682.69999999995</v>
      </c>
      <c r="BD141" s="6">
        <v>-1235767.0225460001</v>
      </c>
    </row>
    <row r="142" spans="1:56" x14ac:dyDescent="0.2">
      <c r="A142" s="136">
        <v>861</v>
      </c>
      <c r="B142" s="137">
        <v>2601</v>
      </c>
      <c r="C142" s="138">
        <v>351</v>
      </c>
      <c r="D142" s="139" t="s">
        <v>135</v>
      </c>
      <c r="E142" s="140">
        <v>11520.666666666666</v>
      </c>
      <c r="F142" s="140">
        <v>21928006</v>
      </c>
      <c r="G142" s="141">
        <v>1.36</v>
      </c>
      <c r="H142" s="140">
        <v>4254281.333333333</v>
      </c>
      <c r="I142" s="141">
        <v>1.36</v>
      </c>
      <c r="J142" s="140">
        <v>16120489.573560767</v>
      </c>
      <c r="K142" s="140">
        <v>3112230.291400142</v>
      </c>
      <c r="L142" s="140">
        <v>2546251</v>
      </c>
      <c r="M142" s="3">
        <v>0</v>
      </c>
      <c r="N142" s="64">
        <v>1.65</v>
      </c>
      <c r="O142" s="64">
        <v>1.65</v>
      </c>
      <c r="P142" s="140">
        <v>26598807.796375263</v>
      </c>
      <c r="Q142" s="140">
        <v>5135179.9808102343</v>
      </c>
      <c r="R142" s="140">
        <v>3117036.8733333331</v>
      </c>
      <c r="S142" s="140">
        <v>212019</v>
      </c>
      <c r="T142" s="140">
        <v>35063043.650518827</v>
      </c>
      <c r="U142" s="142">
        <v>3043.4908556089486</v>
      </c>
      <c r="V142" s="142">
        <v>2826.4027744349587</v>
      </c>
      <c r="W142" s="142">
        <v>107.68071992914702</v>
      </c>
      <c r="X142" s="143">
        <v>-925369.78558937158</v>
      </c>
      <c r="Y142" s="144">
        <v>-80.322590034376333</v>
      </c>
      <c r="Z142" s="145">
        <v>104.8388535553626</v>
      </c>
      <c r="AA142" s="143">
        <v>0</v>
      </c>
      <c r="AB142" s="144">
        <v>0</v>
      </c>
      <c r="AC142" s="146">
        <v>104.8388535553626</v>
      </c>
      <c r="AD142" s="147">
        <v>0</v>
      </c>
      <c r="AE142" s="148">
        <v>0</v>
      </c>
      <c r="AF142" s="149">
        <v>0</v>
      </c>
      <c r="AG142" s="150">
        <v>0</v>
      </c>
      <c r="AH142" s="151">
        <v>104.8388535553626</v>
      </c>
      <c r="AI142" s="143">
        <v>-925369.78558937158</v>
      </c>
      <c r="AJ142" s="144">
        <v>-80.322590034376333</v>
      </c>
      <c r="AK142" s="146">
        <v>104.8388535553626</v>
      </c>
      <c r="AL142" s="142"/>
      <c r="AM142" s="152">
        <v>0</v>
      </c>
      <c r="AN142" s="142"/>
      <c r="AO142" s="143">
        <v>0</v>
      </c>
      <c r="AP142" s="144">
        <v>107.68071992914702</v>
      </c>
      <c r="AQ142" s="144">
        <v>0</v>
      </c>
      <c r="AR142" s="153">
        <v>0</v>
      </c>
      <c r="AS142" s="154">
        <v>0</v>
      </c>
      <c r="AT142" s="9"/>
      <c r="AU142" s="152">
        <v>215840.18323562224</v>
      </c>
      <c r="AV142" s="155"/>
      <c r="AW142" s="152">
        <v>1923271.9864960909</v>
      </c>
      <c r="AY142" s="117"/>
      <c r="AZ142" s="20">
        <v>-6428014.2619154975</v>
      </c>
      <c r="BA142" s="20">
        <v>-2679135.401356</v>
      </c>
      <c r="BB142" s="20">
        <v>-39719.670730999998</v>
      </c>
      <c r="BC142" s="20">
        <v>-1256075.8999999999</v>
      </c>
      <c r="BD142" s="6">
        <v>-2111735.230556</v>
      </c>
    </row>
    <row r="143" spans="1:56" x14ac:dyDescent="0.2">
      <c r="A143" s="136">
        <v>866</v>
      </c>
      <c r="B143" s="137">
        <v>2606</v>
      </c>
      <c r="C143" s="138"/>
      <c r="D143" s="139" t="s">
        <v>136</v>
      </c>
      <c r="E143" s="140">
        <v>1251.3333333333333</v>
      </c>
      <c r="F143" s="140">
        <v>2986538.6666666665</v>
      </c>
      <c r="G143" s="141">
        <v>1.54</v>
      </c>
      <c r="H143" s="140">
        <v>68640</v>
      </c>
      <c r="I143" s="141">
        <v>1.54</v>
      </c>
      <c r="J143" s="140">
        <v>1939310.8225108224</v>
      </c>
      <c r="K143" s="140">
        <v>44571.428571428572</v>
      </c>
      <c r="L143" s="140">
        <v>300381.33333333331</v>
      </c>
      <c r="M143" s="3">
        <v>0</v>
      </c>
      <c r="N143" s="64">
        <v>1.65</v>
      </c>
      <c r="O143" s="64">
        <v>1.65</v>
      </c>
      <c r="P143" s="140">
        <v>3199862.8571428568</v>
      </c>
      <c r="Q143" s="140">
        <v>73542.857142857145</v>
      </c>
      <c r="R143" s="140">
        <v>367847.28333333327</v>
      </c>
      <c r="S143" s="140">
        <v>1448.6666666666667</v>
      </c>
      <c r="T143" s="140">
        <v>3642701.6642857143</v>
      </c>
      <c r="U143" s="142">
        <v>2911.0562048101074</v>
      </c>
      <c r="V143" s="142">
        <v>2826.4027744349587</v>
      </c>
      <c r="W143" s="142">
        <v>102.99509437016005</v>
      </c>
      <c r="X143" s="143">
        <v>-39193.973907491396</v>
      </c>
      <c r="Y143" s="144">
        <v>-31.321769238805061</v>
      </c>
      <c r="Z143" s="145">
        <v>101.88690945320083</v>
      </c>
      <c r="AA143" s="143">
        <v>0</v>
      </c>
      <c r="AB143" s="144">
        <v>0</v>
      </c>
      <c r="AC143" s="146">
        <v>101.88690945320083</v>
      </c>
      <c r="AD143" s="147">
        <v>0</v>
      </c>
      <c r="AE143" s="148">
        <v>0</v>
      </c>
      <c r="AF143" s="149">
        <v>0</v>
      </c>
      <c r="AG143" s="150">
        <v>0</v>
      </c>
      <c r="AH143" s="151">
        <v>101.88690945320083</v>
      </c>
      <c r="AI143" s="143">
        <v>-39193.973907491396</v>
      </c>
      <c r="AJ143" s="144">
        <v>-31.321769238805061</v>
      </c>
      <c r="AK143" s="146">
        <v>101.88690945320083</v>
      </c>
      <c r="AL143" s="142"/>
      <c r="AM143" s="152">
        <v>0</v>
      </c>
      <c r="AN143" s="142"/>
      <c r="AO143" s="143">
        <v>4310.3686917513523</v>
      </c>
      <c r="AP143" s="144">
        <v>102.99509437016005</v>
      </c>
      <c r="AQ143" s="144">
        <v>0</v>
      </c>
      <c r="AR143" s="153">
        <v>0</v>
      </c>
      <c r="AS143" s="154">
        <v>4310.3686917513523</v>
      </c>
      <c r="AT143" s="9"/>
      <c r="AU143" s="152">
        <v>6703.0716829122475</v>
      </c>
      <c r="AV143" s="155"/>
      <c r="AW143" s="152">
        <v>198388.2251082251</v>
      </c>
      <c r="AY143" s="117"/>
      <c r="AZ143" s="20">
        <v>-714533.45042709343</v>
      </c>
      <c r="BA143" s="20">
        <v>-297810.76775699999</v>
      </c>
      <c r="BB143" s="20">
        <v>-4415.2100819999996</v>
      </c>
      <c r="BC143" s="20">
        <v>-110304.8</v>
      </c>
      <c r="BD143" s="6">
        <v>-234738.97213000001</v>
      </c>
    </row>
    <row r="144" spans="1:56" x14ac:dyDescent="0.2">
      <c r="A144" s="136">
        <v>868</v>
      </c>
      <c r="B144" s="137">
        <v>2608</v>
      </c>
      <c r="C144" s="138"/>
      <c r="D144" s="139" t="s">
        <v>137</v>
      </c>
      <c r="E144" s="140">
        <v>311.33333333333331</v>
      </c>
      <c r="F144" s="140">
        <v>577534.66666666663</v>
      </c>
      <c r="G144" s="141">
        <v>1.49</v>
      </c>
      <c r="H144" s="140">
        <v>144101.33333333334</v>
      </c>
      <c r="I144" s="141">
        <v>1.49</v>
      </c>
      <c r="J144" s="140">
        <v>387607.15883668902</v>
      </c>
      <c r="K144" s="140">
        <v>96712.304250559289</v>
      </c>
      <c r="L144" s="140">
        <v>62412.666666666664</v>
      </c>
      <c r="M144" s="3">
        <v>0</v>
      </c>
      <c r="N144" s="64">
        <v>1.65</v>
      </c>
      <c r="O144" s="64">
        <v>1.65</v>
      </c>
      <c r="P144" s="140">
        <v>639551.81208053685</v>
      </c>
      <c r="Q144" s="140">
        <v>159575.30201342283</v>
      </c>
      <c r="R144" s="140">
        <v>75241.266666666663</v>
      </c>
      <c r="S144" s="140">
        <v>13953.666666666666</v>
      </c>
      <c r="T144" s="140">
        <v>888322.04742729291</v>
      </c>
      <c r="U144" s="142">
        <v>2853.2828075823113</v>
      </c>
      <c r="V144" s="142">
        <v>2826.4027744349587</v>
      </c>
      <c r="W144" s="142">
        <v>100.9510333555601</v>
      </c>
      <c r="X144" s="143">
        <v>-3096.4006183540291</v>
      </c>
      <c r="Y144" s="144">
        <v>-9.9456122645204363</v>
      </c>
      <c r="Z144" s="145">
        <v>100.59915101400287</v>
      </c>
      <c r="AA144" s="143">
        <v>0</v>
      </c>
      <c r="AB144" s="144">
        <v>0</v>
      </c>
      <c r="AC144" s="146">
        <v>100.59915101400287</v>
      </c>
      <c r="AD144" s="147">
        <v>0</v>
      </c>
      <c r="AE144" s="148">
        <v>0</v>
      </c>
      <c r="AF144" s="149">
        <v>0</v>
      </c>
      <c r="AG144" s="150">
        <v>0</v>
      </c>
      <c r="AH144" s="151">
        <v>100.59915101400287</v>
      </c>
      <c r="AI144" s="143">
        <v>-3096.4006183540291</v>
      </c>
      <c r="AJ144" s="144">
        <v>-9.9456122645204363</v>
      </c>
      <c r="AK144" s="146">
        <v>100.59915101400287</v>
      </c>
      <c r="AL144" s="142"/>
      <c r="AM144" s="152">
        <v>0</v>
      </c>
      <c r="AN144" s="142"/>
      <c r="AO144" s="143">
        <v>0</v>
      </c>
      <c r="AP144" s="144">
        <v>100.9510333555601</v>
      </c>
      <c r="AQ144" s="144">
        <v>0</v>
      </c>
      <c r="AR144" s="153">
        <v>0</v>
      </c>
      <c r="AS144" s="154">
        <v>0</v>
      </c>
      <c r="AT144" s="9"/>
      <c r="AU144" s="152">
        <v>930.26290794951149</v>
      </c>
      <c r="AV144" s="155"/>
      <c r="AW144" s="152">
        <v>48431.946308724837</v>
      </c>
      <c r="AY144" s="117"/>
      <c r="AZ144" s="20">
        <v>-173895.81632859056</v>
      </c>
      <c r="BA144" s="20">
        <v>-72478.127565999996</v>
      </c>
      <c r="BB144" s="20">
        <v>-1074.528507</v>
      </c>
      <c r="BC144" s="20">
        <v>-25572.5</v>
      </c>
      <c r="BD144" s="6">
        <v>-57128.361391999999</v>
      </c>
    </row>
    <row r="145" spans="1:56" x14ac:dyDescent="0.2">
      <c r="A145" s="136">
        <v>869</v>
      </c>
      <c r="B145" s="137">
        <v>2609</v>
      </c>
      <c r="C145" s="138">
        <v>351</v>
      </c>
      <c r="D145" s="139" t="s">
        <v>138</v>
      </c>
      <c r="E145" s="140">
        <v>1101</v>
      </c>
      <c r="F145" s="140">
        <v>2664664.3333333335</v>
      </c>
      <c r="G145" s="141">
        <v>1.9400000000000002</v>
      </c>
      <c r="H145" s="140">
        <v>30492</v>
      </c>
      <c r="I145" s="141">
        <v>1.9400000000000002</v>
      </c>
      <c r="J145" s="140">
        <v>1373538.3161512027</v>
      </c>
      <c r="K145" s="140">
        <v>15717.525773195877</v>
      </c>
      <c r="L145" s="140">
        <v>278648</v>
      </c>
      <c r="M145" s="3">
        <v>0</v>
      </c>
      <c r="N145" s="64">
        <v>1.65</v>
      </c>
      <c r="O145" s="64">
        <v>1.65</v>
      </c>
      <c r="P145" s="140">
        <v>2266338.2216494842</v>
      </c>
      <c r="Q145" s="140">
        <v>25933.917525773199</v>
      </c>
      <c r="R145" s="140">
        <v>227334.39666666664</v>
      </c>
      <c r="S145" s="140">
        <v>1226.6666666666667</v>
      </c>
      <c r="T145" s="140">
        <v>2520833.2025085911</v>
      </c>
      <c r="U145" s="142">
        <v>2289.5851067289655</v>
      </c>
      <c r="V145" s="142">
        <v>2826.4027744349587</v>
      </c>
      <c r="W145" s="142">
        <v>81.00703577842647</v>
      </c>
      <c r="X145" s="143">
        <v>218683.41329339051</v>
      </c>
      <c r="Y145" s="144">
        <v>198.62253705121753</v>
      </c>
      <c r="Z145" s="145">
        <v>88.034432540408673</v>
      </c>
      <c r="AA145" s="143">
        <v>0</v>
      </c>
      <c r="AB145" s="144">
        <v>0</v>
      </c>
      <c r="AC145" s="146">
        <v>88.034432540408673</v>
      </c>
      <c r="AD145" s="147">
        <v>0</v>
      </c>
      <c r="AE145" s="148">
        <v>0</v>
      </c>
      <c r="AF145" s="149">
        <v>0</v>
      </c>
      <c r="AG145" s="150">
        <v>0</v>
      </c>
      <c r="AH145" s="151">
        <v>88.034432540408673</v>
      </c>
      <c r="AI145" s="143">
        <v>218683.41329339051</v>
      </c>
      <c r="AJ145" s="144">
        <v>198.62253705121753</v>
      </c>
      <c r="AK145" s="146">
        <v>88.034432540408673</v>
      </c>
      <c r="AL145" s="142"/>
      <c r="AM145" s="152">
        <v>0</v>
      </c>
      <c r="AN145" s="142"/>
      <c r="AO145" s="143">
        <v>0</v>
      </c>
      <c r="AP145" s="144">
        <v>81.00703577842647</v>
      </c>
      <c r="AQ145" s="144">
        <v>0</v>
      </c>
      <c r="AR145" s="153">
        <v>0</v>
      </c>
      <c r="AS145" s="154">
        <v>0</v>
      </c>
      <c r="AT145" s="9"/>
      <c r="AU145" s="152">
        <v>8753.757298081895</v>
      </c>
      <c r="AV145" s="155"/>
      <c r="AW145" s="152">
        <v>138925.58419243988</v>
      </c>
      <c r="AY145" s="117"/>
      <c r="AZ145" s="20">
        <v>-626470.82549146097</v>
      </c>
      <c r="BA145" s="20">
        <v>-261107.100592</v>
      </c>
      <c r="BB145" s="20">
        <v>-3871.0578249999999</v>
      </c>
      <c r="BC145" s="20">
        <v>-136874.29999999999</v>
      </c>
      <c r="BD145" s="6">
        <v>-205808.58398900001</v>
      </c>
    </row>
    <row r="146" spans="1:56" x14ac:dyDescent="0.2">
      <c r="A146" s="136">
        <v>870</v>
      </c>
      <c r="B146" s="137">
        <v>2610</v>
      </c>
      <c r="C146" s="138">
        <v>351</v>
      </c>
      <c r="D146" s="139" t="s">
        <v>139</v>
      </c>
      <c r="E146" s="140">
        <v>4352.333333333333</v>
      </c>
      <c r="F146" s="140">
        <v>9734561</v>
      </c>
      <c r="G146" s="141">
        <v>1.64</v>
      </c>
      <c r="H146" s="140">
        <v>294206.66666666669</v>
      </c>
      <c r="I146" s="141">
        <v>1.64</v>
      </c>
      <c r="J146" s="140">
        <v>5935707.9268292682</v>
      </c>
      <c r="K146" s="140">
        <v>179394.30894308945</v>
      </c>
      <c r="L146" s="140">
        <v>835677</v>
      </c>
      <c r="M146" s="3">
        <v>0</v>
      </c>
      <c r="N146" s="64">
        <v>1.65</v>
      </c>
      <c r="O146" s="64">
        <v>1.65</v>
      </c>
      <c r="P146" s="140">
        <v>9793918.0792682935</v>
      </c>
      <c r="Q146" s="140">
        <v>296000.6097560976</v>
      </c>
      <c r="R146" s="140">
        <v>994633.40666666662</v>
      </c>
      <c r="S146" s="140">
        <v>16199.666666666666</v>
      </c>
      <c r="T146" s="140">
        <v>11100751.762357725</v>
      </c>
      <c r="U146" s="142">
        <v>2550.5288570937564</v>
      </c>
      <c r="V146" s="142">
        <v>2826.4027744349587</v>
      </c>
      <c r="W146" s="142">
        <v>90.239398296785438</v>
      </c>
      <c r="X146" s="143">
        <v>444257.24110930285</v>
      </c>
      <c r="Y146" s="144">
        <v>102.07334941624482</v>
      </c>
      <c r="Z146" s="145">
        <v>93.850820926974819</v>
      </c>
      <c r="AA146" s="143">
        <v>0</v>
      </c>
      <c r="AB146" s="144">
        <v>0</v>
      </c>
      <c r="AC146" s="146">
        <v>93.850820926974819</v>
      </c>
      <c r="AD146" s="147">
        <v>0</v>
      </c>
      <c r="AE146" s="148">
        <v>0</v>
      </c>
      <c r="AF146" s="149">
        <v>0</v>
      </c>
      <c r="AG146" s="150">
        <v>0</v>
      </c>
      <c r="AH146" s="151">
        <v>93.850820926974819</v>
      </c>
      <c r="AI146" s="143">
        <v>444257.24110930285</v>
      </c>
      <c r="AJ146" s="144">
        <v>102.07334941624482</v>
      </c>
      <c r="AK146" s="146">
        <v>93.850820926974819</v>
      </c>
      <c r="AL146" s="142"/>
      <c r="AM146" s="152">
        <v>0</v>
      </c>
      <c r="AN146" s="142"/>
      <c r="AO146" s="143">
        <v>0</v>
      </c>
      <c r="AP146" s="144">
        <v>90.239398296785438</v>
      </c>
      <c r="AQ146" s="144">
        <v>0</v>
      </c>
      <c r="AR146" s="153">
        <v>0</v>
      </c>
      <c r="AS146" s="154">
        <v>0</v>
      </c>
      <c r="AT146" s="9"/>
      <c r="AU146" s="152">
        <v>145957.22697531132</v>
      </c>
      <c r="AV146" s="155"/>
      <c r="AW146" s="152">
        <v>611510.22357723583</v>
      </c>
      <c r="AY146" s="117"/>
      <c r="AZ146" s="20">
        <v>-2435656.1453716052</v>
      </c>
      <c r="BA146" s="20">
        <v>-1015158.389311</v>
      </c>
      <c r="BB146" s="20">
        <v>-15050.287097</v>
      </c>
      <c r="BC146" s="20">
        <v>-516893</v>
      </c>
      <c r="BD146" s="6">
        <v>-800163.26693200006</v>
      </c>
    </row>
    <row r="147" spans="1:56" x14ac:dyDescent="0.2">
      <c r="A147" s="136">
        <v>872</v>
      </c>
      <c r="B147" s="137">
        <v>2612</v>
      </c>
      <c r="C147" s="138"/>
      <c r="D147" s="139" t="s">
        <v>140</v>
      </c>
      <c r="E147" s="140">
        <v>1831.6666666666667</v>
      </c>
      <c r="F147" s="140">
        <v>3956046.6666666665</v>
      </c>
      <c r="G147" s="141">
        <v>1.51</v>
      </c>
      <c r="H147" s="140">
        <v>194735</v>
      </c>
      <c r="I147" s="141">
        <v>1.51</v>
      </c>
      <c r="J147" s="140">
        <v>2619898.4547461369</v>
      </c>
      <c r="K147" s="140">
        <v>128963.5761589404</v>
      </c>
      <c r="L147" s="140">
        <v>324525</v>
      </c>
      <c r="M147" s="3">
        <v>0</v>
      </c>
      <c r="N147" s="64">
        <v>1.65</v>
      </c>
      <c r="O147" s="64">
        <v>1.65</v>
      </c>
      <c r="P147" s="140">
        <v>4322832.4503311263</v>
      </c>
      <c r="Q147" s="140">
        <v>212789.90066225163</v>
      </c>
      <c r="R147" s="140">
        <v>391736.34</v>
      </c>
      <c r="S147" s="140">
        <v>6344.333333333333</v>
      </c>
      <c r="T147" s="140">
        <v>4933703.024326711</v>
      </c>
      <c r="U147" s="142">
        <v>2693.5594309336002</v>
      </c>
      <c r="V147" s="142">
        <v>2826.4027744349587</v>
      </c>
      <c r="W147" s="142">
        <v>95.299914622822428</v>
      </c>
      <c r="X147" s="143">
        <v>90030.147946595811</v>
      </c>
      <c r="Y147" s="144">
        <v>49.152037095502713</v>
      </c>
      <c r="Z147" s="145">
        <v>97.03894621237815</v>
      </c>
      <c r="AA147" s="143">
        <v>0</v>
      </c>
      <c r="AB147" s="144">
        <v>0</v>
      </c>
      <c r="AC147" s="146">
        <v>97.03894621237815</v>
      </c>
      <c r="AD147" s="147">
        <v>0</v>
      </c>
      <c r="AE147" s="148">
        <v>0</v>
      </c>
      <c r="AF147" s="149">
        <v>0</v>
      </c>
      <c r="AG147" s="150">
        <v>0</v>
      </c>
      <c r="AH147" s="151">
        <v>97.03894621237815</v>
      </c>
      <c r="AI147" s="143">
        <v>90030.147946595811</v>
      </c>
      <c r="AJ147" s="144">
        <v>49.152037095502713</v>
      </c>
      <c r="AK147" s="146">
        <v>97.03894621237815</v>
      </c>
      <c r="AL147" s="142"/>
      <c r="AM147" s="152">
        <v>0</v>
      </c>
      <c r="AN147" s="142"/>
      <c r="AO147" s="143">
        <v>27244.961427409482</v>
      </c>
      <c r="AP147" s="144">
        <v>95.299914622822428</v>
      </c>
      <c r="AQ147" s="144">
        <v>0</v>
      </c>
      <c r="AR147" s="153">
        <v>0</v>
      </c>
      <c r="AS147" s="154">
        <v>27244.961427409482</v>
      </c>
      <c r="AT147" s="9"/>
      <c r="AU147" s="152">
        <v>12331.111743932901</v>
      </c>
      <c r="AV147" s="155"/>
      <c r="AW147" s="152">
        <v>274886.20309050771</v>
      </c>
      <c r="AY147" s="117"/>
      <c r="AZ147" s="20">
        <v>-1024982.071244481</v>
      </c>
      <c r="BA147" s="20">
        <v>-427202.80959800002</v>
      </c>
      <c r="BB147" s="20">
        <v>-6333.5189870000004</v>
      </c>
      <c r="BC147" s="20">
        <v>-139259.9</v>
      </c>
      <c r="BD147" s="6">
        <v>-336727.74551199999</v>
      </c>
    </row>
    <row r="148" spans="1:56" x14ac:dyDescent="0.2">
      <c r="A148" s="136">
        <v>877</v>
      </c>
      <c r="B148" s="137">
        <v>2617</v>
      </c>
      <c r="C148" s="138"/>
      <c r="D148" s="139" t="s">
        <v>141</v>
      </c>
      <c r="E148" s="140">
        <v>506.33333333333331</v>
      </c>
      <c r="F148" s="140">
        <v>1043626</v>
      </c>
      <c r="G148" s="141">
        <v>1.79</v>
      </c>
      <c r="H148" s="140">
        <v>13882.666666666666</v>
      </c>
      <c r="I148" s="141">
        <v>1.79</v>
      </c>
      <c r="J148" s="140">
        <v>583031.28491620114</v>
      </c>
      <c r="K148" s="140">
        <v>7755.6797020484182</v>
      </c>
      <c r="L148" s="140">
        <v>87979.333333333328</v>
      </c>
      <c r="M148" s="3">
        <v>0</v>
      </c>
      <c r="N148" s="64">
        <v>1.65</v>
      </c>
      <c r="O148" s="64">
        <v>1.65</v>
      </c>
      <c r="P148" s="140">
        <v>962001.62011173181</v>
      </c>
      <c r="Q148" s="140">
        <v>12796.871508379887</v>
      </c>
      <c r="R148" s="140">
        <v>86913.21</v>
      </c>
      <c r="S148" s="140">
        <v>526</v>
      </c>
      <c r="T148" s="140">
        <v>1062237.7016201119</v>
      </c>
      <c r="U148" s="142">
        <v>2097.9019781832362</v>
      </c>
      <c r="V148" s="142">
        <v>2826.4027744349587</v>
      </c>
      <c r="W148" s="142">
        <v>74.225159880216964</v>
      </c>
      <c r="X148" s="143">
        <v>136479.76750578522</v>
      </c>
      <c r="Y148" s="144">
        <v>269.54529461313734</v>
      </c>
      <c r="Z148" s="145">
        <v>83.761850724536686</v>
      </c>
      <c r="AA148" s="143">
        <v>32030</v>
      </c>
      <c r="AB148" s="144">
        <v>63.258722843976301</v>
      </c>
      <c r="AC148" s="146">
        <v>85.999986188319724</v>
      </c>
      <c r="AD148" s="147">
        <v>0</v>
      </c>
      <c r="AE148" s="148">
        <v>0</v>
      </c>
      <c r="AF148" s="149">
        <v>32030</v>
      </c>
      <c r="AG148" s="150">
        <v>63.258722843976301</v>
      </c>
      <c r="AH148" s="151">
        <v>85.999986188319724</v>
      </c>
      <c r="AI148" s="143">
        <v>168509.76750578522</v>
      </c>
      <c r="AJ148" s="144">
        <v>332.80401745711367</v>
      </c>
      <c r="AK148" s="146">
        <v>85.999986188319724</v>
      </c>
      <c r="AL148" s="142"/>
      <c r="AM148" s="152">
        <v>0</v>
      </c>
      <c r="AN148" s="142"/>
      <c r="AO148" s="143">
        <v>62043.033167433612</v>
      </c>
      <c r="AP148" s="144">
        <v>74.225159880216964</v>
      </c>
      <c r="AQ148" s="144">
        <v>0</v>
      </c>
      <c r="AR148" s="153">
        <v>0</v>
      </c>
      <c r="AS148" s="154">
        <v>62043.033167433612</v>
      </c>
      <c r="AT148" s="9"/>
      <c r="AU148" s="152">
        <v>4109.9238062578861</v>
      </c>
      <c r="AV148" s="155"/>
      <c r="AW148" s="152">
        <v>59078.696461824955</v>
      </c>
      <c r="AY148" s="117"/>
      <c r="AZ148" s="20">
        <v>-275892.40090593701</v>
      </c>
      <c r="BA148" s="20">
        <v>-114989.337004</v>
      </c>
      <c r="BB148" s="20">
        <v>-1704.780804</v>
      </c>
      <c r="BC148" s="20">
        <v>-59303.5</v>
      </c>
      <c r="BD148" s="6">
        <v>-90636.342592999994</v>
      </c>
    </row>
    <row r="149" spans="1:56" x14ac:dyDescent="0.2">
      <c r="A149" s="136">
        <v>879</v>
      </c>
      <c r="B149" s="137">
        <v>2619</v>
      </c>
      <c r="C149" s="138"/>
      <c r="D149" s="139" t="s">
        <v>142</v>
      </c>
      <c r="E149" s="140">
        <v>3076.3333333333335</v>
      </c>
      <c r="F149" s="140">
        <v>6293183.666666667</v>
      </c>
      <c r="G149" s="141">
        <v>1.7333333333333334</v>
      </c>
      <c r="H149" s="140">
        <v>377335</v>
      </c>
      <c r="I149" s="141">
        <v>1.7333333333333334</v>
      </c>
      <c r="J149" s="140">
        <v>3627855.4629629627</v>
      </c>
      <c r="K149" s="140">
        <v>215499.28240740742</v>
      </c>
      <c r="L149" s="140">
        <v>928809.33333333337</v>
      </c>
      <c r="M149" s="3">
        <v>0</v>
      </c>
      <c r="N149" s="64">
        <v>1.65</v>
      </c>
      <c r="O149" s="64">
        <v>1.65</v>
      </c>
      <c r="P149" s="140">
        <v>5985961.5138888881</v>
      </c>
      <c r="Q149" s="140">
        <v>355573.81597222219</v>
      </c>
      <c r="R149" s="140">
        <v>811945.2466666667</v>
      </c>
      <c r="S149" s="140">
        <v>11863.333333333334</v>
      </c>
      <c r="T149" s="140">
        <v>7165343.9098611111</v>
      </c>
      <c r="U149" s="142">
        <v>2329.183197484379</v>
      </c>
      <c r="V149" s="142">
        <v>2826.4027744349587</v>
      </c>
      <c r="W149" s="142">
        <v>82.408042425942583</v>
      </c>
      <c r="X149" s="143">
        <v>565956.86866681767</v>
      </c>
      <c r="Y149" s="144">
        <v>183.97124347171447</v>
      </c>
      <c r="Z149" s="145">
        <v>88.917066728343826</v>
      </c>
      <c r="AA149" s="143">
        <v>0</v>
      </c>
      <c r="AB149" s="144">
        <v>0</v>
      </c>
      <c r="AC149" s="146">
        <v>88.917066728343826</v>
      </c>
      <c r="AD149" s="147">
        <v>0</v>
      </c>
      <c r="AE149" s="148">
        <v>0</v>
      </c>
      <c r="AF149" s="149">
        <v>0</v>
      </c>
      <c r="AG149" s="150">
        <v>0</v>
      </c>
      <c r="AH149" s="151">
        <v>88.917066728343826</v>
      </c>
      <c r="AI149" s="143">
        <v>565956.86866681767</v>
      </c>
      <c r="AJ149" s="144">
        <v>183.97124347171447</v>
      </c>
      <c r="AK149" s="146">
        <v>88.917066728343826</v>
      </c>
      <c r="AL149" s="142"/>
      <c r="AM149" s="152">
        <v>0</v>
      </c>
      <c r="AN149" s="142"/>
      <c r="AO149" s="143">
        <v>190321.05850648519</v>
      </c>
      <c r="AP149" s="144">
        <v>82.408042425942583</v>
      </c>
      <c r="AQ149" s="144">
        <v>0</v>
      </c>
      <c r="AR149" s="153">
        <v>0</v>
      </c>
      <c r="AS149" s="154">
        <v>190321.05850648519</v>
      </c>
      <c r="AT149" s="9"/>
      <c r="AU149" s="152">
        <v>41548.419116736193</v>
      </c>
      <c r="AV149" s="155"/>
      <c r="AW149" s="152">
        <v>384335.47453703702</v>
      </c>
      <c r="AX149" s="2"/>
      <c r="AY149" s="117"/>
      <c r="AZ149" s="20">
        <v>-1717778.5446305005</v>
      </c>
      <c r="BA149" s="20">
        <v>-715953.81140899996</v>
      </c>
      <c r="BB149" s="20">
        <v>-10614.413005</v>
      </c>
      <c r="BC149" s="20">
        <v>-244924.2</v>
      </c>
      <c r="BD149" s="6">
        <v>-564325.67246799998</v>
      </c>
    </row>
    <row r="150" spans="1:56" x14ac:dyDescent="0.2">
      <c r="A150" s="136">
        <v>880</v>
      </c>
      <c r="B150" s="137">
        <v>2620</v>
      </c>
      <c r="C150" s="181"/>
      <c r="D150" s="139" t="s">
        <v>143</v>
      </c>
      <c r="E150" s="2">
        <v>1777</v>
      </c>
      <c r="F150" s="2">
        <v>3206991.3333333335</v>
      </c>
      <c r="G150" s="1">
        <v>1.8500000000000003</v>
      </c>
      <c r="H150" s="2">
        <v>44485.333333333336</v>
      </c>
      <c r="I150" s="1">
        <v>1.8500000000000003</v>
      </c>
      <c r="J150" s="2">
        <v>1733508.8288288286</v>
      </c>
      <c r="K150" s="2">
        <v>24046.126126126124</v>
      </c>
      <c r="L150" s="2">
        <v>326332</v>
      </c>
      <c r="M150" s="3">
        <v>0</v>
      </c>
      <c r="N150" s="64">
        <v>1.65</v>
      </c>
      <c r="O150" s="64">
        <v>1.65</v>
      </c>
      <c r="P150" s="2">
        <v>2860289.5675675669</v>
      </c>
      <c r="Q150" s="2">
        <v>39676.108108108099</v>
      </c>
      <c r="R150" s="2">
        <v>330219.24666666664</v>
      </c>
      <c r="S150" s="2">
        <v>7413.333333333333</v>
      </c>
      <c r="T150" s="2">
        <v>3237598.2556756758</v>
      </c>
      <c r="U150" s="4">
        <v>1821.9461202451748</v>
      </c>
      <c r="V150" s="4">
        <v>2826.4027744349587</v>
      </c>
      <c r="W150" s="4">
        <v>64.461659064476748</v>
      </c>
      <c r="X150" s="5">
        <v>660420.20556324092</v>
      </c>
      <c r="Y150" s="182">
        <v>371.64896205022001</v>
      </c>
      <c r="Z150" s="183">
        <v>77.610845210620354</v>
      </c>
      <c r="AA150" s="5">
        <v>421347</v>
      </c>
      <c r="AB150" s="182">
        <v>237.11142374788969</v>
      </c>
      <c r="AC150" s="184">
        <v>86.000004246713218</v>
      </c>
      <c r="AD150" s="185">
        <v>0</v>
      </c>
      <c r="AE150" s="186">
        <v>0</v>
      </c>
      <c r="AF150" s="187">
        <v>421347</v>
      </c>
      <c r="AG150" s="188">
        <v>237.11142374788969</v>
      </c>
      <c r="AH150" s="189">
        <v>86.000004246713218</v>
      </c>
      <c r="AI150" s="5">
        <v>1081767.2055632409</v>
      </c>
      <c r="AJ150" s="182">
        <v>608.76038579810972</v>
      </c>
      <c r="AK150" s="184">
        <v>86.000004246713218</v>
      </c>
      <c r="AL150" s="4"/>
      <c r="AM150" s="7">
        <v>0</v>
      </c>
      <c r="AN150" s="4"/>
      <c r="AO150" s="5">
        <v>432094.31244432996</v>
      </c>
      <c r="AP150" s="182">
        <v>64.461659064476748</v>
      </c>
      <c r="AQ150" s="182">
        <v>0</v>
      </c>
      <c r="AR150" s="190">
        <v>0</v>
      </c>
      <c r="AS150" s="6">
        <v>432094.31244432996</v>
      </c>
      <c r="AU150" s="7">
        <v>13664.075910018058</v>
      </c>
      <c r="AV150" s="25"/>
      <c r="AW150" s="7">
        <v>175755.49549549547</v>
      </c>
      <c r="AY150" s="117"/>
      <c r="AZ150" s="20">
        <v>-1003245.0942034072</v>
      </c>
      <c r="BA150" s="20">
        <v>-418143.04365200002</v>
      </c>
      <c r="BB150" s="20">
        <v>-6199.2029229999998</v>
      </c>
      <c r="BC150" s="20">
        <v>-180071.8</v>
      </c>
      <c r="BD150" s="6">
        <v>-329586.70033800002</v>
      </c>
    </row>
    <row r="151" spans="1:56" x14ac:dyDescent="0.2">
      <c r="A151" s="136">
        <v>884</v>
      </c>
      <c r="B151" s="137">
        <v>2624</v>
      </c>
      <c r="C151" s="181">
        <v>351</v>
      </c>
      <c r="D151" s="139" t="s">
        <v>144</v>
      </c>
      <c r="E151" s="2">
        <v>2613.3333333333335</v>
      </c>
      <c r="F151" s="2">
        <v>5664485</v>
      </c>
      <c r="G151" s="1">
        <v>1.6000000000000003</v>
      </c>
      <c r="H151" s="2">
        <v>321324.66666666669</v>
      </c>
      <c r="I151" s="1">
        <v>1.6000000000000003</v>
      </c>
      <c r="J151" s="2">
        <v>3540303.125</v>
      </c>
      <c r="K151" s="2">
        <v>200827.91666666666</v>
      </c>
      <c r="L151" s="2">
        <v>501885.66666666669</v>
      </c>
      <c r="M151" s="3">
        <v>0</v>
      </c>
      <c r="N151" s="64">
        <v>1.65</v>
      </c>
      <c r="O151" s="64">
        <v>1.65</v>
      </c>
      <c r="P151" s="2">
        <v>5841500.15625</v>
      </c>
      <c r="Q151" s="2">
        <v>331366.0625</v>
      </c>
      <c r="R151" s="2">
        <v>617060.43333333323</v>
      </c>
      <c r="S151" s="2">
        <v>16493.333333333332</v>
      </c>
      <c r="T151" s="2">
        <v>6806419.9854166666</v>
      </c>
      <c r="U151" s="4">
        <v>2604.4974433992347</v>
      </c>
      <c r="V151" s="4">
        <v>2826.4027744349587</v>
      </c>
      <c r="W151" s="4">
        <v>92.148842583835687</v>
      </c>
      <c r="X151" s="5">
        <v>214567.66142280956</v>
      </c>
      <c r="Y151" s="182">
        <v>82.104972483217935</v>
      </c>
      <c r="Z151" s="183">
        <v>95.053770827816493</v>
      </c>
      <c r="AA151" s="5">
        <v>0</v>
      </c>
      <c r="AB151" s="182">
        <v>0</v>
      </c>
      <c r="AC151" s="184">
        <v>95.053770827816493</v>
      </c>
      <c r="AD151" s="185">
        <v>0</v>
      </c>
      <c r="AE151" s="186">
        <v>0</v>
      </c>
      <c r="AF151" s="187">
        <v>0</v>
      </c>
      <c r="AG151" s="188">
        <v>0</v>
      </c>
      <c r="AH151" s="189">
        <v>95.053770827816493</v>
      </c>
      <c r="AI151" s="5">
        <v>214567.66142280956</v>
      </c>
      <c r="AJ151" s="182">
        <v>82.104972483217935</v>
      </c>
      <c r="AK151" s="184">
        <v>95.053770827816493</v>
      </c>
      <c r="AL151" s="4"/>
      <c r="AM151" s="7">
        <v>0</v>
      </c>
      <c r="AN151" s="4"/>
      <c r="AO151" s="5">
        <v>0</v>
      </c>
      <c r="AP151" s="182">
        <v>92.148842583835687</v>
      </c>
      <c r="AQ151" s="182">
        <v>0</v>
      </c>
      <c r="AR151" s="190">
        <v>0</v>
      </c>
      <c r="AS151" s="6">
        <v>0</v>
      </c>
      <c r="AU151" s="7">
        <v>27624.232269942298</v>
      </c>
      <c r="AV151" s="25"/>
      <c r="AW151" s="7">
        <v>374113.10416666669</v>
      </c>
      <c r="AY151" s="117"/>
      <c r="AZ151" s="20">
        <v>-1467524.6294653174</v>
      </c>
      <c r="BA151" s="20">
        <v>-611650.35218699998</v>
      </c>
      <c r="BB151" s="20">
        <v>-9068.0562759999993</v>
      </c>
      <c r="BC151" s="20">
        <v>-220507.1</v>
      </c>
      <c r="BD151" s="6">
        <v>-482112.10110600002</v>
      </c>
    </row>
    <row r="152" spans="1:56" x14ac:dyDescent="0.2">
      <c r="A152" s="136">
        <v>888</v>
      </c>
      <c r="B152" s="137">
        <v>2628</v>
      </c>
      <c r="C152" s="181"/>
      <c r="D152" s="139" t="s">
        <v>145</v>
      </c>
      <c r="E152" s="2">
        <v>1178.3333333333333</v>
      </c>
      <c r="F152" s="2">
        <v>2659377.6666666665</v>
      </c>
      <c r="G152" s="1">
        <v>1.6900000000000002</v>
      </c>
      <c r="H152" s="2">
        <v>40268.666666666664</v>
      </c>
      <c r="I152" s="1">
        <v>1.6900000000000002</v>
      </c>
      <c r="J152" s="2">
        <v>1573596.2524654835</v>
      </c>
      <c r="K152" s="2">
        <v>23827.613412228802</v>
      </c>
      <c r="L152" s="2">
        <v>370767</v>
      </c>
      <c r="M152" s="3">
        <v>0</v>
      </c>
      <c r="N152" s="64">
        <v>1.65</v>
      </c>
      <c r="O152" s="64">
        <v>1.65</v>
      </c>
      <c r="P152" s="2">
        <v>2596433.8165680473</v>
      </c>
      <c r="Q152" s="2">
        <v>39315.562130177517</v>
      </c>
      <c r="R152" s="2">
        <v>293428.3833333333</v>
      </c>
      <c r="S152" s="2">
        <v>2021.6666666666667</v>
      </c>
      <c r="T152" s="2">
        <v>2931199.4286982249</v>
      </c>
      <c r="U152" s="4">
        <v>2487.5808447226805</v>
      </c>
      <c r="V152" s="4">
        <v>2826.4027744349587</v>
      </c>
      <c r="W152" s="4">
        <v>88.012255975087839</v>
      </c>
      <c r="X152" s="5">
        <v>147720.71432239146</v>
      </c>
      <c r="Y152" s="182">
        <v>125.36411399354297</v>
      </c>
      <c r="Z152" s="183">
        <v>92.447721264305343</v>
      </c>
      <c r="AA152" s="5">
        <v>0</v>
      </c>
      <c r="AB152" s="182">
        <v>0</v>
      </c>
      <c r="AC152" s="184">
        <v>92.447721264305343</v>
      </c>
      <c r="AD152" s="185">
        <v>0</v>
      </c>
      <c r="AE152" s="186">
        <v>0</v>
      </c>
      <c r="AF152" s="187">
        <v>0</v>
      </c>
      <c r="AG152" s="188">
        <v>0</v>
      </c>
      <c r="AH152" s="189">
        <v>92.447721264305343</v>
      </c>
      <c r="AI152" s="5">
        <v>147720.71432239146</v>
      </c>
      <c r="AJ152" s="182">
        <v>125.36411399354297</v>
      </c>
      <c r="AK152" s="184">
        <v>92.447721264305343</v>
      </c>
      <c r="AL152" s="4"/>
      <c r="AM152" s="7">
        <v>0</v>
      </c>
      <c r="AN152" s="4"/>
      <c r="AO152" s="5">
        <v>121797.94155331943</v>
      </c>
      <c r="AP152" s="182">
        <v>88.012255975087839</v>
      </c>
      <c r="AQ152" s="182">
        <v>0</v>
      </c>
      <c r="AR152" s="190">
        <v>0</v>
      </c>
      <c r="AS152" s="6">
        <v>121797.94155331943</v>
      </c>
      <c r="AU152" s="7">
        <v>6524.3582500425346</v>
      </c>
      <c r="AV152" s="25"/>
      <c r="AW152" s="7">
        <v>159742.38658777121</v>
      </c>
      <c r="AY152" s="117"/>
      <c r="AZ152" s="20">
        <v>-669387.42118794005</v>
      </c>
      <c r="BA152" s="20">
        <v>-278994.33079199999</v>
      </c>
      <c r="BB152" s="20">
        <v>-4136.2459509999999</v>
      </c>
      <c r="BC152" s="20">
        <v>-132201</v>
      </c>
      <c r="BD152" s="6">
        <v>-219907.570615</v>
      </c>
    </row>
    <row r="153" spans="1:56" x14ac:dyDescent="0.2">
      <c r="A153" s="136">
        <v>889</v>
      </c>
      <c r="B153" s="137">
        <v>2629</v>
      </c>
      <c r="C153" s="181"/>
      <c r="D153" s="139" t="s">
        <v>337</v>
      </c>
      <c r="E153" s="2">
        <v>2043</v>
      </c>
      <c r="F153" s="2">
        <v>4282188.666666667</v>
      </c>
      <c r="G153" s="1">
        <v>1.75</v>
      </c>
      <c r="H153" s="2">
        <v>158510.33333333334</v>
      </c>
      <c r="I153" s="1">
        <v>1.75</v>
      </c>
      <c r="J153" s="2">
        <v>2446964.952380952</v>
      </c>
      <c r="K153" s="2">
        <v>90577.333333333328</v>
      </c>
      <c r="L153" s="2">
        <v>416865.66666666669</v>
      </c>
      <c r="M153" s="3">
        <v>0</v>
      </c>
      <c r="N153" s="64">
        <v>1.65</v>
      </c>
      <c r="O153" s="64">
        <v>1.65</v>
      </c>
      <c r="P153" s="2">
        <v>4037492.171428571</v>
      </c>
      <c r="Q153" s="2">
        <v>149452.6</v>
      </c>
      <c r="R153" s="2">
        <v>428457.79000000004</v>
      </c>
      <c r="S153" s="2">
        <v>4595</v>
      </c>
      <c r="T153" s="2">
        <v>4619997.5614285721</v>
      </c>
      <c r="U153" s="4">
        <v>2261.3791294315088</v>
      </c>
      <c r="V153" s="4">
        <v>2826.4027744349587</v>
      </c>
      <c r="W153" s="4">
        <v>80.009089641641509</v>
      </c>
      <c r="X153" s="5">
        <v>427107.02349455783</v>
      </c>
      <c r="Y153" s="182">
        <v>209.05874865127646</v>
      </c>
      <c r="Z153" s="183">
        <v>87.405726474234129</v>
      </c>
      <c r="AA153" s="5">
        <v>0</v>
      </c>
      <c r="AB153" s="182">
        <v>0</v>
      </c>
      <c r="AC153" s="184">
        <v>87.405726474234129</v>
      </c>
      <c r="AD153" s="185">
        <v>0</v>
      </c>
      <c r="AE153" s="186">
        <v>0</v>
      </c>
      <c r="AF153" s="187">
        <v>0</v>
      </c>
      <c r="AG153" s="188">
        <v>0</v>
      </c>
      <c r="AH153" s="189">
        <v>87.405726474234129</v>
      </c>
      <c r="AI153" s="5">
        <v>427107.02349455783</v>
      </c>
      <c r="AJ153" s="182">
        <v>209.05874865127646</v>
      </c>
      <c r="AK153" s="184">
        <v>87.405726474234129</v>
      </c>
      <c r="AL153" s="4"/>
      <c r="AM153" s="7">
        <v>0</v>
      </c>
      <c r="AN153" s="4"/>
      <c r="AO153" s="5">
        <v>0</v>
      </c>
      <c r="AP153" s="182">
        <v>80.009089641641509</v>
      </c>
      <c r="AQ153" s="182">
        <v>0</v>
      </c>
      <c r="AR153" s="190">
        <v>0</v>
      </c>
      <c r="AS153" s="6">
        <v>0</v>
      </c>
      <c r="AU153" s="7">
        <v>14309.714222299952</v>
      </c>
      <c r="AV153" s="25"/>
      <c r="AW153" s="7">
        <v>253754.22857142857</v>
      </c>
      <c r="AY153" s="117"/>
      <c r="AZ153" s="20">
        <v>-1157633.367033598</v>
      </c>
      <c r="BA153" s="20">
        <v>-482490.61203600001</v>
      </c>
      <c r="BB153" s="20">
        <v>-7153.1913729999997</v>
      </c>
      <c r="BC153" s="20">
        <v>-210788.9</v>
      </c>
      <c r="BD153" s="6">
        <v>-380306.431446</v>
      </c>
    </row>
    <row r="154" spans="1:56" x14ac:dyDescent="0.2">
      <c r="A154" s="136">
        <v>351</v>
      </c>
      <c r="B154" s="137">
        <v>3101</v>
      </c>
      <c r="C154" s="138">
        <v>351</v>
      </c>
      <c r="D154" s="139" t="s">
        <v>146</v>
      </c>
      <c r="E154" s="140">
        <v>134128.33333333334</v>
      </c>
      <c r="F154" s="140">
        <v>368235230.66666669</v>
      </c>
      <c r="G154" s="141">
        <v>1.54</v>
      </c>
      <c r="H154" s="140">
        <v>89471190</v>
      </c>
      <c r="I154" s="141">
        <v>1.54</v>
      </c>
      <c r="J154" s="140">
        <v>239113786.14718613</v>
      </c>
      <c r="K154" s="140">
        <v>58098175.324675322</v>
      </c>
      <c r="L154" s="140">
        <v>62836599</v>
      </c>
      <c r="M154" s="3">
        <v>36008000</v>
      </c>
      <c r="N154" s="64">
        <v>1.65</v>
      </c>
      <c r="O154" s="64">
        <v>1.65</v>
      </c>
      <c r="P154" s="140">
        <v>355957747.14285713</v>
      </c>
      <c r="Q154" s="140">
        <v>95861989.285714269</v>
      </c>
      <c r="R154" s="140">
        <v>48505698.276666664</v>
      </c>
      <c r="S154" s="140">
        <v>7161918.666666667</v>
      </c>
      <c r="T154" s="140">
        <v>507487353.37190467</v>
      </c>
      <c r="U154" s="142">
        <v>3783.5954623450525</v>
      </c>
      <c r="V154" s="142">
        <v>2826.4027744349587</v>
      </c>
      <c r="W154" s="142">
        <v>133.86611054050678</v>
      </c>
      <c r="X154" s="143">
        <v>-47503064.166046709</v>
      </c>
      <c r="Y154" s="144">
        <v>-354.16129452673465</v>
      </c>
      <c r="Z154" s="145">
        <v>121.33564964051926</v>
      </c>
      <c r="AA154" s="143">
        <v>0</v>
      </c>
      <c r="AB154" s="144">
        <v>0</v>
      </c>
      <c r="AC154" s="146">
        <v>121.33564964051926</v>
      </c>
      <c r="AD154" s="147">
        <v>0</v>
      </c>
      <c r="AE154" s="148">
        <v>0</v>
      </c>
      <c r="AF154" s="149">
        <v>0</v>
      </c>
      <c r="AG154" s="150">
        <v>0</v>
      </c>
      <c r="AH154" s="151">
        <v>121.33564964051926</v>
      </c>
      <c r="AI154" s="143">
        <v>-47503064.166046709</v>
      </c>
      <c r="AJ154" s="144">
        <v>-354.16129452673465</v>
      </c>
      <c r="AK154" s="146">
        <v>121.33564964051926</v>
      </c>
      <c r="AL154" s="142"/>
      <c r="AM154" s="152">
        <v>61506000</v>
      </c>
      <c r="AN154" s="142"/>
      <c r="AO154" s="143">
        <v>0</v>
      </c>
      <c r="AP154" s="144">
        <v>133.86611054050678</v>
      </c>
      <c r="AQ154" s="144">
        <v>0</v>
      </c>
      <c r="AR154" s="153">
        <v>0</v>
      </c>
      <c r="AS154" s="154">
        <v>0</v>
      </c>
      <c r="AT154" s="9"/>
      <c r="AU154" s="152">
        <v>2796827.4433932495</v>
      </c>
      <c r="AV154" s="155"/>
      <c r="AW154" s="152">
        <v>29721196.147186149</v>
      </c>
      <c r="AY154" s="117"/>
      <c r="AZ154" s="20">
        <v>-75175384.342203975</v>
      </c>
      <c r="BA154" s="20">
        <v>-31332387.467625</v>
      </c>
      <c r="BB154" s="20">
        <v>-464520.05105499999</v>
      </c>
      <c r="BC154" s="20">
        <v>-36862015.600000001</v>
      </c>
      <c r="BD154" s="6">
        <v>-24696663.871229</v>
      </c>
    </row>
    <row r="155" spans="1:56" x14ac:dyDescent="0.2">
      <c r="A155" s="136">
        <v>321</v>
      </c>
      <c r="B155" s="137">
        <v>4101</v>
      </c>
      <c r="C155" s="138"/>
      <c r="D155" s="139" t="s">
        <v>147</v>
      </c>
      <c r="E155" s="140">
        <v>4696</v>
      </c>
      <c r="F155" s="140">
        <v>8518082.666666666</v>
      </c>
      <c r="G155" s="141">
        <v>1.55</v>
      </c>
      <c r="H155" s="140">
        <v>654884</v>
      </c>
      <c r="I155" s="141">
        <v>1.55</v>
      </c>
      <c r="J155" s="140">
        <v>5495119.1275815479</v>
      </c>
      <c r="K155" s="140">
        <v>421756.5390023989</v>
      </c>
      <c r="L155" s="140">
        <v>840808.66666666663</v>
      </c>
      <c r="M155" s="3">
        <v>0</v>
      </c>
      <c r="N155" s="64">
        <v>1.65</v>
      </c>
      <c r="O155" s="64">
        <v>1.65</v>
      </c>
      <c r="P155" s="140">
        <v>9066946.5605095532</v>
      </c>
      <c r="Q155" s="140">
        <v>695898.28935395821</v>
      </c>
      <c r="R155" s="140">
        <v>1047984.12</v>
      </c>
      <c r="S155" s="140">
        <v>29445.666666666668</v>
      </c>
      <c r="T155" s="140">
        <v>10840274.636530178</v>
      </c>
      <c r="U155" s="142">
        <v>2308.4060128897313</v>
      </c>
      <c r="V155" s="142">
        <v>2826.4027744349587</v>
      </c>
      <c r="W155" s="142">
        <v>81.672931889589478</v>
      </c>
      <c r="X155" s="143">
        <v>900029.73312006379</v>
      </c>
      <c r="Y155" s="144">
        <v>191.6588017717342</v>
      </c>
      <c r="Z155" s="145">
        <v>88.453947090441375</v>
      </c>
      <c r="AA155" s="143">
        <v>0</v>
      </c>
      <c r="AB155" s="144">
        <v>0</v>
      </c>
      <c r="AC155" s="146">
        <v>88.453947090441375</v>
      </c>
      <c r="AD155" s="147">
        <v>0</v>
      </c>
      <c r="AE155" s="148">
        <v>0</v>
      </c>
      <c r="AF155" s="149">
        <v>0</v>
      </c>
      <c r="AG155" s="150">
        <v>0</v>
      </c>
      <c r="AH155" s="151">
        <v>88.453947090441375</v>
      </c>
      <c r="AI155" s="143">
        <v>900029.73312006379</v>
      </c>
      <c r="AJ155" s="144">
        <v>191.6588017717342</v>
      </c>
      <c r="AK155" s="146">
        <v>88.453947090441375</v>
      </c>
      <c r="AL155" s="142"/>
      <c r="AM155" s="152">
        <v>0</v>
      </c>
      <c r="AN155" s="142"/>
      <c r="AO155" s="143">
        <v>0</v>
      </c>
      <c r="AP155" s="144">
        <v>81.672931889589478</v>
      </c>
      <c r="AQ155" s="144">
        <v>0</v>
      </c>
      <c r="AR155" s="153">
        <v>0</v>
      </c>
      <c r="AS155" s="154">
        <v>0</v>
      </c>
      <c r="AT155" s="9"/>
      <c r="AU155" s="152">
        <v>71673.725402022887</v>
      </c>
      <c r="AV155" s="155"/>
      <c r="AW155" s="152">
        <v>591687.56665839476</v>
      </c>
      <c r="AY155" s="117"/>
      <c r="AZ155" s="20">
        <v>-2639649.3145262981</v>
      </c>
      <c r="BA155" s="20">
        <v>-1100180.808187</v>
      </c>
      <c r="BB155" s="20">
        <v>-16310.791692000001</v>
      </c>
      <c r="BC155" s="20">
        <v>-445363.9</v>
      </c>
      <c r="BD155" s="6">
        <v>-867179.22933400003</v>
      </c>
    </row>
    <row r="156" spans="1:56" x14ac:dyDescent="0.2">
      <c r="A156" s="136">
        <v>322</v>
      </c>
      <c r="B156" s="137">
        <v>4102</v>
      </c>
      <c r="C156" s="138"/>
      <c r="D156" s="157" t="s">
        <v>148</v>
      </c>
      <c r="E156" s="140">
        <v>455</v>
      </c>
      <c r="F156" s="140">
        <v>672969.33333333337</v>
      </c>
      <c r="G156" s="141">
        <v>1.75</v>
      </c>
      <c r="H156" s="140">
        <v>17716.333333333332</v>
      </c>
      <c r="I156" s="141">
        <v>1.75</v>
      </c>
      <c r="J156" s="140">
        <v>384553.90476190479</v>
      </c>
      <c r="K156" s="140">
        <v>10123.619047619048</v>
      </c>
      <c r="L156" s="140">
        <v>89297.333333333328</v>
      </c>
      <c r="M156" s="3">
        <v>0</v>
      </c>
      <c r="N156" s="64">
        <v>1.65</v>
      </c>
      <c r="O156" s="64">
        <v>1.65</v>
      </c>
      <c r="P156" s="140">
        <v>634513.94285714289</v>
      </c>
      <c r="Q156" s="140">
        <v>16703.971428571429</v>
      </c>
      <c r="R156" s="140">
        <v>86272.116666666669</v>
      </c>
      <c r="S156" s="140">
        <v>761.66666666666663</v>
      </c>
      <c r="T156" s="140">
        <v>738251.6976190476</v>
      </c>
      <c r="U156" s="142">
        <v>1622.5312035583463</v>
      </c>
      <c r="V156" s="142">
        <v>2826.4027744349587</v>
      </c>
      <c r="W156" s="142">
        <v>57.406227386778419</v>
      </c>
      <c r="X156" s="143">
        <v>202671.77895707768</v>
      </c>
      <c r="Y156" s="144">
        <v>445.43248122434653</v>
      </c>
      <c r="Z156" s="145">
        <v>73.1659232536704</v>
      </c>
      <c r="AA156" s="143">
        <v>165048</v>
      </c>
      <c r="AB156" s="144">
        <v>362.74285714285713</v>
      </c>
      <c r="AC156" s="146">
        <v>86.000005516251505</v>
      </c>
      <c r="AD156" s="147">
        <v>0</v>
      </c>
      <c r="AE156" s="148">
        <v>0</v>
      </c>
      <c r="AF156" s="149">
        <v>165048</v>
      </c>
      <c r="AG156" s="150">
        <v>362.74285714285713</v>
      </c>
      <c r="AH156" s="151">
        <v>86.000005516251505</v>
      </c>
      <c r="AI156" s="143">
        <v>367719.77895707765</v>
      </c>
      <c r="AJ156" s="144">
        <v>808.17533836720372</v>
      </c>
      <c r="AK156" s="146">
        <v>86.000005516251505</v>
      </c>
      <c r="AL156" s="142"/>
      <c r="AM156" s="152">
        <v>0</v>
      </c>
      <c r="AN156" s="142"/>
      <c r="AO156" s="143">
        <v>65960.672980242642</v>
      </c>
      <c r="AP156" s="144">
        <v>57.406227386778419</v>
      </c>
      <c r="AQ156" s="144">
        <v>0</v>
      </c>
      <c r="AR156" s="153">
        <v>0</v>
      </c>
      <c r="AS156" s="154">
        <v>65960.672980242642</v>
      </c>
      <c r="AT156" s="9"/>
      <c r="AU156" s="152">
        <v>2436.0945794735817</v>
      </c>
      <c r="AV156" s="155"/>
      <c r="AW156" s="152">
        <v>39467.752380952385</v>
      </c>
      <c r="AY156" s="117"/>
      <c r="AZ156" s="20">
        <v>-255827.49902186883</v>
      </c>
      <c r="BA156" s="20">
        <v>-106626.476131</v>
      </c>
      <c r="BB156" s="20">
        <v>-1580.7967450000001</v>
      </c>
      <c r="BC156" s="20">
        <v>-21845.3</v>
      </c>
      <c r="BD156" s="6">
        <v>-84044.608586000002</v>
      </c>
    </row>
    <row r="157" spans="1:56" s="9" customFormat="1" x14ac:dyDescent="0.2">
      <c r="A157" s="136">
        <v>323</v>
      </c>
      <c r="B157" s="137">
        <v>4103</v>
      </c>
      <c r="C157" s="138"/>
      <c r="D157" s="139" t="s">
        <v>149</v>
      </c>
      <c r="E157" s="140">
        <v>685</v>
      </c>
      <c r="F157" s="140">
        <v>1417291</v>
      </c>
      <c r="G157" s="141">
        <v>1.8</v>
      </c>
      <c r="H157" s="140">
        <v>315871.66666666669</v>
      </c>
      <c r="I157" s="141">
        <v>1.8</v>
      </c>
      <c r="J157" s="140">
        <v>787383.88888888888</v>
      </c>
      <c r="K157" s="140">
        <v>175484.25925925924</v>
      </c>
      <c r="L157" s="140">
        <v>223085</v>
      </c>
      <c r="M157" s="3">
        <v>0</v>
      </c>
      <c r="N157" s="64">
        <v>1.65</v>
      </c>
      <c r="O157" s="64">
        <v>1.65</v>
      </c>
      <c r="P157" s="140">
        <v>1299183.4166666665</v>
      </c>
      <c r="Q157" s="140">
        <v>289549.02777777781</v>
      </c>
      <c r="R157" s="140">
        <v>179093.72666666665</v>
      </c>
      <c r="S157" s="140">
        <v>19498</v>
      </c>
      <c r="T157" s="140">
        <v>1787324.1711111113</v>
      </c>
      <c r="U157" s="142">
        <v>2609.2323665855638</v>
      </c>
      <c r="V157" s="142">
        <v>2826.4027744349587</v>
      </c>
      <c r="W157" s="142">
        <v>92.316367298612974</v>
      </c>
      <c r="X157" s="143">
        <v>55041.839869429081</v>
      </c>
      <c r="Y157" s="144">
        <v>80.353050904276031</v>
      </c>
      <c r="Z157" s="145">
        <v>95.159311398126178</v>
      </c>
      <c r="AA157" s="143">
        <v>0</v>
      </c>
      <c r="AB157" s="144">
        <v>0</v>
      </c>
      <c r="AC157" s="146">
        <v>95.159311398126178</v>
      </c>
      <c r="AD157" s="147">
        <v>0</v>
      </c>
      <c r="AE157" s="148">
        <v>0</v>
      </c>
      <c r="AF157" s="149">
        <v>0</v>
      </c>
      <c r="AG157" s="150">
        <v>0</v>
      </c>
      <c r="AH157" s="151">
        <v>95.159311398126178</v>
      </c>
      <c r="AI157" s="143">
        <v>55041.839869429081</v>
      </c>
      <c r="AJ157" s="144">
        <v>80.353050904276031</v>
      </c>
      <c r="AK157" s="146">
        <v>95.159311398126178</v>
      </c>
      <c r="AL157" s="142"/>
      <c r="AM157" s="152">
        <v>0</v>
      </c>
      <c r="AN157" s="142"/>
      <c r="AO157" s="143">
        <v>41234.114331168385</v>
      </c>
      <c r="AP157" s="144">
        <v>92.316367298612974</v>
      </c>
      <c r="AQ157" s="144">
        <v>0</v>
      </c>
      <c r="AR157" s="153">
        <v>0</v>
      </c>
      <c r="AS157" s="154">
        <v>41234.114331168385</v>
      </c>
      <c r="AU157" s="152">
        <v>5668.2474998691023</v>
      </c>
      <c r="AV157" s="155"/>
      <c r="AW157" s="152">
        <v>96286.814814814818</v>
      </c>
      <c r="AY157" s="117"/>
      <c r="AZ157" s="20">
        <v>-381233.13579729473</v>
      </c>
      <c r="BA157" s="20">
        <v>-158894.356588</v>
      </c>
      <c r="BB157" s="20">
        <v>-2355.6971109999999</v>
      </c>
      <c r="BC157" s="20">
        <v>-86735.4</v>
      </c>
      <c r="BD157" s="6">
        <v>-125242.946129</v>
      </c>
    </row>
    <row r="158" spans="1:56" s="9" customFormat="1" x14ac:dyDescent="0.2">
      <c r="A158" s="136">
        <v>324</v>
      </c>
      <c r="B158" s="137">
        <v>4104</v>
      </c>
      <c r="C158" s="138"/>
      <c r="D158" s="139" t="s">
        <v>150</v>
      </c>
      <c r="E158" s="140">
        <v>747.66666666666663</v>
      </c>
      <c r="F158" s="140">
        <v>1082443.3333333333</v>
      </c>
      <c r="G158" s="141">
        <v>1.3833333333333335</v>
      </c>
      <c r="H158" s="140">
        <v>582258</v>
      </c>
      <c r="I158" s="141">
        <v>1.3833333333333335</v>
      </c>
      <c r="J158" s="140">
        <v>779341.14942528738</v>
      </c>
      <c r="K158" s="140">
        <v>406699.82528735633</v>
      </c>
      <c r="L158" s="140">
        <v>147329.66666666666</v>
      </c>
      <c r="M158" s="3">
        <v>0</v>
      </c>
      <c r="N158" s="64">
        <v>1.65</v>
      </c>
      <c r="O158" s="64">
        <v>1.65</v>
      </c>
      <c r="P158" s="140">
        <v>1285912.8965517243</v>
      </c>
      <c r="Q158" s="140">
        <v>671054.71172413789</v>
      </c>
      <c r="R158" s="140">
        <v>181329.60666666669</v>
      </c>
      <c r="S158" s="140">
        <v>77751</v>
      </c>
      <c r="T158" s="140">
        <v>2216048.2149425284</v>
      </c>
      <c r="U158" s="142">
        <v>2963.952137685058</v>
      </c>
      <c r="V158" s="142">
        <v>2826.4027744349587</v>
      </c>
      <c r="W158" s="142">
        <v>104.86658746921154</v>
      </c>
      <c r="X158" s="143">
        <v>-38051.197351629875</v>
      </c>
      <c r="Y158" s="144">
        <v>-50.893264402536616</v>
      </c>
      <c r="Z158" s="145">
        <v>103.06595010560331</v>
      </c>
      <c r="AA158" s="143">
        <v>0</v>
      </c>
      <c r="AB158" s="144">
        <v>0</v>
      </c>
      <c r="AC158" s="146">
        <v>103.06595010560331</v>
      </c>
      <c r="AD158" s="147">
        <v>0</v>
      </c>
      <c r="AE158" s="148">
        <v>0</v>
      </c>
      <c r="AF158" s="149">
        <v>0</v>
      </c>
      <c r="AG158" s="150">
        <v>0</v>
      </c>
      <c r="AH158" s="151">
        <v>103.06595010560331</v>
      </c>
      <c r="AI158" s="143">
        <v>-38051.197351629875</v>
      </c>
      <c r="AJ158" s="144">
        <v>-50.893264402536616</v>
      </c>
      <c r="AK158" s="146">
        <v>103.06595010560331</v>
      </c>
      <c r="AL158" s="142"/>
      <c r="AM158" s="152">
        <v>0</v>
      </c>
      <c r="AN158" s="142"/>
      <c r="AO158" s="143">
        <v>9297.2362635973932</v>
      </c>
      <c r="AP158" s="144">
        <v>104.86658746921154</v>
      </c>
      <c r="AQ158" s="144">
        <v>0</v>
      </c>
      <c r="AR158" s="153">
        <v>0</v>
      </c>
      <c r="AS158" s="154">
        <v>9297.2362635973932</v>
      </c>
      <c r="AU158" s="152">
        <v>5361.1917136121247</v>
      </c>
      <c r="AV158" s="155"/>
      <c r="AW158" s="152">
        <v>118604.09747126437</v>
      </c>
      <c r="AY158" s="117"/>
      <c r="AZ158" s="20">
        <v>-424149.73149377381</v>
      </c>
      <c r="BA158" s="20">
        <v>-176781.58678899999</v>
      </c>
      <c r="BB158" s="20">
        <v>-2620.8852360000001</v>
      </c>
      <c r="BC158" s="20">
        <v>-60299.199999999997</v>
      </c>
      <c r="BD158" s="6">
        <v>-139341.93275400001</v>
      </c>
    </row>
    <row r="159" spans="1:56" x14ac:dyDescent="0.2">
      <c r="A159" s="136">
        <v>325</v>
      </c>
      <c r="B159" s="137">
        <v>4105</v>
      </c>
      <c r="C159" s="138"/>
      <c r="D159" s="139" t="s">
        <v>151</v>
      </c>
      <c r="E159" s="140">
        <v>174.66666666666666</v>
      </c>
      <c r="F159" s="140">
        <v>366100</v>
      </c>
      <c r="G159" s="141">
        <v>1.6000000000000003</v>
      </c>
      <c r="H159" s="140">
        <v>2738.6666666666665</v>
      </c>
      <c r="I159" s="141">
        <v>1.6000000000000003</v>
      </c>
      <c r="J159" s="140">
        <v>228812.5</v>
      </c>
      <c r="K159" s="140">
        <v>1711.6666666666667</v>
      </c>
      <c r="L159" s="140">
        <v>35462.666666666664</v>
      </c>
      <c r="M159" s="3">
        <v>0</v>
      </c>
      <c r="N159" s="64">
        <v>1.65</v>
      </c>
      <c r="O159" s="64">
        <v>1.65</v>
      </c>
      <c r="P159" s="140">
        <v>377540.625</v>
      </c>
      <c r="Q159" s="140">
        <v>2824.25</v>
      </c>
      <c r="R159" s="140">
        <v>36754.840000000004</v>
      </c>
      <c r="S159" s="140">
        <v>76</v>
      </c>
      <c r="T159" s="140">
        <v>417195.71500000003</v>
      </c>
      <c r="U159" s="142">
        <v>2388.5250858778627</v>
      </c>
      <c r="V159" s="142">
        <v>2826.4027744349587</v>
      </c>
      <c r="W159" s="142">
        <v>84.507597695638594</v>
      </c>
      <c r="X159" s="143">
        <v>28298.57541914994</v>
      </c>
      <c r="Y159" s="144">
        <v>162.01474476612563</v>
      </c>
      <c r="Z159" s="145">
        <v>90.239786548252326</v>
      </c>
      <c r="AA159" s="143">
        <v>0</v>
      </c>
      <c r="AB159" s="144">
        <v>0</v>
      </c>
      <c r="AC159" s="146">
        <v>90.239786548252326</v>
      </c>
      <c r="AD159" s="147">
        <v>0</v>
      </c>
      <c r="AE159" s="148">
        <v>0</v>
      </c>
      <c r="AF159" s="149">
        <v>0</v>
      </c>
      <c r="AG159" s="150">
        <v>0</v>
      </c>
      <c r="AH159" s="151">
        <v>90.239786548252326</v>
      </c>
      <c r="AI159" s="143">
        <v>28298.57541914994</v>
      </c>
      <c r="AJ159" s="144">
        <v>162.01474476612563</v>
      </c>
      <c r="AK159" s="146">
        <v>90.239786548252326</v>
      </c>
      <c r="AL159" s="142"/>
      <c r="AM159" s="152">
        <v>0</v>
      </c>
      <c r="AN159" s="142"/>
      <c r="AO159" s="143">
        <v>36375.387489287423</v>
      </c>
      <c r="AP159" s="144">
        <v>84.507597695638594</v>
      </c>
      <c r="AQ159" s="144">
        <v>0</v>
      </c>
      <c r="AR159" s="153">
        <v>0</v>
      </c>
      <c r="AS159" s="154">
        <v>36375.387489287423</v>
      </c>
      <c r="AT159" s="9"/>
      <c r="AU159" s="152">
        <v>934.62671560804631</v>
      </c>
      <c r="AV159" s="155"/>
      <c r="AW159" s="152">
        <v>23052.416666666668</v>
      </c>
      <c r="AY159" s="117"/>
      <c r="AZ159" s="20">
        <v>-95865.642334992241</v>
      </c>
      <c r="BA159" s="20">
        <v>-39955.890837999999</v>
      </c>
      <c r="BB159" s="20">
        <v>-592.36827900000003</v>
      </c>
      <c r="BC159" s="20">
        <v>-8186</v>
      </c>
      <c r="BD159" s="6">
        <v>-31493.840254999999</v>
      </c>
    </row>
    <row r="160" spans="1:56" x14ac:dyDescent="0.2">
      <c r="A160" s="136">
        <v>326</v>
      </c>
      <c r="B160" s="137">
        <v>4106</v>
      </c>
      <c r="C160" s="138"/>
      <c r="D160" s="139" t="s">
        <v>152</v>
      </c>
      <c r="E160" s="140">
        <v>730.66666666666663</v>
      </c>
      <c r="F160" s="140">
        <v>1190336</v>
      </c>
      <c r="G160" s="141">
        <v>1.84</v>
      </c>
      <c r="H160" s="140">
        <v>95796.666666666672</v>
      </c>
      <c r="I160" s="141">
        <v>1.84</v>
      </c>
      <c r="J160" s="140">
        <v>646921.7391304347</v>
      </c>
      <c r="K160" s="140">
        <v>52063.405797101441</v>
      </c>
      <c r="L160" s="140">
        <v>127437.33333333333</v>
      </c>
      <c r="M160" s="3">
        <v>0</v>
      </c>
      <c r="N160" s="64">
        <v>1.65</v>
      </c>
      <c r="O160" s="64">
        <v>1.65</v>
      </c>
      <c r="P160" s="140">
        <v>1067420.8695652171</v>
      </c>
      <c r="Q160" s="140">
        <v>85904.619565217392</v>
      </c>
      <c r="R160" s="140">
        <v>130393.81333333334</v>
      </c>
      <c r="S160" s="140">
        <v>2692</v>
      </c>
      <c r="T160" s="140">
        <v>1286411.3024637678</v>
      </c>
      <c r="U160" s="142">
        <v>1760.5994103062517</v>
      </c>
      <c r="V160" s="142">
        <v>2826.4027744349587</v>
      </c>
      <c r="W160" s="142">
        <v>62.291171882189452</v>
      </c>
      <c r="X160" s="143">
        <v>288136.38681431557</v>
      </c>
      <c r="Y160" s="144">
        <v>394.34724472762167</v>
      </c>
      <c r="Z160" s="145">
        <v>76.243438285779362</v>
      </c>
      <c r="AA160" s="143">
        <v>201488</v>
      </c>
      <c r="AB160" s="144">
        <v>275.75912408759126</v>
      </c>
      <c r="AC160" s="146">
        <v>85.999978527738321</v>
      </c>
      <c r="AD160" s="147">
        <v>0</v>
      </c>
      <c r="AE160" s="148">
        <v>0</v>
      </c>
      <c r="AF160" s="149">
        <v>201488</v>
      </c>
      <c r="AG160" s="150">
        <v>275.75912408759126</v>
      </c>
      <c r="AH160" s="151">
        <v>85.999978527738321</v>
      </c>
      <c r="AI160" s="143">
        <v>489624.38681431557</v>
      </c>
      <c r="AJ160" s="144">
        <v>670.10636881521293</v>
      </c>
      <c r="AK160" s="146">
        <v>85.999978527738321</v>
      </c>
      <c r="AL160" s="142"/>
      <c r="AM160" s="152">
        <v>0</v>
      </c>
      <c r="AN160" s="142"/>
      <c r="AO160" s="143">
        <v>102983.11460255498</v>
      </c>
      <c r="AP160" s="144">
        <v>62.291171882189452</v>
      </c>
      <c r="AQ160" s="144">
        <v>0</v>
      </c>
      <c r="AR160" s="153">
        <v>0</v>
      </c>
      <c r="AS160" s="154">
        <v>102983.11460255498</v>
      </c>
      <c r="AT160" s="9"/>
      <c r="AU160" s="152">
        <v>4502.0509813970775</v>
      </c>
      <c r="AV160" s="155"/>
      <c r="AW160" s="152">
        <v>69898.514492753617</v>
      </c>
      <c r="AY160" s="117"/>
      <c r="AZ160" s="20">
        <v>-402970.11283836857</v>
      </c>
      <c r="BA160" s="20">
        <v>-167954.12253399999</v>
      </c>
      <c r="BB160" s="20">
        <v>-2490.0131740000002</v>
      </c>
      <c r="BC160" s="20">
        <v>-34409.9</v>
      </c>
      <c r="BD160" s="6">
        <v>-132383.99130299999</v>
      </c>
    </row>
    <row r="161" spans="1:56" x14ac:dyDescent="0.2">
      <c r="A161" s="136">
        <v>329</v>
      </c>
      <c r="B161" s="137">
        <v>4109</v>
      </c>
      <c r="C161" s="138"/>
      <c r="D161" s="139" t="s">
        <v>153</v>
      </c>
      <c r="E161" s="140">
        <v>15610.333333333334</v>
      </c>
      <c r="F161" s="140">
        <v>27728204.333333332</v>
      </c>
      <c r="G161" s="141">
        <v>1.38</v>
      </c>
      <c r="H161" s="140">
        <v>7558273.666666667</v>
      </c>
      <c r="I161" s="141">
        <v>1.38</v>
      </c>
      <c r="J161" s="140">
        <v>20092901.690821256</v>
      </c>
      <c r="K161" s="140">
        <v>5477009.9033816429</v>
      </c>
      <c r="L161" s="140">
        <v>3700581.6666666665</v>
      </c>
      <c r="M161" s="3">
        <v>7897000</v>
      </c>
      <c r="N161" s="64">
        <v>1.65</v>
      </c>
      <c r="O161" s="64">
        <v>1.65</v>
      </c>
      <c r="P161" s="140">
        <v>23711222.572463769</v>
      </c>
      <c r="Q161" s="140">
        <v>9037066.3405797109</v>
      </c>
      <c r="R161" s="140">
        <v>4554294.12</v>
      </c>
      <c r="S161" s="140">
        <v>384421.33333333331</v>
      </c>
      <c r="T161" s="140">
        <v>37687004.36637681</v>
      </c>
      <c r="U161" s="142">
        <v>2414.2344408432541</v>
      </c>
      <c r="V161" s="142">
        <v>2826.4027744349587</v>
      </c>
      <c r="W161" s="142">
        <v>85.41721168264479</v>
      </c>
      <c r="X161" s="143">
        <v>2380611.4784200848</v>
      </c>
      <c r="Y161" s="144">
        <v>152.50228342893072</v>
      </c>
      <c r="Z161" s="145">
        <v>90.812843360066211</v>
      </c>
      <c r="AA161" s="143">
        <v>0</v>
      </c>
      <c r="AB161" s="144">
        <v>0</v>
      </c>
      <c r="AC161" s="146">
        <v>90.812843360066211</v>
      </c>
      <c r="AD161" s="147">
        <v>0</v>
      </c>
      <c r="AE161" s="148">
        <v>0</v>
      </c>
      <c r="AF161" s="149">
        <v>0</v>
      </c>
      <c r="AG161" s="150">
        <v>0</v>
      </c>
      <c r="AH161" s="151">
        <v>90.812843360066211</v>
      </c>
      <c r="AI161" s="143">
        <v>2380611.4784200848</v>
      </c>
      <c r="AJ161" s="144">
        <v>152.50228342893072</v>
      </c>
      <c r="AK161" s="146">
        <v>90.812843360066211</v>
      </c>
      <c r="AL161" s="142"/>
      <c r="AM161" s="152">
        <v>0</v>
      </c>
      <c r="AN161" s="142"/>
      <c r="AO161" s="143">
        <v>0</v>
      </c>
      <c r="AP161" s="144">
        <v>85.41721168264479</v>
      </c>
      <c r="AQ161" s="144">
        <v>0</v>
      </c>
      <c r="AR161" s="153">
        <v>0</v>
      </c>
      <c r="AS161" s="154">
        <v>0</v>
      </c>
      <c r="AT161" s="9"/>
      <c r="AU161" s="152">
        <v>385653.0430363082</v>
      </c>
      <c r="AV161" s="155"/>
      <c r="AW161" s="152">
        <v>2556991.1594202896</v>
      </c>
      <c r="AY161" s="117"/>
      <c r="AZ161" s="20">
        <v>-8709282.1344569102</v>
      </c>
      <c r="BA161" s="20">
        <v>-3629946.2222830001</v>
      </c>
      <c r="BB161" s="20">
        <v>-53815.969378000002</v>
      </c>
      <c r="BC161" s="20">
        <v>-2203548.1</v>
      </c>
      <c r="BD161" s="6">
        <v>-2861178.7663799999</v>
      </c>
    </row>
    <row r="162" spans="1:56" x14ac:dyDescent="0.2">
      <c r="A162" s="136">
        <v>331</v>
      </c>
      <c r="B162" s="137">
        <v>4111</v>
      </c>
      <c r="C162" s="138"/>
      <c r="D162" s="139" t="s">
        <v>154</v>
      </c>
      <c r="E162" s="140">
        <v>2666</v>
      </c>
      <c r="F162" s="140">
        <v>5017910.333333333</v>
      </c>
      <c r="G162" s="141">
        <v>1.7</v>
      </c>
      <c r="H162" s="140">
        <v>316984</v>
      </c>
      <c r="I162" s="141">
        <v>1.7</v>
      </c>
      <c r="J162" s="140">
        <v>2951711.9607843137</v>
      </c>
      <c r="K162" s="140">
        <v>186461.17647058822</v>
      </c>
      <c r="L162" s="140">
        <v>527474.66666666663</v>
      </c>
      <c r="M162" s="3">
        <v>0</v>
      </c>
      <c r="N162" s="64">
        <v>1.65</v>
      </c>
      <c r="O162" s="64">
        <v>1.65</v>
      </c>
      <c r="P162" s="140">
        <v>4870324.7352941176</v>
      </c>
      <c r="Q162" s="140">
        <v>307660.9411764706</v>
      </c>
      <c r="R162" s="140">
        <v>522690.08666666667</v>
      </c>
      <c r="S162" s="140">
        <v>15895.333333333334</v>
      </c>
      <c r="T162" s="140">
        <v>5716571.0964705879</v>
      </c>
      <c r="U162" s="142">
        <v>2144.2502237324034</v>
      </c>
      <c r="V162" s="142">
        <v>2826.4027744349587</v>
      </c>
      <c r="W162" s="142">
        <v>75.864991469981547</v>
      </c>
      <c r="X162" s="143">
        <v>672888.9190640148</v>
      </c>
      <c r="Y162" s="144">
        <v>252.39644375994553</v>
      </c>
      <c r="Z162" s="145">
        <v>84.79494462608838</v>
      </c>
      <c r="AA162" s="143">
        <v>90803</v>
      </c>
      <c r="AB162" s="144">
        <v>34.059639909977491</v>
      </c>
      <c r="AC162" s="146">
        <v>85.999997218664717</v>
      </c>
      <c r="AD162" s="147">
        <v>0</v>
      </c>
      <c r="AE162" s="148">
        <v>0</v>
      </c>
      <c r="AF162" s="149">
        <v>90803</v>
      </c>
      <c r="AG162" s="150">
        <v>34.059639909977491</v>
      </c>
      <c r="AH162" s="151">
        <v>85.999997218664717</v>
      </c>
      <c r="AI162" s="143">
        <v>763691.9190640148</v>
      </c>
      <c r="AJ162" s="144">
        <v>286.45608366992303</v>
      </c>
      <c r="AK162" s="146">
        <v>85.999997218664717</v>
      </c>
      <c r="AL162" s="142"/>
      <c r="AM162" s="152">
        <v>0</v>
      </c>
      <c r="AN162" s="142"/>
      <c r="AO162" s="143">
        <v>0</v>
      </c>
      <c r="AP162" s="144">
        <v>75.864991469981547</v>
      </c>
      <c r="AQ162" s="144">
        <v>0</v>
      </c>
      <c r="AR162" s="153">
        <v>0</v>
      </c>
      <c r="AS162" s="154">
        <v>0</v>
      </c>
      <c r="AT162" s="9"/>
      <c r="AU162" s="152">
        <v>43198.75264743009</v>
      </c>
      <c r="AV162" s="155"/>
      <c r="AW162" s="152">
        <v>313817.31372549018</v>
      </c>
      <c r="AY162" s="117"/>
      <c r="AZ162" s="20">
        <v>-1489818.9648920598</v>
      </c>
      <c r="BA162" s="20">
        <v>-620942.41982399998</v>
      </c>
      <c r="BB162" s="20">
        <v>-9205.8163409999997</v>
      </c>
      <c r="BC162" s="20">
        <v>-236708.8</v>
      </c>
      <c r="BD162" s="6">
        <v>-489436.25000200002</v>
      </c>
    </row>
    <row r="163" spans="1:56" x14ac:dyDescent="0.2">
      <c r="A163" s="136">
        <v>332</v>
      </c>
      <c r="B163" s="137">
        <v>4112</v>
      </c>
      <c r="C163" s="181"/>
      <c r="D163" s="139" t="s">
        <v>155</v>
      </c>
      <c r="E163" s="2">
        <v>3320.6666666666665</v>
      </c>
      <c r="F163" s="2">
        <v>5765893.666666667</v>
      </c>
      <c r="G163" s="1">
        <v>1.55</v>
      </c>
      <c r="H163" s="2">
        <v>313339</v>
      </c>
      <c r="I163" s="1">
        <v>1.55</v>
      </c>
      <c r="J163" s="2">
        <v>3719931.3978494625</v>
      </c>
      <c r="K163" s="2">
        <v>202154.19354838712</v>
      </c>
      <c r="L163" s="2">
        <v>536103</v>
      </c>
      <c r="M163" s="3">
        <v>0</v>
      </c>
      <c r="N163" s="64">
        <v>1.65</v>
      </c>
      <c r="O163" s="64">
        <v>1.65</v>
      </c>
      <c r="P163" s="2">
        <v>6137886.8064516122</v>
      </c>
      <c r="Q163" s="2">
        <v>333554.41935483873</v>
      </c>
      <c r="R163" s="2">
        <v>660831.77666666673</v>
      </c>
      <c r="S163" s="2">
        <v>16423.666666666668</v>
      </c>
      <c r="T163" s="2">
        <v>7148696.6691397848</v>
      </c>
      <c r="U163" s="4">
        <v>2152.7896012265965</v>
      </c>
      <c r="V163" s="4">
        <v>2826.4027744349587</v>
      </c>
      <c r="W163" s="4">
        <v>76.167120295053209</v>
      </c>
      <c r="X163" s="5">
        <v>827632.57988521026</v>
      </c>
      <c r="Y163" s="182">
        <v>249.23687408709404</v>
      </c>
      <c r="Z163" s="183">
        <v>84.985285785883534</v>
      </c>
      <c r="AA163" s="5">
        <v>95236</v>
      </c>
      <c r="AB163" s="182">
        <v>28.679783176069062</v>
      </c>
      <c r="AC163" s="184">
        <v>85.999995488105725</v>
      </c>
      <c r="AD163" s="185">
        <v>0</v>
      </c>
      <c r="AE163" s="186">
        <v>0</v>
      </c>
      <c r="AF163" s="187">
        <v>95236</v>
      </c>
      <c r="AG163" s="188">
        <v>28.679783176069062</v>
      </c>
      <c r="AH163" s="189">
        <v>85.999995488105725</v>
      </c>
      <c r="AI163" s="5">
        <v>922868.57988521026</v>
      </c>
      <c r="AJ163" s="182">
        <v>277.91665726316307</v>
      </c>
      <c r="AK163" s="184">
        <v>85.999995488105725</v>
      </c>
      <c r="AL163" s="4"/>
      <c r="AM163" s="7">
        <v>0</v>
      </c>
      <c r="AN163" s="4"/>
      <c r="AO163" s="5">
        <v>125345.97245197918</v>
      </c>
      <c r="AP163" s="182">
        <v>76.167120295053209</v>
      </c>
      <c r="AQ163" s="182">
        <v>0</v>
      </c>
      <c r="AR163" s="190">
        <v>0</v>
      </c>
      <c r="AS163" s="6">
        <v>125345.97245197918</v>
      </c>
      <c r="AU163" s="7">
        <v>28452.102135176345</v>
      </c>
      <c r="AV163" s="25"/>
      <c r="AW163" s="7">
        <v>392208.55913978495</v>
      </c>
      <c r="AY163" s="117"/>
      <c r="AZ163" s="20">
        <v>-1866035.8752183374</v>
      </c>
      <c r="BA163" s="20">
        <v>-777746.06119299994</v>
      </c>
      <c r="BB163" s="20">
        <v>-11530.517437</v>
      </c>
      <c r="BC163" s="20">
        <v>-336279</v>
      </c>
      <c r="BD163" s="6">
        <v>-613031.262629</v>
      </c>
    </row>
    <row r="164" spans="1:56" x14ac:dyDescent="0.2">
      <c r="A164" s="136">
        <v>333</v>
      </c>
      <c r="B164" s="137">
        <v>4113</v>
      </c>
      <c r="C164" s="138"/>
      <c r="D164" s="139" t="s">
        <v>156</v>
      </c>
      <c r="E164" s="140">
        <v>1480.6666666666667</v>
      </c>
      <c r="F164" s="140">
        <v>2759047</v>
      </c>
      <c r="G164" s="141">
        <v>1.74</v>
      </c>
      <c r="H164" s="140">
        <v>84815.666666666672</v>
      </c>
      <c r="I164" s="141">
        <v>1.74</v>
      </c>
      <c r="J164" s="140">
        <v>1585659.1954022988</v>
      </c>
      <c r="K164" s="140">
        <v>48744.636015325668</v>
      </c>
      <c r="L164" s="140">
        <v>385847.66666666669</v>
      </c>
      <c r="M164" s="3">
        <v>0</v>
      </c>
      <c r="N164" s="64">
        <v>1.65</v>
      </c>
      <c r="O164" s="64">
        <v>1.65</v>
      </c>
      <c r="P164" s="140">
        <v>2616337.6724137929</v>
      </c>
      <c r="Q164" s="140">
        <v>80428.649425287338</v>
      </c>
      <c r="R164" s="140">
        <v>306739.45666666667</v>
      </c>
      <c r="S164" s="140">
        <v>12024.333333333334</v>
      </c>
      <c r="T164" s="140">
        <v>3015530.1118390802</v>
      </c>
      <c r="U164" s="142">
        <v>2036.6029571177939</v>
      </c>
      <c r="V164" s="142">
        <v>2826.4027744349587</v>
      </c>
      <c r="W164" s="142">
        <v>72.056359961822565</v>
      </c>
      <c r="X164" s="143">
        <v>432689.19725115114</v>
      </c>
      <c r="Y164" s="144">
        <v>292.22593240735102</v>
      </c>
      <c r="Z164" s="145">
        <v>82.39550677594822</v>
      </c>
      <c r="AA164" s="143">
        <v>150847</v>
      </c>
      <c r="AB164" s="144">
        <v>101.87775776677172</v>
      </c>
      <c r="AC164" s="146">
        <v>86.000009244183275</v>
      </c>
      <c r="AD164" s="147">
        <v>0</v>
      </c>
      <c r="AE164" s="148">
        <v>0</v>
      </c>
      <c r="AF164" s="149">
        <v>150847</v>
      </c>
      <c r="AG164" s="150">
        <v>101.87775776677172</v>
      </c>
      <c r="AH164" s="151">
        <v>86.000009244183275</v>
      </c>
      <c r="AI164" s="143">
        <v>583536.19725115108</v>
      </c>
      <c r="AJ164" s="144">
        <v>394.10369017412273</v>
      </c>
      <c r="AK164" s="146">
        <v>86.000009244183275</v>
      </c>
      <c r="AL164" s="142"/>
      <c r="AM164" s="152">
        <v>0</v>
      </c>
      <c r="AN164" s="142"/>
      <c r="AO164" s="143">
        <v>38023.336397182517</v>
      </c>
      <c r="AP164" s="144">
        <v>72.056359961822565</v>
      </c>
      <c r="AQ164" s="144">
        <v>0</v>
      </c>
      <c r="AR164" s="153">
        <v>0</v>
      </c>
      <c r="AS164" s="154">
        <v>38023.336397182517</v>
      </c>
      <c r="AT164" s="9"/>
      <c r="AU164" s="152">
        <v>25387.203655701891</v>
      </c>
      <c r="AV164" s="155"/>
      <c r="AW164" s="152">
        <v>163440.38314176246</v>
      </c>
      <c r="AY164" s="117"/>
      <c r="AZ164" s="20">
        <v>-824890.41078946809</v>
      </c>
      <c r="BA164" s="20">
        <v>-343806.50255799998</v>
      </c>
      <c r="BB164" s="20">
        <v>-5097.1224039999997</v>
      </c>
      <c r="BC164" s="20">
        <v>-154720.5</v>
      </c>
      <c r="BD164" s="6">
        <v>-270993.50916700001</v>
      </c>
    </row>
    <row r="165" spans="1:56" x14ac:dyDescent="0.2">
      <c r="A165" s="136">
        <v>335</v>
      </c>
      <c r="B165" s="137">
        <v>4115</v>
      </c>
      <c r="C165" s="138"/>
      <c r="D165" s="139" t="s">
        <v>157</v>
      </c>
      <c r="E165" s="140">
        <v>224</v>
      </c>
      <c r="F165" s="140">
        <v>441635.66666666669</v>
      </c>
      <c r="G165" s="141">
        <v>2</v>
      </c>
      <c r="H165" s="140">
        <v>6701.666666666667</v>
      </c>
      <c r="I165" s="141">
        <v>2</v>
      </c>
      <c r="J165" s="140">
        <v>220817.83333333334</v>
      </c>
      <c r="K165" s="140">
        <v>3350.8333333333335</v>
      </c>
      <c r="L165" s="140">
        <v>31942.333333333332</v>
      </c>
      <c r="M165" s="3">
        <v>0</v>
      </c>
      <c r="N165" s="64">
        <v>1.65</v>
      </c>
      <c r="O165" s="64">
        <v>1.65</v>
      </c>
      <c r="P165" s="140">
        <v>364349.42499999999</v>
      </c>
      <c r="Q165" s="140">
        <v>5528.8749999999991</v>
      </c>
      <c r="R165" s="140">
        <v>38704.670000000006</v>
      </c>
      <c r="S165" s="140">
        <v>1173.3333333333333</v>
      </c>
      <c r="T165" s="140">
        <v>409756.30333333323</v>
      </c>
      <c r="U165" s="142">
        <v>1829.2692113095234</v>
      </c>
      <c r="V165" s="142">
        <v>2826.4027744349587</v>
      </c>
      <c r="W165" s="142">
        <v>64.720754871011707</v>
      </c>
      <c r="X165" s="143">
        <v>82642.42971183607</v>
      </c>
      <c r="Y165" s="144">
        <v>368.93941835641101</v>
      </c>
      <c r="Z165" s="145">
        <v>77.774075568737359</v>
      </c>
      <c r="AA165" s="143">
        <v>52079</v>
      </c>
      <c r="AB165" s="144">
        <v>232.49553571428572</v>
      </c>
      <c r="AC165" s="146">
        <v>85.999921432505488</v>
      </c>
      <c r="AD165" s="147">
        <v>0</v>
      </c>
      <c r="AE165" s="148">
        <v>0</v>
      </c>
      <c r="AF165" s="149">
        <v>52079</v>
      </c>
      <c r="AG165" s="150">
        <v>232.49553571428572</v>
      </c>
      <c r="AH165" s="151">
        <v>85.999921432505488</v>
      </c>
      <c r="AI165" s="143">
        <v>134721.42971183607</v>
      </c>
      <c r="AJ165" s="144">
        <v>601.43495407069668</v>
      </c>
      <c r="AK165" s="146">
        <v>85.999921432505488</v>
      </c>
      <c r="AL165" s="142"/>
      <c r="AM165" s="152">
        <v>0</v>
      </c>
      <c r="AN165" s="142"/>
      <c r="AO165" s="143">
        <v>39920.213792320967</v>
      </c>
      <c r="AP165" s="144">
        <v>64.720754871011707</v>
      </c>
      <c r="AQ165" s="144">
        <v>0</v>
      </c>
      <c r="AR165" s="153">
        <v>0</v>
      </c>
      <c r="AS165" s="154">
        <v>39920.213792320967</v>
      </c>
      <c r="AT165" s="9"/>
      <c r="AU165" s="152">
        <v>1435.113289194974</v>
      </c>
      <c r="AV165" s="155"/>
      <c r="AW165" s="152">
        <v>22416.866666666669</v>
      </c>
      <c r="AY165" s="117"/>
      <c r="AZ165" s="20">
        <v>-124290.92000408878</v>
      </c>
      <c r="BA165" s="20">
        <v>-51803.277074999998</v>
      </c>
      <c r="BB165" s="20">
        <v>-768.01236200000005</v>
      </c>
      <c r="BC165" s="20">
        <v>-10613.3</v>
      </c>
      <c r="BD165" s="6">
        <v>-40832.130097000001</v>
      </c>
    </row>
    <row r="166" spans="1:56" x14ac:dyDescent="0.2">
      <c r="A166" s="136">
        <v>336</v>
      </c>
      <c r="B166" s="137">
        <v>4116</v>
      </c>
      <c r="C166" s="138"/>
      <c r="D166" s="139" t="s">
        <v>158</v>
      </c>
      <c r="E166" s="140">
        <v>173.33333333333334</v>
      </c>
      <c r="F166" s="140">
        <v>359040</v>
      </c>
      <c r="G166" s="141">
        <v>1.79</v>
      </c>
      <c r="H166" s="140">
        <v>8375.3333333333339</v>
      </c>
      <c r="I166" s="141">
        <v>1.79</v>
      </c>
      <c r="J166" s="140">
        <v>200581.00558659216</v>
      </c>
      <c r="K166" s="140">
        <v>4678.9571694599626</v>
      </c>
      <c r="L166" s="140">
        <v>25607.333333333332</v>
      </c>
      <c r="M166" s="3">
        <v>0</v>
      </c>
      <c r="N166" s="64">
        <v>1.65</v>
      </c>
      <c r="O166" s="64">
        <v>1.65</v>
      </c>
      <c r="P166" s="140">
        <v>330958.65921787708</v>
      </c>
      <c r="Q166" s="140">
        <v>7720.2793296089376</v>
      </c>
      <c r="R166" s="140">
        <v>31133.236666666664</v>
      </c>
      <c r="S166" s="140">
        <v>418.66666666666669</v>
      </c>
      <c r="T166" s="140">
        <v>370230.84188081935</v>
      </c>
      <c r="U166" s="142">
        <v>2135.9471646970346</v>
      </c>
      <c r="V166" s="142">
        <v>2826.4027744349587</v>
      </c>
      <c r="W166" s="142">
        <v>75.571223748322396</v>
      </c>
      <c r="X166" s="143">
        <v>44281.219771192198</v>
      </c>
      <c r="Y166" s="144">
        <v>255.46857560303189</v>
      </c>
      <c r="Z166" s="145">
        <v>84.609870961443093</v>
      </c>
      <c r="AA166" s="143">
        <v>6810</v>
      </c>
      <c r="AB166" s="144">
        <v>39.288461538461533</v>
      </c>
      <c r="AC166" s="146">
        <v>85.999922722424543</v>
      </c>
      <c r="AD166" s="147">
        <v>100</v>
      </c>
      <c r="AE166" s="148">
        <v>-6810</v>
      </c>
      <c r="AF166" s="149">
        <v>0</v>
      </c>
      <c r="AG166" s="150">
        <v>0</v>
      </c>
      <c r="AH166" s="151">
        <v>84.609870961443093</v>
      </c>
      <c r="AI166" s="143">
        <v>44281.219771192198</v>
      </c>
      <c r="AJ166" s="144">
        <v>255.46857560303189</v>
      </c>
      <c r="AK166" s="146">
        <v>84.609870961443093</v>
      </c>
      <c r="AL166" s="142"/>
      <c r="AM166" s="152">
        <v>0</v>
      </c>
      <c r="AN166" s="142"/>
      <c r="AO166" s="143">
        <v>34974.322520585469</v>
      </c>
      <c r="AP166" s="144">
        <v>75.571223748322396</v>
      </c>
      <c r="AQ166" s="144">
        <v>0</v>
      </c>
      <c r="AR166" s="153">
        <v>0</v>
      </c>
      <c r="AS166" s="154">
        <v>34974.322520585469</v>
      </c>
      <c r="AT166" s="9"/>
      <c r="AU166" s="152">
        <v>1781.8726877091351</v>
      </c>
      <c r="AV166" s="155"/>
      <c r="AW166" s="152">
        <v>20525.996275605215</v>
      </c>
      <c r="AY166" s="117"/>
      <c r="AZ166" s="20">
        <v>-94193.567177986566</v>
      </c>
      <c r="BA166" s="20">
        <v>-39258.985764999998</v>
      </c>
      <c r="BB166" s="20">
        <v>-582.03627400000005</v>
      </c>
      <c r="BC166" s="20">
        <v>-8043.3</v>
      </c>
      <c r="BD166" s="6">
        <v>-30944.529086999999</v>
      </c>
    </row>
    <row r="167" spans="1:56" x14ac:dyDescent="0.2">
      <c r="A167" s="136">
        <v>337</v>
      </c>
      <c r="B167" s="137">
        <v>4117</v>
      </c>
      <c r="C167" s="138"/>
      <c r="D167" s="139" t="s">
        <v>159</v>
      </c>
      <c r="E167" s="140">
        <v>4274.333333333333</v>
      </c>
      <c r="F167" s="140">
        <v>6980438</v>
      </c>
      <c r="G167" s="141">
        <v>1.61</v>
      </c>
      <c r="H167" s="140">
        <v>477373.33333333331</v>
      </c>
      <c r="I167" s="141">
        <v>1.61</v>
      </c>
      <c r="J167" s="140">
        <v>4335675.7763975151</v>
      </c>
      <c r="K167" s="140">
        <v>296505.17598343681</v>
      </c>
      <c r="L167" s="140">
        <v>937659</v>
      </c>
      <c r="M167" s="3">
        <v>0</v>
      </c>
      <c r="N167" s="64">
        <v>1.65</v>
      </c>
      <c r="O167" s="64">
        <v>1.65</v>
      </c>
      <c r="P167" s="140">
        <v>7153865.0310559003</v>
      </c>
      <c r="Q167" s="140">
        <v>489233.54037267069</v>
      </c>
      <c r="R167" s="140">
        <v>930890.21</v>
      </c>
      <c r="S167" s="140">
        <v>13976</v>
      </c>
      <c r="T167" s="140">
        <v>8587964.7814285718</v>
      </c>
      <c r="U167" s="142">
        <v>2009.1939752230926</v>
      </c>
      <c r="V167" s="142">
        <v>2826.4027744349587</v>
      </c>
      <c r="W167" s="142">
        <v>71.08661204964892</v>
      </c>
      <c r="X167" s="143">
        <v>1292418.4399828967</v>
      </c>
      <c r="Y167" s="144">
        <v>302.36725570839042</v>
      </c>
      <c r="Z167" s="145">
        <v>81.784565591278806</v>
      </c>
      <c r="AA167" s="143">
        <v>509266</v>
      </c>
      <c r="AB167" s="144">
        <v>119.14512984481011</v>
      </c>
      <c r="AC167" s="146">
        <v>85.999999107070948</v>
      </c>
      <c r="AD167" s="147">
        <v>0</v>
      </c>
      <c r="AE167" s="148">
        <v>0</v>
      </c>
      <c r="AF167" s="149">
        <v>509266</v>
      </c>
      <c r="AG167" s="150">
        <v>119.14512984481011</v>
      </c>
      <c r="AH167" s="151">
        <v>85.999999107070948</v>
      </c>
      <c r="AI167" s="143">
        <v>1801684.4399828967</v>
      </c>
      <c r="AJ167" s="144">
        <v>421.51238555320055</v>
      </c>
      <c r="AK167" s="146">
        <v>85.999999107070948</v>
      </c>
      <c r="AL167" s="142"/>
      <c r="AM167" s="152">
        <v>0</v>
      </c>
      <c r="AN167" s="142"/>
      <c r="AO167" s="143">
        <v>0</v>
      </c>
      <c r="AP167" s="144">
        <v>71.08661204964892</v>
      </c>
      <c r="AQ167" s="144">
        <v>0</v>
      </c>
      <c r="AR167" s="153">
        <v>0</v>
      </c>
      <c r="AS167" s="154">
        <v>0</v>
      </c>
      <c r="AT167" s="9"/>
      <c r="AU167" s="152">
        <v>62120.702425650081</v>
      </c>
      <c r="AV167" s="155"/>
      <c r="AW167" s="152">
        <v>463218.09523809515</v>
      </c>
      <c r="AY167" s="117"/>
      <c r="AZ167" s="20">
        <v>-2406673.5093168402</v>
      </c>
      <c r="BA167" s="20">
        <v>-1003078.701383</v>
      </c>
      <c r="BB167" s="20">
        <v>-14871.199012999999</v>
      </c>
      <c r="BC167" s="20">
        <v>-471731.3</v>
      </c>
      <c r="BD167" s="6">
        <v>-790641.87336700002</v>
      </c>
    </row>
    <row r="168" spans="1:56" x14ac:dyDescent="0.2">
      <c r="A168" s="136">
        <v>338</v>
      </c>
      <c r="B168" s="137">
        <v>4118</v>
      </c>
      <c r="C168" s="138"/>
      <c r="D168" s="139" t="s">
        <v>160</v>
      </c>
      <c r="E168" s="140">
        <v>1554.6666666666667</v>
      </c>
      <c r="F168" s="140">
        <v>1972955.3333333333</v>
      </c>
      <c r="G168" s="141">
        <v>1.3500000000000003</v>
      </c>
      <c r="H168" s="140">
        <v>212503.66666666666</v>
      </c>
      <c r="I168" s="141">
        <v>1.3500000000000003</v>
      </c>
      <c r="J168" s="140">
        <v>1461448.3950617283</v>
      </c>
      <c r="K168" s="140">
        <v>157410.12345679011</v>
      </c>
      <c r="L168" s="140">
        <v>283164.66666666669</v>
      </c>
      <c r="M168" s="3">
        <v>0</v>
      </c>
      <c r="N168" s="64">
        <v>1.65</v>
      </c>
      <c r="O168" s="64">
        <v>1.65</v>
      </c>
      <c r="P168" s="140">
        <v>2411389.8518518517</v>
      </c>
      <c r="Q168" s="140">
        <v>259726.70370370368</v>
      </c>
      <c r="R168" s="140">
        <v>311998.45</v>
      </c>
      <c r="S168" s="140">
        <v>13498.333333333334</v>
      </c>
      <c r="T168" s="140">
        <v>2996613.3388888887</v>
      </c>
      <c r="U168" s="142">
        <v>1927.4957154088049</v>
      </c>
      <c r="V168" s="142">
        <v>2826.4027744349587</v>
      </c>
      <c r="W168" s="142">
        <v>68.196073568960486</v>
      </c>
      <c r="X168" s="143">
        <v>517075.3112067511</v>
      </c>
      <c r="Y168" s="144">
        <v>332.59561183967691</v>
      </c>
      <c r="Z168" s="145">
        <v>79.9635263484451</v>
      </c>
      <c r="AA168" s="143">
        <v>265250</v>
      </c>
      <c r="AB168" s="144">
        <v>170.61535162950256</v>
      </c>
      <c r="AC168" s="146">
        <v>86.000010361719234</v>
      </c>
      <c r="AD168" s="147">
        <v>0</v>
      </c>
      <c r="AE168" s="148">
        <v>0</v>
      </c>
      <c r="AF168" s="149">
        <v>265250</v>
      </c>
      <c r="AG168" s="150">
        <v>170.61535162950256</v>
      </c>
      <c r="AH168" s="151">
        <v>86.000010361719234</v>
      </c>
      <c r="AI168" s="143">
        <v>782325.31120675104</v>
      </c>
      <c r="AJ168" s="144">
        <v>503.21096346917943</v>
      </c>
      <c r="AK168" s="146">
        <v>86.000010361719234</v>
      </c>
      <c r="AL168" s="142"/>
      <c r="AM168" s="152">
        <v>0</v>
      </c>
      <c r="AN168" s="142"/>
      <c r="AO168" s="143">
        <v>0</v>
      </c>
      <c r="AP168" s="144">
        <v>68.196073568960486</v>
      </c>
      <c r="AQ168" s="144">
        <v>0</v>
      </c>
      <c r="AR168" s="153">
        <v>0</v>
      </c>
      <c r="AS168" s="154">
        <v>0</v>
      </c>
      <c r="AT168" s="9"/>
      <c r="AU168" s="152">
        <v>16394.574655137014</v>
      </c>
      <c r="AV168" s="155"/>
      <c r="AW168" s="152">
        <v>161885.85185185185</v>
      </c>
      <c r="AY168" s="117"/>
      <c r="AZ168" s="20">
        <v>-872265.87357129564</v>
      </c>
      <c r="BA168" s="20">
        <v>-363552.14628699998</v>
      </c>
      <c r="BB168" s="20">
        <v>-5389.8625419999998</v>
      </c>
      <c r="BC168" s="20">
        <v>-136566.5</v>
      </c>
      <c r="BD168" s="6">
        <v>-286557.325572</v>
      </c>
    </row>
    <row r="169" spans="1:56" x14ac:dyDescent="0.2">
      <c r="A169" s="136">
        <v>339</v>
      </c>
      <c r="B169" s="137">
        <v>4119</v>
      </c>
      <c r="C169" s="138"/>
      <c r="D169" s="139" t="s">
        <v>161</v>
      </c>
      <c r="E169" s="140">
        <v>381.66666666666669</v>
      </c>
      <c r="F169" s="140">
        <v>605533.66666666663</v>
      </c>
      <c r="G169" s="141">
        <v>1.9400000000000002</v>
      </c>
      <c r="H169" s="140">
        <v>17818.333333333332</v>
      </c>
      <c r="I169" s="141">
        <v>1.9400000000000002</v>
      </c>
      <c r="J169" s="140">
        <v>312130.75601374567</v>
      </c>
      <c r="K169" s="140">
        <v>9184.7079037800704</v>
      </c>
      <c r="L169" s="140">
        <v>61037</v>
      </c>
      <c r="M169" s="3">
        <v>0</v>
      </c>
      <c r="N169" s="64">
        <v>1.65</v>
      </c>
      <c r="O169" s="64">
        <v>1.65</v>
      </c>
      <c r="P169" s="140">
        <v>515015.74742268043</v>
      </c>
      <c r="Q169" s="140">
        <v>15154.768041237112</v>
      </c>
      <c r="R169" s="140">
        <v>60562.31</v>
      </c>
      <c r="S169" s="140">
        <v>714.33333333333337</v>
      </c>
      <c r="T169" s="140">
        <v>591447.15879725094</v>
      </c>
      <c r="U169" s="142">
        <v>1549.6432108224915</v>
      </c>
      <c r="V169" s="142">
        <v>2826.4027744349587</v>
      </c>
      <c r="W169" s="142">
        <v>54.827401983862288</v>
      </c>
      <c r="X169" s="143">
        <v>180299.72970814063</v>
      </c>
      <c r="Y169" s="144">
        <v>472.40103853661299</v>
      </c>
      <c r="Z169" s="145">
        <v>71.54126324983325</v>
      </c>
      <c r="AA169" s="143">
        <v>155973</v>
      </c>
      <c r="AB169" s="144">
        <v>408.66288209606984</v>
      </c>
      <c r="AC169" s="146">
        <v>86.000026374199606</v>
      </c>
      <c r="AD169" s="147">
        <v>0</v>
      </c>
      <c r="AE169" s="148">
        <v>0</v>
      </c>
      <c r="AF169" s="149">
        <v>155973</v>
      </c>
      <c r="AG169" s="150">
        <v>408.66288209606984</v>
      </c>
      <c r="AH169" s="151">
        <v>86.000026374199606</v>
      </c>
      <c r="AI169" s="143">
        <v>336272.7297081406</v>
      </c>
      <c r="AJ169" s="144">
        <v>881.06392063268277</v>
      </c>
      <c r="AK169" s="146">
        <v>86.000026374199606</v>
      </c>
      <c r="AL169" s="142"/>
      <c r="AM169" s="152">
        <v>0</v>
      </c>
      <c r="AN169" s="142"/>
      <c r="AO169" s="143">
        <v>100806.2013636964</v>
      </c>
      <c r="AP169" s="144">
        <v>54.827401983862288</v>
      </c>
      <c r="AQ169" s="144">
        <v>0</v>
      </c>
      <c r="AR169" s="153">
        <v>0</v>
      </c>
      <c r="AS169" s="154">
        <v>100806.2013636964</v>
      </c>
      <c r="AT169" s="9"/>
      <c r="AU169" s="152">
        <v>2818.4559307935015</v>
      </c>
      <c r="AV169" s="155"/>
      <c r="AW169" s="152">
        <v>32131.546391752578</v>
      </c>
      <c r="AY169" s="117"/>
      <c r="AZ169" s="20">
        <v>-210681.46978271552</v>
      </c>
      <c r="BA169" s="20">
        <v>-87810.039166999995</v>
      </c>
      <c r="BB169" s="20">
        <v>-1301.8326139999999</v>
      </c>
      <c r="BC169" s="20">
        <v>-17990.2</v>
      </c>
      <c r="BD169" s="6">
        <v>-69213.207070999997</v>
      </c>
    </row>
    <row r="170" spans="1:56" x14ac:dyDescent="0.2">
      <c r="A170" s="136">
        <v>340</v>
      </c>
      <c r="B170" s="137">
        <v>4120</v>
      </c>
      <c r="C170" s="138"/>
      <c r="D170" s="139" t="s">
        <v>162</v>
      </c>
      <c r="E170" s="140">
        <v>569.33333333333337</v>
      </c>
      <c r="F170" s="140">
        <v>871549</v>
      </c>
      <c r="G170" s="141">
        <v>1.6000000000000003</v>
      </c>
      <c r="H170" s="140">
        <v>9508.6666666666661</v>
      </c>
      <c r="I170" s="141">
        <v>1.6000000000000003</v>
      </c>
      <c r="J170" s="140">
        <v>544718.125</v>
      </c>
      <c r="K170" s="140">
        <v>5942.916666666667</v>
      </c>
      <c r="L170" s="140">
        <v>93786.666666666672</v>
      </c>
      <c r="M170" s="3">
        <v>0</v>
      </c>
      <c r="N170" s="64">
        <v>1.65</v>
      </c>
      <c r="O170" s="64">
        <v>1.65</v>
      </c>
      <c r="P170" s="140">
        <v>898784.90625</v>
      </c>
      <c r="Q170" s="140">
        <v>9805.8125</v>
      </c>
      <c r="R170" s="140">
        <v>111136.89666666667</v>
      </c>
      <c r="S170" s="140">
        <v>557</v>
      </c>
      <c r="T170" s="140">
        <v>1020284.6154166668</v>
      </c>
      <c r="U170" s="142">
        <v>1792.0689966334896</v>
      </c>
      <c r="V170" s="142">
        <v>2826.4027744349587</v>
      </c>
      <c r="W170" s="142">
        <v>63.404586665527589</v>
      </c>
      <c r="X170" s="143">
        <v>217885.85807313878</v>
      </c>
      <c r="Y170" s="144">
        <v>382.70349778654349</v>
      </c>
      <c r="Z170" s="145">
        <v>76.944889599282376</v>
      </c>
      <c r="AA170" s="143">
        <v>145712</v>
      </c>
      <c r="AB170" s="144">
        <v>255.93442622950818</v>
      </c>
      <c r="AC170" s="146">
        <v>86.000018915756854</v>
      </c>
      <c r="AD170" s="147">
        <v>0</v>
      </c>
      <c r="AE170" s="148">
        <v>0</v>
      </c>
      <c r="AF170" s="149">
        <v>145712</v>
      </c>
      <c r="AG170" s="150">
        <v>255.93442622950818</v>
      </c>
      <c r="AH170" s="151">
        <v>86.000018915756854</v>
      </c>
      <c r="AI170" s="143">
        <v>363597.85807313875</v>
      </c>
      <c r="AJ170" s="144">
        <v>638.63792401605167</v>
      </c>
      <c r="AK170" s="146">
        <v>86.000018915756854</v>
      </c>
      <c r="AL170" s="142"/>
      <c r="AM170" s="152">
        <v>0</v>
      </c>
      <c r="AN170" s="142"/>
      <c r="AO170" s="143">
        <v>15920.224678037128</v>
      </c>
      <c r="AP170" s="144">
        <v>63.404586665527589</v>
      </c>
      <c r="AQ170" s="144">
        <v>0</v>
      </c>
      <c r="AR170" s="153">
        <v>0</v>
      </c>
      <c r="AS170" s="154">
        <v>15920.224678037128</v>
      </c>
      <c r="AT170" s="9"/>
      <c r="AU170" s="152">
        <v>3320.0298703406761</v>
      </c>
      <c r="AV170" s="155"/>
      <c r="AW170" s="152">
        <v>55066.104166666664</v>
      </c>
      <c r="AY170" s="117"/>
      <c r="AZ170" s="20">
        <v>-319366.35498808458</v>
      </c>
      <c r="BA170" s="20">
        <v>-133108.868896</v>
      </c>
      <c r="BB170" s="20">
        <v>-1973.4129310000001</v>
      </c>
      <c r="BC170" s="20">
        <v>-27270.9</v>
      </c>
      <c r="BD170" s="6">
        <v>-104918.43294100001</v>
      </c>
    </row>
    <row r="171" spans="1:56" x14ac:dyDescent="0.2">
      <c r="A171" s="136">
        <v>341</v>
      </c>
      <c r="B171" s="137">
        <v>4121</v>
      </c>
      <c r="C171" s="138"/>
      <c r="D171" s="139" t="s">
        <v>163</v>
      </c>
      <c r="E171" s="140">
        <v>531.33333333333337</v>
      </c>
      <c r="F171" s="140">
        <v>1016994</v>
      </c>
      <c r="G171" s="141">
        <v>1.6000000000000003</v>
      </c>
      <c r="H171" s="140">
        <v>165499</v>
      </c>
      <c r="I171" s="141">
        <v>1.6000000000000003</v>
      </c>
      <c r="J171" s="140">
        <v>635621.25</v>
      </c>
      <c r="K171" s="140">
        <v>103436.875</v>
      </c>
      <c r="L171" s="140">
        <v>88605.333333333328</v>
      </c>
      <c r="M171" s="3">
        <v>0</v>
      </c>
      <c r="N171" s="64">
        <v>1.65</v>
      </c>
      <c r="O171" s="64">
        <v>1.65</v>
      </c>
      <c r="P171" s="140">
        <v>1048775.0625</v>
      </c>
      <c r="Q171" s="140">
        <v>170670.84375</v>
      </c>
      <c r="R171" s="140">
        <v>110233.27</v>
      </c>
      <c r="S171" s="140">
        <v>5980</v>
      </c>
      <c r="T171" s="140">
        <v>1335659.1762500003</v>
      </c>
      <c r="U171" s="142">
        <v>2513.7876591907157</v>
      </c>
      <c r="V171" s="142">
        <v>2826.4027744349587</v>
      </c>
      <c r="W171" s="142">
        <v>88.939470408397838</v>
      </c>
      <c r="X171" s="143">
        <v>61458.047556249898</v>
      </c>
      <c r="Y171" s="144">
        <v>115.66759264036993</v>
      </c>
      <c r="Z171" s="145">
        <v>93.031866357290625</v>
      </c>
      <c r="AA171" s="143">
        <v>0</v>
      </c>
      <c r="AB171" s="144">
        <v>0</v>
      </c>
      <c r="AC171" s="146">
        <v>93.031866357290625</v>
      </c>
      <c r="AD171" s="147">
        <v>0</v>
      </c>
      <c r="AE171" s="148">
        <v>0</v>
      </c>
      <c r="AF171" s="149">
        <v>0</v>
      </c>
      <c r="AG171" s="150">
        <v>0</v>
      </c>
      <c r="AH171" s="151">
        <v>93.031866357290625</v>
      </c>
      <c r="AI171" s="143">
        <v>61458.047556249898</v>
      </c>
      <c r="AJ171" s="144">
        <v>115.66759264036993</v>
      </c>
      <c r="AK171" s="146">
        <v>93.031866357290625</v>
      </c>
      <c r="AL171" s="142"/>
      <c r="AM171" s="152">
        <v>0</v>
      </c>
      <c r="AN171" s="142"/>
      <c r="AO171" s="143">
        <v>32613.956192763577</v>
      </c>
      <c r="AP171" s="144">
        <v>88.939470408397838</v>
      </c>
      <c r="AQ171" s="144">
        <v>0</v>
      </c>
      <c r="AR171" s="153">
        <v>0</v>
      </c>
      <c r="AS171" s="154">
        <v>32613.956192763577</v>
      </c>
      <c r="AT171" s="9"/>
      <c r="AU171" s="152">
        <v>3694.6867986617372</v>
      </c>
      <c r="AV171" s="155"/>
      <c r="AW171" s="152">
        <v>73905.8125</v>
      </c>
      <c r="AY171" s="117"/>
      <c r="AZ171" s="20">
        <v>-296514.66117567365</v>
      </c>
      <c r="BA171" s="20">
        <v>-123584.499568</v>
      </c>
      <c r="BB171" s="20">
        <v>-1832.2088639999999</v>
      </c>
      <c r="BC171" s="20">
        <v>-28103.9</v>
      </c>
      <c r="BD171" s="6">
        <v>-97411.180322</v>
      </c>
    </row>
    <row r="172" spans="1:56" x14ac:dyDescent="0.2">
      <c r="A172" s="136">
        <v>342</v>
      </c>
      <c r="B172" s="137">
        <v>4122</v>
      </c>
      <c r="C172" s="138"/>
      <c r="D172" s="139" t="s">
        <v>164</v>
      </c>
      <c r="E172" s="140">
        <v>3469.6666666666665</v>
      </c>
      <c r="F172" s="140">
        <v>7301830</v>
      </c>
      <c r="G172" s="141">
        <v>1.78</v>
      </c>
      <c r="H172" s="140">
        <v>1129925.6666666667</v>
      </c>
      <c r="I172" s="141">
        <v>1.78</v>
      </c>
      <c r="J172" s="140">
        <v>4102151.6853932585</v>
      </c>
      <c r="K172" s="140">
        <v>634789.70037453191</v>
      </c>
      <c r="L172" s="140">
        <v>695476.66666666663</v>
      </c>
      <c r="M172" s="3">
        <v>0</v>
      </c>
      <c r="N172" s="64">
        <v>1.65</v>
      </c>
      <c r="O172" s="64">
        <v>1.65</v>
      </c>
      <c r="P172" s="140">
        <v>6768550.2808988765</v>
      </c>
      <c r="Q172" s="140">
        <v>1047403.0056179775</v>
      </c>
      <c r="R172" s="140">
        <v>834237.22333333327</v>
      </c>
      <c r="S172" s="140">
        <v>23880.666666666668</v>
      </c>
      <c r="T172" s="140">
        <v>8674071.1765168533</v>
      </c>
      <c r="U172" s="142">
        <v>2499.9724785810895</v>
      </c>
      <c r="V172" s="142">
        <v>2826.4027744349587</v>
      </c>
      <c r="W172" s="142">
        <v>88.450680178831632</v>
      </c>
      <c r="X172" s="143">
        <v>419063.59711029415</v>
      </c>
      <c r="Y172" s="144">
        <v>120.77920946593164</v>
      </c>
      <c r="Z172" s="145">
        <v>92.723928512663932</v>
      </c>
      <c r="AA172" s="143">
        <v>0</v>
      </c>
      <c r="AB172" s="144">
        <v>0</v>
      </c>
      <c r="AC172" s="146">
        <v>92.723928512663932</v>
      </c>
      <c r="AD172" s="147">
        <v>0</v>
      </c>
      <c r="AE172" s="148">
        <v>0</v>
      </c>
      <c r="AF172" s="149">
        <v>0</v>
      </c>
      <c r="AG172" s="150">
        <v>0</v>
      </c>
      <c r="AH172" s="151">
        <v>92.723928512663932</v>
      </c>
      <c r="AI172" s="143">
        <v>419063.59711029415</v>
      </c>
      <c r="AJ172" s="144">
        <v>120.77920946593164</v>
      </c>
      <c r="AK172" s="146">
        <v>92.723928512663932</v>
      </c>
      <c r="AL172" s="142"/>
      <c r="AM172" s="152">
        <v>0</v>
      </c>
      <c r="AN172" s="142"/>
      <c r="AO172" s="143">
        <v>15789.673791338111</v>
      </c>
      <c r="AP172" s="144">
        <v>88.450680178831632</v>
      </c>
      <c r="AQ172" s="144">
        <v>0</v>
      </c>
      <c r="AR172" s="153">
        <v>0</v>
      </c>
      <c r="AS172" s="154">
        <v>15789.673791338111</v>
      </c>
      <c r="AT172" s="9"/>
      <c r="AU172" s="152">
        <v>53669.631054868594</v>
      </c>
      <c r="AV172" s="155"/>
      <c r="AW172" s="152">
        <v>473694.13857677905</v>
      </c>
      <c r="AY172" s="117"/>
      <c r="AZ172" s="20">
        <v>-1946852.8411402786</v>
      </c>
      <c r="BA172" s="20">
        <v>-811429.80637600005</v>
      </c>
      <c r="BB172" s="20">
        <v>-12029.897672999999</v>
      </c>
      <c r="BC172" s="20">
        <v>-326906.8</v>
      </c>
      <c r="BD172" s="6">
        <v>-639581.30237799999</v>
      </c>
    </row>
    <row r="173" spans="1:56" x14ac:dyDescent="0.2">
      <c r="A173" s="136">
        <v>344</v>
      </c>
      <c r="B173" s="137">
        <v>4124</v>
      </c>
      <c r="C173" s="138"/>
      <c r="D173" s="139" t="s">
        <v>165</v>
      </c>
      <c r="E173" s="140">
        <v>893.33333333333337</v>
      </c>
      <c r="F173" s="140">
        <v>1424017</v>
      </c>
      <c r="G173" s="141">
        <v>1.75</v>
      </c>
      <c r="H173" s="140">
        <v>116820.66666666667</v>
      </c>
      <c r="I173" s="141">
        <v>1.75</v>
      </c>
      <c r="J173" s="140">
        <v>813724</v>
      </c>
      <c r="K173" s="140">
        <v>66754.666666666672</v>
      </c>
      <c r="L173" s="140">
        <v>195127.66666666666</v>
      </c>
      <c r="M173" s="3">
        <v>0</v>
      </c>
      <c r="N173" s="64">
        <v>1.65</v>
      </c>
      <c r="O173" s="64">
        <v>1.65</v>
      </c>
      <c r="P173" s="140">
        <v>1342644.5999999999</v>
      </c>
      <c r="Q173" s="140">
        <v>110145.2</v>
      </c>
      <c r="R173" s="140">
        <v>157695.86333333331</v>
      </c>
      <c r="S173" s="140">
        <v>3924.6666666666665</v>
      </c>
      <c r="T173" s="140">
        <v>1614410.3299999998</v>
      </c>
      <c r="U173" s="142">
        <v>1807.1757425373132</v>
      </c>
      <c r="V173" s="142">
        <v>2826.4027744349587</v>
      </c>
      <c r="W173" s="142">
        <v>63.939073329652935</v>
      </c>
      <c r="X173" s="143">
        <v>336888.50827656838</v>
      </c>
      <c r="Y173" s="144">
        <v>377.11400180212877</v>
      </c>
      <c r="Z173" s="145">
        <v>77.281616197681345</v>
      </c>
      <c r="AA173" s="143">
        <v>220132</v>
      </c>
      <c r="AB173" s="144">
        <v>246.41641791044776</v>
      </c>
      <c r="AC173" s="146">
        <v>85.999992083075469</v>
      </c>
      <c r="AD173" s="147">
        <v>0</v>
      </c>
      <c r="AE173" s="148">
        <v>0</v>
      </c>
      <c r="AF173" s="149">
        <v>220132</v>
      </c>
      <c r="AG173" s="150">
        <v>246.41641791044776</v>
      </c>
      <c r="AH173" s="151">
        <v>85.999992083075469</v>
      </c>
      <c r="AI173" s="143">
        <v>557020.50827656838</v>
      </c>
      <c r="AJ173" s="144">
        <v>623.53041971257653</v>
      </c>
      <c r="AK173" s="146">
        <v>85.999992083075469</v>
      </c>
      <c r="AL173" s="142"/>
      <c r="AM173" s="152">
        <v>0</v>
      </c>
      <c r="AN173" s="142"/>
      <c r="AO173" s="143">
        <v>84694.211000654977</v>
      </c>
      <c r="AP173" s="144">
        <v>63.939073329652935</v>
      </c>
      <c r="AQ173" s="144">
        <v>0</v>
      </c>
      <c r="AR173" s="153">
        <v>0</v>
      </c>
      <c r="AS173" s="154">
        <v>84694.211000654977</v>
      </c>
      <c r="AT173" s="9"/>
      <c r="AU173" s="152">
        <v>5925.185987623845</v>
      </c>
      <c r="AV173" s="155"/>
      <c r="AW173" s="152">
        <v>88047.866666666654</v>
      </c>
      <c r="AY173" s="117"/>
      <c r="AZ173" s="20">
        <v>-497163.68001635512</v>
      </c>
      <c r="BA173" s="20">
        <v>-207213.10829900001</v>
      </c>
      <c r="BB173" s="20">
        <v>-3072.0494490000001</v>
      </c>
      <c r="BC173" s="20">
        <v>-45557.3</v>
      </c>
      <c r="BD173" s="6">
        <v>-163328.52038999999</v>
      </c>
    </row>
    <row r="174" spans="1:56" x14ac:dyDescent="0.2">
      <c r="A174" s="136">
        <v>345</v>
      </c>
      <c r="B174" s="137">
        <v>4125</v>
      </c>
      <c r="C174" s="138"/>
      <c r="D174" s="139" t="s">
        <v>166</v>
      </c>
      <c r="E174" s="140">
        <v>1671.3333333333333</v>
      </c>
      <c r="F174" s="140">
        <v>3107616.3333333335</v>
      </c>
      <c r="G174" s="141">
        <v>1.7666666666666666</v>
      </c>
      <c r="H174" s="140">
        <v>771438.66666666663</v>
      </c>
      <c r="I174" s="141">
        <v>1.7666666666666666</v>
      </c>
      <c r="J174" s="140">
        <v>1757522.1786492374</v>
      </c>
      <c r="K174" s="140">
        <v>437887.3965141612</v>
      </c>
      <c r="L174" s="140">
        <v>310796.33333333331</v>
      </c>
      <c r="M174" s="3">
        <v>0</v>
      </c>
      <c r="N174" s="64">
        <v>1.65</v>
      </c>
      <c r="O174" s="64">
        <v>1.65</v>
      </c>
      <c r="P174" s="140">
        <v>2899911.5947712418</v>
      </c>
      <c r="Q174" s="140">
        <v>722514.20424836595</v>
      </c>
      <c r="R174" s="140">
        <v>331315.79333333333</v>
      </c>
      <c r="S174" s="140">
        <v>31939</v>
      </c>
      <c r="T174" s="140">
        <v>3985680.5923529412</v>
      </c>
      <c r="U174" s="142">
        <v>2384.731108308501</v>
      </c>
      <c r="V174" s="142">
        <v>2826.4027744349587</v>
      </c>
      <c r="W174" s="142">
        <v>84.373364259283449</v>
      </c>
      <c r="X174" s="143">
        <v>273126.81385482708</v>
      </c>
      <c r="Y174" s="144">
        <v>163.41851646678924</v>
      </c>
      <c r="Z174" s="145">
        <v>90.15521948334856</v>
      </c>
      <c r="AA174" s="143">
        <v>0</v>
      </c>
      <c r="AB174" s="144">
        <v>0</v>
      </c>
      <c r="AC174" s="146">
        <v>90.15521948334856</v>
      </c>
      <c r="AD174" s="147">
        <v>0</v>
      </c>
      <c r="AE174" s="148">
        <v>0</v>
      </c>
      <c r="AF174" s="149">
        <v>0</v>
      </c>
      <c r="AG174" s="150">
        <v>0</v>
      </c>
      <c r="AH174" s="151">
        <v>90.15521948334856</v>
      </c>
      <c r="AI174" s="143">
        <v>273126.81385482708</v>
      </c>
      <c r="AJ174" s="144">
        <v>163.41851646678924</v>
      </c>
      <c r="AK174" s="146">
        <v>90.15521948334856</v>
      </c>
      <c r="AL174" s="142"/>
      <c r="AM174" s="152">
        <v>0</v>
      </c>
      <c r="AN174" s="142"/>
      <c r="AO174" s="143">
        <v>0</v>
      </c>
      <c r="AP174" s="144">
        <v>84.373364259283449</v>
      </c>
      <c r="AQ174" s="144">
        <v>0</v>
      </c>
      <c r="AR174" s="153">
        <v>0</v>
      </c>
      <c r="AS174" s="154">
        <v>0</v>
      </c>
      <c r="AT174" s="9"/>
      <c r="AU174" s="152">
        <v>27738.23229993222</v>
      </c>
      <c r="AV174" s="155"/>
      <c r="AW174" s="152">
        <v>219540.95751633987</v>
      </c>
      <c r="AY174" s="117"/>
      <c r="AZ174" s="20">
        <v>-952525.48110756825</v>
      </c>
      <c r="BA174" s="20">
        <v>-397003.58977899997</v>
      </c>
      <c r="BB174" s="20">
        <v>-5885.7987759999996</v>
      </c>
      <c r="BC174" s="20">
        <v>-112848.7</v>
      </c>
      <c r="BD174" s="6">
        <v>-312924.26159900002</v>
      </c>
    </row>
    <row r="175" spans="1:56" x14ac:dyDescent="0.2">
      <c r="A175" s="136">
        <v>401</v>
      </c>
      <c r="B175" s="137">
        <v>4201</v>
      </c>
      <c r="C175" s="138"/>
      <c r="D175" s="139" t="s">
        <v>167</v>
      </c>
      <c r="E175" s="140">
        <v>1124</v>
      </c>
      <c r="F175" s="140">
        <v>2199988.3333333335</v>
      </c>
      <c r="G175" s="141">
        <v>1.7666666666666666</v>
      </c>
      <c r="H175" s="140">
        <v>100779.33333333333</v>
      </c>
      <c r="I175" s="141">
        <v>1.7666666666666666</v>
      </c>
      <c r="J175" s="140">
        <v>1244835.5228758173</v>
      </c>
      <c r="K175" s="140">
        <v>56589.575163398695</v>
      </c>
      <c r="L175" s="140">
        <v>200801.33333333334</v>
      </c>
      <c r="M175" s="3">
        <v>0</v>
      </c>
      <c r="N175" s="64">
        <v>1.65</v>
      </c>
      <c r="O175" s="64">
        <v>1.65</v>
      </c>
      <c r="P175" s="140">
        <v>2053978.6127450981</v>
      </c>
      <c r="Q175" s="140">
        <v>93372.799019607832</v>
      </c>
      <c r="R175" s="140">
        <v>243481.97666666668</v>
      </c>
      <c r="S175" s="140">
        <v>2731.6666666666665</v>
      </c>
      <c r="T175" s="140">
        <v>2393565.0550980396</v>
      </c>
      <c r="U175" s="142">
        <v>2129.5062767776153</v>
      </c>
      <c r="V175" s="142">
        <v>2826.4027744349587</v>
      </c>
      <c r="W175" s="142">
        <v>75.343340872687065</v>
      </c>
      <c r="X175" s="143">
        <v>289825.31544573588</v>
      </c>
      <c r="Y175" s="144">
        <v>257.85170413321697</v>
      </c>
      <c r="Z175" s="145">
        <v>84.466304749792855</v>
      </c>
      <c r="AA175" s="143">
        <v>48724</v>
      </c>
      <c r="AB175" s="144">
        <v>43.34875444839858</v>
      </c>
      <c r="AC175" s="146">
        <v>86.00001236006311</v>
      </c>
      <c r="AD175" s="147">
        <v>0</v>
      </c>
      <c r="AE175" s="148">
        <v>0</v>
      </c>
      <c r="AF175" s="149">
        <v>48724</v>
      </c>
      <c r="AG175" s="150">
        <v>43.34875444839858</v>
      </c>
      <c r="AH175" s="151">
        <v>86.00001236006311</v>
      </c>
      <c r="AI175" s="143">
        <v>338549.31544573588</v>
      </c>
      <c r="AJ175" s="144">
        <v>301.20045858161552</v>
      </c>
      <c r="AK175" s="146">
        <v>86.00001236006311</v>
      </c>
      <c r="AL175" s="142"/>
      <c r="AM175" s="152">
        <v>0</v>
      </c>
      <c r="AN175" s="142"/>
      <c r="AO175" s="143">
        <v>0</v>
      </c>
      <c r="AP175" s="144">
        <v>75.343340872687065</v>
      </c>
      <c r="AQ175" s="144">
        <v>0</v>
      </c>
      <c r="AR175" s="153">
        <v>0</v>
      </c>
      <c r="AS175" s="154">
        <v>0</v>
      </c>
      <c r="AT175" s="9"/>
      <c r="AU175" s="152">
        <v>11288.738603955017</v>
      </c>
      <c r="AV175" s="155"/>
      <c r="AW175" s="152">
        <v>130142.50980392157</v>
      </c>
      <c r="AY175" s="117"/>
      <c r="AZ175" s="20">
        <v>-630929.69257680944</v>
      </c>
      <c r="BA175" s="20">
        <v>-262965.514119</v>
      </c>
      <c r="BB175" s="20">
        <v>-3898.6098379999999</v>
      </c>
      <c r="BC175" s="20">
        <v>-109347.7</v>
      </c>
      <c r="BD175" s="6">
        <v>-207273.413768</v>
      </c>
    </row>
    <row r="176" spans="1:56" x14ac:dyDescent="0.2">
      <c r="A176" s="136">
        <v>402</v>
      </c>
      <c r="B176" s="137">
        <v>4202</v>
      </c>
      <c r="C176" s="138"/>
      <c r="D176" s="139" t="s">
        <v>168</v>
      </c>
      <c r="E176" s="140">
        <v>604.33333333333337</v>
      </c>
      <c r="F176" s="140">
        <v>1287844.3333333333</v>
      </c>
      <c r="G176" s="141">
        <v>1.8500000000000003</v>
      </c>
      <c r="H176" s="140">
        <v>21728</v>
      </c>
      <c r="I176" s="141">
        <v>1.8500000000000003</v>
      </c>
      <c r="J176" s="140">
        <v>696132.07207207207</v>
      </c>
      <c r="K176" s="140">
        <v>11744.864864864861</v>
      </c>
      <c r="L176" s="140">
        <v>94910.333333333328</v>
      </c>
      <c r="M176" s="3">
        <v>0</v>
      </c>
      <c r="N176" s="64">
        <v>1.65</v>
      </c>
      <c r="O176" s="64">
        <v>1.65</v>
      </c>
      <c r="P176" s="140">
        <v>1148617.9189189188</v>
      </c>
      <c r="Q176" s="140">
        <v>19379.027027027027</v>
      </c>
      <c r="R176" s="140">
        <v>115785.05</v>
      </c>
      <c r="S176" s="140">
        <v>2371.3333333333335</v>
      </c>
      <c r="T176" s="140">
        <v>1286153.3292792793</v>
      </c>
      <c r="U176" s="142">
        <v>2128.2184157958291</v>
      </c>
      <c r="V176" s="142">
        <v>2826.4027744349587</v>
      </c>
      <c r="W176" s="142">
        <v>75.297775499151655</v>
      </c>
      <c r="X176" s="143">
        <v>156116.34987290489</v>
      </c>
      <c r="Y176" s="144">
        <v>258.32821269647803</v>
      </c>
      <c r="Z176" s="145">
        <v>84.437598564465546</v>
      </c>
      <c r="AA176" s="143">
        <v>26687</v>
      </c>
      <c r="AB176" s="144">
        <v>44.159404302261443</v>
      </c>
      <c r="AC176" s="146">
        <v>85.999987502860549</v>
      </c>
      <c r="AD176" s="147">
        <v>0</v>
      </c>
      <c r="AE176" s="148">
        <v>0</v>
      </c>
      <c r="AF176" s="149">
        <v>26687</v>
      </c>
      <c r="AG176" s="150">
        <v>44.159404302261443</v>
      </c>
      <c r="AH176" s="151">
        <v>85.999987502860549</v>
      </c>
      <c r="AI176" s="143">
        <v>182803.34987290489</v>
      </c>
      <c r="AJ176" s="144">
        <v>302.4876169987395</v>
      </c>
      <c r="AK176" s="146">
        <v>85.999987502860549</v>
      </c>
      <c r="AL176" s="142"/>
      <c r="AM176" s="152">
        <v>0</v>
      </c>
      <c r="AN176" s="142"/>
      <c r="AO176" s="143">
        <v>43003.884996823879</v>
      </c>
      <c r="AP176" s="144">
        <v>75.297775499151655</v>
      </c>
      <c r="AQ176" s="144">
        <v>0</v>
      </c>
      <c r="AR176" s="153">
        <v>0</v>
      </c>
      <c r="AS176" s="154">
        <v>43003.884996823879</v>
      </c>
      <c r="AT176" s="9"/>
      <c r="AU176" s="152">
        <v>3168.5882929448462</v>
      </c>
      <c r="AV176" s="155"/>
      <c r="AW176" s="152">
        <v>70787.693693693698</v>
      </c>
      <c r="AY176" s="117"/>
      <c r="AZ176" s="20">
        <v>-348906.34942851827</v>
      </c>
      <c r="BA176" s="20">
        <v>-145420.858515</v>
      </c>
      <c r="BB176" s="20">
        <v>-2155.945017</v>
      </c>
      <c r="BC176" s="20">
        <v>-54487.4</v>
      </c>
      <c r="BD176" s="6">
        <v>-114622.93022900001</v>
      </c>
    </row>
    <row r="177" spans="1:56" x14ac:dyDescent="0.2">
      <c r="A177" s="136">
        <v>404</v>
      </c>
      <c r="B177" s="137">
        <v>4204</v>
      </c>
      <c r="C177" s="138"/>
      <c r="D177" s="139" t="s">
        <v>169</v>
      </c>
      <c r="E177" s="140">
        <v>16823</v>
      </c>
      <c r="F177" s="140">
        <v>32951462.666666668</v>
      </c>
      <c r="G177" s="141">
        <v>1.63</v>
      </c>
      <c r="H177" s="140">
        <v>5353593.666666667</v>
      </c>
      <c r="I177" s="141">
        <v>1.63</v>
      </c>
      <c r="J177" s="140">
        <v>20215621.267893661</v>
      </c>
      <c r="K177" s="140">
        <v>3284413.2924335375</v>
      </c>
      <c r="L177" s="140">
        <v>3583972.3333333335</v>
      </c>
      <c r="M177" s="3">
        <v>6145000</v>
      </c>
      <c r="N177" s="64">
        <v>1.65</v>
      </c>
      <c r="O177" s="64">
        <v>1.65</v>
      </c>
      <c r="P177" s="140">
        <v>27135376.319018405</v>
      </c>
      <c r="Q177" s="140">
        <v>5419281.9325153371</v>
      </c>
      <c r="R177" s="140">
        <v>4370820.2533333329</v>
      </c>
      <c r="S177" s="140">
        <v>370029.66666666669</v>
      </c>
      <c r="T177" s="140">
        <v>37295508.171533741</v>
      </c>
      <c r="U177" s="142">
        <v>2216.9356340446852</v>
      </c>
      <c r="V177" s="142">
        <v>2826.4027744349587</v>
      </c>
      <c r="W177" s="142">
        <v>78.436649372730841</v>
      </c>
      <c r="X177" s="143">
        <v>3793634.310030662</v>
      </c>
      <c r="Y177" s="144">
        <v>225.50284194440124</v>
      </c>
      <c r="Z177" s="145">
        <v>86.415089104820439</v>
      </c>
      <c r="AA177" s="143">
        <v>0</v>
      </c>
      <c r="AB177" s="144">
        <v>0</v>
      </c>
      <c r="AC177" s="146">
        <v>86.415089104820439</v>
      </c>
      <c r="AD177" s="147">
        <v>0</v>
      </c>
      <c r="AE177" s="148">
        <v>0</v>
      </c>
      <c r="AF177" s="149">
        <v>0</v>
      </c>
      <c r="AG177" s="150">
        <v>0</v>
      </c>
      <c r="AH177" s="151">
        <v>86.415089104820439</v>
      </c>
      <c r="AI177" s="143">
        <v>3793634.310030662</v>
      </c>
      <c r="AJ177" s="144">
        <v>225.50284194440124</v>
      </c>
      <c r="AK177" s="146">
        <v>86.415089104820439</v>
      </c>
      <c r="AL177" s="142"/>
      <c r="AM177" s="152">
        <v>0</v>
      </c>
      <c r="AN177" s="142"/>
      <c r="AO177" s="143">
        <v>0</v>
      </c>
      <c r="AP177" s="144">
        <v>78.436649372730841</v>
      </c>
      <c r="AQ177" s="144">
        <v>0</v>
      </c>
      <c r="AR177" s="153">
        <v>0</v>
      </c>
      <c r="AS177" s="154">
        <v>0</v>
      </c>
      <c r="AT177" s="9"/>
      <c r="AU177" s="152">
        <v>378824.09397011227</v>
      </c>
      <c r="AV177" s="155"/>
      <c r="AW177" s="152">
        <v>2350003.4560327199</v>
      </c>
      <c r="AY177" s="117"/>
      <c r="AZ177" s="20">
        <v>-9499058.9669492599</v>
      </c>
      <c r="BA177" s="20">
        <v>-3959117.7183139999</v>
      </c>
      <c r="BB177" s="20">
        <v>-58696.119680000003</v>
      </c>
      <c r="BC177" s="20">
        <v>-2826819.6</v>
      </c>
      <c r="BD177" s="6">
        <v>-3120636.741035</v>
      </c>
    </row>
    <row r="178" spans="1:56" x14ac:dyDescent="0.2">
      <c r="A178" s="136">
        <v>405</v>
      </c>
      <c r="B178" s="137">
        <v>4205</v>
      </c>
      <c r="C178" s="138"/>
      <c r="D178" s="139" t="s">
        <v>170</v>
      </c>
      <c r="E178" s="140">
        <v>2056.3333333333335</v>
      </c>
      <c r="F178" s="140">
        <v>4319894</v>
      </c>
      <c r="G178" s="141">
        <v>1.7</v>
      </c>
      <c r="H178" s="140">
        <v>194827.66666666666</v>
      </c>
      <c r="I178" s="141">
        <v>1.7</v>
      </c>
      <c r="J178" s="140">
        <v>2541114.1176470588</v>
      </c>
      <c r="K178" s="140">
        <v>114604.50980392157</v>
      </c>
      <c r="L178" s="140">
        <v>452810.66666666669</v>
      </c>
      <c r="M178" s="3">
        <v>0</v>
      </c>
      <c r="N178" s="64">
        <v>1.65</v>
      </c>
      <c r="O178" s="64">
        <v>1.65</v>
      </c>
      <c r="P178" s="140">
        <v>4192838.2941176477</v>
      </c>
      <c r="Q178" s="140">
        <v>189097.4411764706</v>
      </c>
      <c r="R178" s="140">
        <v>459461.72666666663</v>
      </c>
      <c r="S178" s="140">
        <v>9399</v>
      </c>
      <c r="T178" s="140">
        <v>4850796.4619607842</v>
      </c>
      <c r="U178" s="142">
        <v>2358.954350118715</v>
      </c>
      <c r="V178" s="142">
        <v>2826.4027744349587</v>
      </c>
      <c r="W178" s="142">
        <v>83.461365501606764</v>
      </c>
      <c r="X178" s="143">
        <v>355655.01731818519</v>
      </c>
      <c r="Y178" s="144">
        <v>172.95591699701012</v>
      </c>
      <c r="Z178" s="145">
        <v>89.580660266012259</v>
      </c>
      <c r="AA178" s="143">
        <v>0</v>
      </c>
      <c r="AB178" s="144">
        <v>0</v>
      </c>
      <c r="AC178" s="146">
        <v>89.580660266012259</v>
      </c>
      <c r="AD178" s="147">
        <v>0</v>
      </c>
      <c r="AE178" s="148">
        <v>0</v>
      </c>
      <c r="AF178" s="149">
        <v>0</v>
      </c>
      <c r="AG178" s="150">
        <v>0</v>
      </c>
      <c r="AH178" s="151">
        <v>89.580660266012259</v>
      </c>
      <c r="AI178" s="143">
        <v>355655.01731818519</v>
      </c>
      <c r="AJ178" s="144">
        <v>172.95591699701012</v>
      </c>
      <c r="AK178" s="146">
        <v>89.580660266012259</v>
      </c>
      <c r="AL178" s="142"/>
      <c r="AM178" s="152">
        <v>0</v>
      </c>
      <c r="AN178" s="142"/>
      <c r="AO178" s="143">
        <v>89552.100971472886</v>
      </c>
      <c r="AP178" s="144">
        <v>83.461365501606764</v>
      </c>
      <c r="AQ178" s="144">
        <v>0</v>
      </c>
      <c r="AR178" s="153">
        <v>0</v>
      </c>
      <c r="AS178" s="154">
        <v>89552.100971472886</v>
      </c>
      <c r="AT178" s="9"/>
      <c r="AU178" s="152">
        <v>11221.259010803155</v>
      </c>
      <c r="AV178" s="155"/>
      <c r="AW178" s="152">
        <v>265571.86274509801</v>
      </c>
      <c r="AY178" s="117"/>
      <c r="AZ178" s="20">
        <v>-1141469.97384921</v>
      </c>
      <c r="BA178" s="20">
        <v>-475753.86300000001</v>
      </c>
      <c r="BB178" s="20">
        <v>-7053.3153259999999</v>
      </c>
      <c r="BC178" s="20">
        <v>-183634.8</v>
      </c>
      <c r="BD178" s="6">
        <v>-374996.423496</v>
      </c>
    </row>
    <row r="179" spans="1:56" x14ac:dyDescent="0.2">
      <c r="A179" s="136">
        <v>406</v>
      </c>
      <c r="B179" s="137">
        <v>4206</v>
      </c>
      <c r="C179" s="138"/>
      <c r="D179" s="157" t="s">
        <v>171</v>
      </c>
      <c r="E179" s="140">
        <v>3320.3333333333335</v>
      </c>
      <c r="F179" s="140">
        <v>5959252.333333333</v>
      </c>
      <c r="G179" s="141">
        <v>1.79</v>
      </c>
      <c r="H179" s="140">
        <v>504622.33333333331</v>
      </c>
      <c r="I179" s="141">
        <v>1.79</v>
      </c>
      <c r="J179" s="140">
        <v>3329191.2476722538</v>
      </c>
      <c r="K179" s="140">
        <v>281911.91806331469</v>
      </c>
      <c r="L179" s="140">
        <v>669806</v>
      </c>
      <c r="M179" s="3">
        <v>0</v>
      </c>
      <c r="N179" s="64">
        <v>1.65</v>
      </c>
      <c r="O179" s="64">
        <v>1.65</v>
      </c>
      <c r="P179" s="140">
        <v>5493165.5586592173</v>
      </c>
      <c r="Q179" s="140">
        <v>465154.66480446915</v>
      </c>
      <c r="R179" s="140">
        <v>636412.25666666671</v>
      </c>
      <c r="S179" s="140">
        <v>27785</v>
      </c>
      <c r="T179" s="140">
        <v>6622517.480130353</v>
      </c>
      <c r="U179" s="142">
        <v>1994.5339263518781</v>
      </c>
      <c r="V179" s="142">
        <v>2826.4027744349587</v>
      </c>
      <c r="W179" s="142">
        <v>70.567929822055035</v>
      </c>
      <c r="X179" s="143">
        <v>1021970.2901431865</v>
      </c>
      <c r="Y179" s="144">
        <v>307.79147379073981</v>
      </c>
      <c r="Z179" s="145">
        <v>81.457795787894682</v>
      </c>
      <c r="AA179" s="143">
        <v>426268</v>
      </c>
      <c r="AB179" s="144">
        <v>128.38108623632164</v>
      </c>
      <c r="AC179" s="146">
        <v>86.000003550975677</v>
      </c>
      <c r="AD179" s="147">
        <v>0</v>
      </c>
      <c r="AE179" s="148">
        <v>0</v>
      </c>
      <c r="AF179" s="149">
        <v>426268</v>
      </c>
      <c r="AG179" s="150">
        <v>128.38108623632164</v>
      </c>
      <c r="AH179" s="151">
        <v>86.000003550975677</v>
      </c>
      <c r="AI179" s="143">
        <v>1448238.2901431865</v>
      </c>
      <c r="AJ179" s="144">
        <v>436.17256002706142</v>
      </c>
      <c r="AK179" s="146">
        <v>86.000003550975677</v>
      </c>
      <c r="AL179" s="142"/>
      <c r="AM179" s="152">
        <v>0</v>
      </c>
      <c r="AN179" s="142"/>
      <c r="AO179" s="143">
        <v>114207.64167320433</v>
      </c>
      <c r="AP179" s="144">
        <v>70.567929822055035</v>
      </c>
      <c r="AQ179" s="144">
        <v>0</v>
      </c>
      <c r="AR179" s="153">
        <v>0</v>
      </c>
      <c r="AS179" s="154">
        <v>114207.64167320433</v>
      </c>
      <c r="AT179" s="9"/>
      <c r="AU179" s="152">
        <v>45177.9683239972</v>
      </c>
      <c r="AV179" s="155"/>
      <c r="AW179" s="152">
        <v>361110.31657355675</v>
      </c>
      <c r="AY179" s="117"/>
      <c r="AZ179" s="20">
        <v>-1864921.1584470002</v>
      </c>
      <c r="BA179" s="20">
        <v>-777281.45781099994</v>
      </c>
      <c r="BB179" s="20">
        <v>-11523.629434</v>
      </c>
      <c r="BC179" s="20">
        <v>-332451.3</v>
      </c>
      <c r="BD179" s="6">
        <v>-612665.05518400006</v>
      </c>
    </row>
    <row r="180" spans="1:56" x14ac:dyDescent="0.2">
      <c r="A180" s="136">
        <v>407</v>
      </c>
      <c r="B180" s="137">
        <v>4207</v>
      </c>
      <c r="C180" s="138"/>
      <c r="D180" s="157" t="s">
        <v>172</v>
      </c>
      <c r="E180" s="140">
        <v>1631.3333333333333</v>
      </c>
      <c r="F180" s="140">
        <v>2928835.6666666665</v>
      </c>
      <c r="G180" s="141">
        <v>1.84</v>
      </c>
      <c r="H180" s="140">
        <v>47357</v>
      </c>
      <c r="I180" s="141">
        <v>1.84</v>
      </c>
      <c r="J180" s="140">
        <v>1591758.5144927532</v>
      </c>
      <c r="K180" s="140">
        <v>25737.5</v>
      </c>
      <c r="L180" s="140">
        <v>254132</v>
      </c>
      <c r="M180" s="3">
        <v>0</v>
      </c>
      <c r="N180" s="64">
        <v>1.65</v>
      </c>
      <c r="O180" s="64">
        <v>1.65</v>
      </c>
      <c r="P180" s="140">
        <v>2626401.548913043</v>
      </c>
      <c r="Q180" s="140">
        <v>42466.875</v>
      </c>
      <c r="R180" s="140">
        <v>246738.25666666668</v>
      </c>
      <c r="S180" s="140">
        <v>1923.6666666666667</v>
      </c>
      <c r="T180" s="140">
        <v>2917530.3472463763</v>
      </c>
      <c r="U180" s="142">
        <v>1788.4329876867857</v>
      </c>
      <c r="V180" s="142">
        <v>2826.4027744349587</v>
      </c>
      <c r="W180" s="142">
        <v>63.275942263548082</v>
      </c>
      <c r="X180" s="143">
        <v>626511.64348261897</v>
      </c>
      <c r="Y180" s="144">
        <v>384.04882109682404</v>
      </c>
      <c r="Z180" s="145">
        <v>76.86384362603529</v>
      </c>
      <c r="AA180" s="143">
        <v>421250</v>
      </c>
      <c r="AB180" s="144">
        <v>258.2243563547201</v>
      </c>
      <c r="AC180" s="146">
        <v>85.999992185270386</v>
      </c>
      <c r="AD180" s="147">
        <v>0</v>
      </c>
      <c r="AE180" s="148">
        <v>0</v>
      </c>
      <c r="AF180" s="149">
        <v>421250</v>
      </c>
      <c r="AG180" s="150">
        <v>258.2243563547201</v>
      </c>
      <c r="AH180" s="151">
        <v>85.999992185270386</v>
      </c>
      <c r="AI180" s="143">
        <v>1047761.643482619</v>
      </c>
      <c r="AJ180" s="144">
        <v>642.27317745154414</v>
      </c>
      <c r="AK180" s="146">
        <v>85.999992185270386</v>
      </c>
      <c r="AL180" s="142"/>
      <c r="AM180" s="152">
        <v>0</v>
      </c>
      <c r="AN180" s="142"/>
      <c r="AO180" s="143">
        <v>284947.34315320803</v>
      </c>
      <c r="AP180" s="144">
        <v>63.275942263548082</v>
      </c>
      <c r="AQ180" s="144">
        <v>0</v>
      </c>
      <c r="AR180" s="153">
        <v>0</v>
      </c>
      <c r="AS180" s="154">
        <v>284947.34315320803</v>
      </c>
      <c r="AT180" s="9"/>
      <c r="AU180" s="152">
        <v>7900.2722883004117</v>
      </c>
      <c r="AV180" s="155"/>
      <c r="AW180" s="152">
        <v>161749.60144927536</v>
      </c>
      <c r="AY180" s="117"/>
      <c r="AZ180" s="20">
        <v>-906822.09348274639</v>
      </c>
      <c r="BA180" s="20">
        <v>-377954.85112299997</v>
      </c>
      <c r="BB180" s="20">
        <v>-5603.3906420000003</v>
      </c>
      <c r="BC180" s="20">
        <v>-110733.3</v>
      </c>
      <c r="BD180" s="6">
        <v>-297909.75636100001</v>
      </c>
    </row>
    <row r="181" spans="1:56" x14ac:dyDescent="0.2">
      <c r="A181" s="136">
        <v>408</v>
      </c>
      <c r="B181" s="137">
        <v>4208</v>
      </c>
      <c r="C181" s="138"/>
      <c r="D181" s="157" t="s">
        <v>173</v>
      </c>
      <c r="E181" s="140">
        <v>211.33333333333334</v>
      </c>
      <c r="F181" s="140">
        <v>374830.33333333331</v>
      </c>
      <c r="G181" s="141">
        <v>1.8</v>
      </c>
      <c r="H181" s="140">
        <v>88546.666666666672</v>
      </c>
      <c r="I181" s="141">
        <v>1.8</v>
      </c>
      <c r="J181" s="140">
        <v>208239.07407407407</v>
      </c>
      <c r="K181" s="140">
        <v>49192.592592592591</v>
      </c>
      <c r="L181" s="140">
        <v>34890</v>
      </c>
      <c r="M181" s="3">
        <v>0</v>
      </c>
      <c r="N181" s="64">
        <v>1.65</v>
      </c>
      <c r="O181" s="64">
        <v>1.65</v>
      </c>
      <c r="P181" s="140">
        <v>343594.47222222219</v>
      </c>
      <c r="Q181" s="140">
        <v>81167.777777777766</v>
      </c>
      <c r="R181" s="140">
        <v>40258.18</v>
      </c>
      <c r="S181" s="140">
        <v>3172.6666666666665</v>
      </c>
      <c r="T181" s="140">
        <v>468193.09666666668</v>
      </c>
      <c r="U181" s="142">
        <v>2215.4247476340693</v>
      </c>
      <c r="V181" s="142">
        <v>2826.4027744349587</v>
      </c>
      <c r="W181" s="142">
        <v>78.383193211978323</v>
      </c>
      <c r="X181" s="143">
        <v>47774.408508984197</v>
      </c>
      <c r="Y181" s="144">
        <v>226.06186991632899</v>
      </c>
      <c r="Z181" s="145">
        <v>86.38141172354635</v>
      </c>
      <c r="AA181" s="143">
        <v>0</v>
      </c>
      <c r="AB181" s="144">
        <v>0</v>
      </c>
      <c r="AC181" s="146">
        <v>86.38141172354635</v>
      </c>
      <c r="AD181" s="147">
        <v>0</v>
      </c>
      <c r="AE181" s="148">
        <v>0</v>
      </c>
      <c r="AF181" s="149">
        <v>0</v>
      </c>
      <c r="AG181" s="150">
        <v>0</v>
      </c>
      <c r="AH181" s="151">
        <v>86.38141172354635</v>
      </c>
      <c r="AI181" s="143">
        <v>47774.408508984197</v>
      </c>
      <c r="AJ181" s="144">
        <v>226.06186991632899</v>
      </c>
      <c r="AK181" s="146">
        <v>86.38141172354635</v>
      </c>
      <c r="AL181" s="142"/>
      <c r="AM181" s="152">
        <v>0</v>
      </c>
      <c r="AN181" s="142"/>
      <c r="AO181" s="143">
        <v>6748.1335143097622</v>
      </c>
      <c r="AP181" s="144">
        <v>78.383193211978323</v>
      </c>
      <c r="AQ181" s="144">
        <v>0</v>
      </c>
      <c r="AR181" s="153">
        <v>0</v>
      </c>
      <c r="AS181" s="154">
        <v>6748.1335143097622</v>
      </c>
      <c r="AT181" s="9"/>
      <c r="AU181" s="152">
        <v>1406.3935299302605</v>
      </c>
      <c r="AV181" s="155"/>
      <c r="AW181" s="152">
        <v>25743.166666666668</v>
      </c>
      <c r="AY181" s="117"/>
      <c r="AZ181" s="20">
        <v>-116487.90260472895</v>
      </c>
      <c r="BA181" s="20">
        <v>-48551.053401999998</v>
      </c>
      <c r="BB181" s="20">
        <v>-719.79633899999999</v>
      </c>
      <c r="BC181" s="20">
        <v>-10248</v>
      </c>
      <c r="BD181" s="6">
        <v>-38268.677984000002</v>
      </c>
    </row>
    <row r="182" spans="1:56" x14ac:dyDescent="0.2">
      <c r="A182" s="136">
        <v>409</v>
      </c>
      <c r="B182" s="137">
        <v>4209</v>
      </c>
      <c r="C182" s="138"/>
      <c r="D182" s="157" t="s">
        <v>174</v>
      </c>
      <c r="E182" s="140">
        <v>2778</v>
      </c>
      <c r="F182" s="140">
        <v>5635206.333333333</v>
      </c>
      <c r="G182" s="141">
        <v>1.59</v>
      </c>
      <c r="H182" s="140">
        <v>553796.66666666663</v>
      </c>
      <c r="I182" s="141">
        <v>1.59</v>
      </c>
      <c r="J182" s="140">
        <v>3544154.9266247377</v>
      </c>
      <c r="K182" s="140">
        <v>348299.79035639408</v>
      </c>
      <c r="L182" s="140">
        <v>480912.66666666669</v>
      </c>
      <c r="M182" s="3">
        <v>0</v>
      </c>
      <c r="N182" s="64">
        <v>1.65</v>
      </c>
      <c r="O182" s="64">
        <v>1.65</v>
      </c>
      <c r="P182" s="140">
        <v>5847855.6289308174</v>
      </c>
      <c r="Q182" s="140">
        <v>574694.65408805013</v>
      </c>
      <c r="R182" s="140">
        <v>574333.15666666662</v>
      </c>
      <c r="S182" s="140">
        <v>23307.333333333332</v>
      </c>
      <c r="T182" s="140">
        <v>7020190.7730188677</v>
      </c>
      <c r="U182" s="142">
        <v>2527.066512965755</v>
      </c>
      <c r="V182" s="142">
        <v>2826.4027744349587</v>
      </c>
      <c r="W182" s="142">
        <v>89.40928503974294</v>
      </c>
      <c r="X182" s="143">
        <v>307675.76971373579</v>
      </c>
      <c r="Y182" s="144">
        <v>110.75441674360539</v>
      </c>
      <c r="Z182" s="145">
        <v>93.327849575038073</v>
      </c>
      <c r="AA182" s="143">
        <v>0</v>
      </c>
      <c r="AB182" s="144">
        <v>0</v>
      </c>
      <c r="AC182" s="146">
        <v>93.327849575038073</v>
      </c>
      <c r="AD182" s="147">
        <v>0</v>
      </c>
      <c r="AE182" s="148">
        <v>0</v>
      </c>
      <c r="AF182" s="149">
        <v>0</v>
      </c>
      <c r="AG182" s="150">
        <v>0</v>
      </c>
      <c r="AH182" s="151">
        <v>93.327849575038073</v>
      </c>
      <c r="AI182" s="143">
        <v>307675.76971373579</v>
      </c>
      <c r="AJ182" s="144">
        <v>110.75441674360539</v>
      </c>
      <c r="AK182" s="146">
        <v>93.327849575038073</v>
      </c>
      <c r="AL182" s="142"/>
      <c r="AM182" s="152">
        <v>0</v>
      </c>
      <c r="AN182" s="142"/>
      <c r="AO182" s="143">
        <v>0</v>
      </c>
      <c r="AP182" s="144">
        <v>89.40928503974294</v>
      </c>
      <c r="AQ182" s="144">
        <v>0</v>
      </c>
      <c r="AR182" s="153">
        <v>0</v>
      </c>
      <c r="AS182" s="154">
        <v>0</v>
      </c>
      <c r="AT182" s="9"/>
      <c r="AU182" s="152">
        <v>28993.764430003393</v>
      </c>
      <c r="AV182" s="155"/>
      <c r="AW182" s="152">
        <v>389245.47169811319</v>
      </c>
      <c r="AY182" s="117"/>
      <c r="AZ182" s="20">
        <v>-1570078.5724283322</v>
      </c>
      <c r="BA182" s="20">
        <v>-654393.86331599997</v>
      </c>
      <c r="BB182" s="20">
        <v>-9701.7525750000004</v>
      </c>
      <c r="BC182" s="20">
        <v>-258575</v>
      </c>
      <c r="BD182" s="6">
        <v>-515803.18602899997</v>
      </c>
    </row>
    <row r="183" spans="1:56" x14ac:dyDescent="0.2">
      <c r="A183" s="136">
        <v>410</v>
      </c>
      <c r="B183" s="137">
        <v>4210</v>
      </c>
      <c r="C183" s="138"/>
      <c r="D183" s="157" t="s">
        <v>175</v>
      </c>
      <c r="E183" s="140">
        <v>267.33333333333331</v>
      </c>
      <c r="F183" s="140">
        <v>521145</v>
      </c>
      <c r="G183" s="141">
        <v>1.8166666666666667</v>
      </c>
      <c r="H183" s="140">
        <v>26544</v>
      </c>
      <c r="I183" s="141">
        <v>1.8166666666666667</v>
      </c>
      <c r="J183" s="140">
        <v>286514.24967824965</v>
      </c>
      <c r="K183" s="140">
        <v>14484.468468468469</v>
      </c>
      <c r="L183" s="140">
        <v>45277</v>
      </c>
      <c r="M183" s="3">
        <v>0</v>
      </c>
      <c r="N183" s="64">
        <v>1.65</v>
      </c>
      <c r="O183" s="64">
        <v>1.65</v>
      </c>
      <c r="P183" s="140">
        <v>472748.51196911192</v>
      </c>
      <c r="Q183" s="140">
        <v>23899.372972972971</v>
      </c>
      <c r="R183" s="140">
        <v>55605.106666666667</v>
      </c>
      <c r="S183" s="140">
        <v>972.66666666666663</v>
      </c>
      <c r="T183" s="140">
        <v>553225.65827541833</v>
      </c>
      <c r="U183" s="142">
        <v>2069.4226618781236</v>
      </c>
      <c r="V183" s="142">
        <v>2826.4027744349587</v>
      </c>
      <c r="W183" s="142">
        <v>73.217542828510446</v>
      </c>
      <c r="X183" s="143">
        <v>74875.426200038433</v>
      </c>
      <c r="Y183" s="144">
        <v>280.08264164602906</v>
      </c>
      <c r="Z183" s="145">
        <v>83.127051981961586</v>
      </c>
      <c r="AA183" s="143">
        <v>21708</v>
      </c>
      <c r="AB183" s="144">
        <v>81.201995012468828</v>
      </c>
      <c r="AC183" s="146">
        <v>86.000032285651756</v>
      </c>
      <c r="AD183" s="147">
        <v>0</v>
      </c>
      <c r="AE183" s="148">
        <v>0</v>
      </c>
      <c r="AF183" s="149">
        <v>21708</v>
      </c>
      <c r="AG183" s="150">
        <v>81.201995012468828</v>
      </c>
      <c r="AH183" s="151">
        <v>86.000032285651756</v>
      </c>
      <c r="AI183" s="143">
        <v>96583.426200038433</v>
      </c>
      <c r="AJ183" s="144">
        <v>361.2846366584979</v>
      </c>
      <c r="AK183" s="146">
        <v>86.000032285651756</v>
      </c>
      <c r="AL183" s="142"/>
      <c r="AM183" s="152">
        <v>0</v>
      </c>
      <c r="AN183" s="142"/>
      <c r="AO183" s="143">
        <v>12919.255717924496</v>
      </c>
      <c r="AP183" s="144">
        <v>73.217542828510446</v>
      </c>
      <c r="AQ183" s="144">
        <v>0</v>
      </c>
      <c r="AR183" s="153">
        <v>0</v>
      </c>
      <c r="AS183" s="154">
        <v>12919.255717924496</v>
      </c>
      <c r="AT183" s="9"/>
      <c r="AU183" s="152">
        <v>2167.6164905038845</v>
      </c>
      <c r="AV183" s="155"/>
      <c r="AW183" s="152">
        <v>30099.871814671817</v>
      </c>
      <c r="AY183" s="117"/>
      <c r="AZ183" s="20">
        <v>-145470.53865949405</v>
      </c>
      <c r="BA183" s="20">
        <v>-60630.741329999997</v>
      </c>
      <c r="BB183" s="20">
        <v>-898.88442399999997</v>
      </c>
      <c r="BC183" s="20">
        <v>-12722.8</v>
      </c>
      <c r="BD183" s="6">
        <v>-47790.071549</v>
      </c>
    </row>
    <row r="184" spans="1:56" x14ac:dyDescent="0.2">
      <c r="A184" s="136">
        <v>411</v>
      </c>
      <c r="B184" s="137">
        <v>4211</v>
      </c>
      <c r="C184" s="181"/>
      <c r="D184" s="157" t="s">
        <v>176</v>
      </c>
      <c r="E184" s="2">
        <v>543</v>
      </c>
      <c r="F184" s="2">
        <v>900275.33333333337</v>
      </c>
      <c r="G184" s="1">
        <v>1.37</v>
      </c>
      <c r="H184" s="2">
        <v>25068.666666666668</v>
      </c>
      <c r="I184" s="1">
        <v>1.37</v>
      </c>
      <c r="J184" s="2">
        <v>657135.27980535279</v>
      </c>
      <c r="K184" s="2">
        <v>18298.296836982965</v>
      </c>
      <c r="L184" s="2">
        <v>92056.333333333328</v>
      </c>
      <c r="M184" s="3">
        <v>0</v>
      </c>
      <c r="N184" s="64">
        <v>1.65</v>
      </c>
      <c r="O184" s="64">
        <v>1.65</v>
      </c>
      <c r="P184" s="2">
        <v>1084273.2116788321</v>
      </c>
      <c r="Q184" s="2">
        <v>30192.189781021894</v>
      </c>
      <c r="R184" s="2">
        <v>112720.00666666667</v>
      </c>
      <c r="S184" s="2">
        <v>830</v>
      </c>
      <c r="T184" s="2">
        <v>1228015.4081265207</v>
      </c>
      <c r="U184" s="4">
        <v>2261.5385048370545</v>
      </c>
      <c r="V184" s="4">
        <v>2826.4027744349587</v>
      </c>
      <c r="W184" s="4">
        <v>80.014728448926419</v>
      </c>
      <c r="X184" s="5">
        <v>113486.88040491492</v>
      </c>
      <c r="Y184" s="182">
        <v>208.99977975122454</v>
      </c>
      <c r="Z184" s="183">
        <v>87.409278922823646</v>
      </c>
      <c r="AA184" s="5">
        <v>0</v>
      </c>
      <c r="AB184" s="182">
        <v>0</v>
      </c>
      <c r="AC184" s="184">
        <v>87.409278922823646</v>
      </c>
      <c r="AD184" s="185">
        <v>0</v>
      </c>
      <c r="AE184" s="186">
        <v>0</v>
      </c>
      <c r="AF184" s="187">
        <v>0</v>
      </c>
      <c r="AG184" s="188">
        <v>0</v>
      </c>
      <c r="AH184" s="189">
        <v>87.409278922823646</v>
      </c>
      <c r="AI184" s="5">
        <v>113486.88040491492</v>
      </c>
      <c r="AJ184" s="182">
        <v>208.99977975122454</v>
      </c>
      <c r="AK184" s="184">
        <v>87.409278922823646</v>
      </c>
      <c r="AL184" s="4"/>
      <c r="AM184" s="7">
        <v>0</v>
      </c>
      <c r="AN184" s="4"/>
      <c r="AO184" s="5">
        <v>21034.29269775411</v>
      </c>
      <c r="AP184" s="182">
        <v>80.014728448926419</v>
      </c>
      <c r="AQ184" s="182">
        <v>0</v>
      </c>
      <c r="AR184" s="190">
        <v>0</v>
      </c>
      <c r="AS184" s="6">
        <v>21034.29269775411</v>
      </c>
      <c r="AU184" s="7">
        <v>2592.0526664188951</v>
      </c>
      <c r="AV184" s="25"/>
      <c r="AW184" s="7">
        <v>67543.357664233568</v>
      </c>
      <c r="AY184" s="117"/>
      <c r="AZ184" s="20">
        <v>-302645.60341802781</v>
      </c>
      <c r="BA184" s="20">
        <v>-126139.818168</v>
      </c>
      <c r="BB184" s="20">
        <v>-1870.0928819999999</v>
      </c>
      <c r="BC184" s="20">
        <v>-33819.9</v>
      </c>
      <c r="BD184" s="6">
        <v>-99425.321268999993</v>
      </c>
    </row>
    <row r="185" spans="1:56" x14ac:dyDescent="0.2">
      <c r="A185" s="136">
        <v>412</v>
      </c>
      <c r="B185" s="137">
        <v>4212</v>
      </c>
      <c r="C185" s="138"/>
      <c r="D185" s="157" t="s">
        <v>177</v>
      </c>
      <c r="E185" s="140">
        <v>5959.333333333333</v>
      </c>
      <c r="F185" s="140">
        <v>11847946</v>
      </c>
      <c r="G185" s="141">
        <v>1.49</v>
      </c>
      <c r="H185" s="140">
        <v>1832326.3333333333</v>
      </c>
      <c r="I185" s="141">
        <v>1.49</v>
      </c>
      <c r="J185" s="140">
        <v>7951641.6107382551</v>
      </c>
      <c r="K185" s="140">
        <v>1229749.2170022372</v>
      </c>
      <c r="L185" s="140">
        <v>1284281</v>
      </c>
      <c r="M185" s="3">
        <v>0</v>
      </c>
      <c r="N185" s="64">
        <v>1.65</v>
      </c>
      <c r="O185" s="64">
        <v>1.65</v>
      </c>
      <c r="P185" s="140">
        <v>13120208.657718122</v>
      </c>
      <c r="Q185" s="140">
        <v>2029086.2080536913</v>
      </c>
      <c r="R185" s="140">
        <v>1589366.7733333334</v>
      </c>
      <c r="S185" s="140">
        <v>100908.33333333333</v>
      </c>
      <c r="T185" s="140">
        <v>16839569.972438477</v>
      </c>
      <c r="U185" s="142">
        <v>2825.7472825436535</v>
      </c>
      <c r="V185" s="142">
        <v>2826.4027744349587</v>
      </c>
      <c r="W185" s="142">
        <v>99.976808263237132</v>
      </c>
      <c r="X185" s="143">
        <v>1445.3290307067246</v>
      </c>
      <c r="Y185" s="144">
        <v>0.2425319997829832</v>
      </c>
      <c r="Z185" s="145">
        <v>99.985389205839397</v>
      </c>
      <c r="AA185" s="143">
        <v>0</v>
      </c>
      <c r="AB185" s="144">
        <v>0</v>
      </c>
      <c r="AC185" s="146">
        <v>99.985389205839397</v>
      </c>
      <c r="AD185" s="147">
        <v>0</v>
      </c>
      <c r="AE185" s="148">
        <v>0</v>
      </c>
      <c r="AF185" s="149">
        <v>0</v>
      </c>
      <c r="AG185" s="150">
        <v>0</v>
      </c>
      <c r="AH185" s="151">
        <v>99.985389205839397</v>
      </c>
      <c r="AI185" s="143">
        <v>1445.3290307067246</v>
      </c>
      <c r="AJ185" s="144">
        <v>0.2425319997829832</v>
      </c>
      <c r="AK185" s="146">
        <v>99.985389205839397</v>
      </c>
      <c r="AL185" s="142"/>
      <c r="AM185" s="152">
        <v>0</v>
      </c>
      <c r="AN185" s="142"/>
      <c r="AO185" s="143">
        <v>0</v>
      </c>
      <c r="AP185" s="144">
        <v>99.976808263237132</v>
      </c>
      <c r="AQ185" s="144">
        <v>0</v>
      </c>
      <c r="AR185" s="153">
        <v>0</v>
      </c>
      <c r="AS185" s="154">
        <v>0</v>
      </c>
      <c r="AT185" s="9"/>
      <c r="AU185" s="152">
        <v>76572.349619046392</v>
      </c>
      <c r="AV185" s="155"/>
      <c r="AW185" s="152">
        <v>918139.08277404925</v>
      </c>
      <c r="AY185" s="117"/>
      <c r="AZ185" s="20">
        <v>-3333003.1462979857</v>
      </c>
      <c r="BA185" s="20">
        <v>-1389164.1116889999</v>
      </c>
      <c r="BB185" s="20">
        <v>-20595.129712000002</v>
      </c>
      <c r="BC185" s="20">
        <v>-632875</v>
      </c>
      <c r="BD185" s="6">
        <v>-1094960.2600120001</v>
      </c>
    </row>
    <row r="186" spans="1:56" x14ac:dyDescent="0.2">
      <c r="A186" s="136">
        <v>413</v>
      </c>
      <c r="B186" s="137">
        <v>4213</v>
      </c>
      <c r="C186" s="138"/>
      <c r="D186" s="157" t="s">
        <v>178</v>
      </c>
      <c r="E186" s="140">
        <v>2178</v>
      </c>
      <c r="F186" s="140">
        <v>4394706</v>
      </c>
      <c r="G186" s="141">
        <v>1.6499999999999997</v>
      </c>
      <c r="H186" s="140">
        <v>379802.33333333331</v>
      </c>
      <c r="I186" s="141">
        <v>1.6499999999999997</v>
      </c>
      <c r="J186" s="140">
        <v>2663458.1818181821</v>
      </c>
      <c r="K186" s="140">
        <v>230183.23232323234</v>
      </c>
      <c r="L186" s="140">
        <v>466404.66666666669</v>
      </c>
      <c r="M186" s="3">
        <v>0</v>
      </c>
      <c r="N186" s="64">
        <v>1.65</v>
      </c>
      <c r="O186" s="64">
        <v>1.65</v>
      </c>
      <c r="P186" s="140">
        <v>4394706</v>
      </c>
      <c r="Q186" s="140">
        <v>379802.33333333331</v>
      </c>
      <c r="R186" s="140">
        <v>559569.45000000007</v>
      </c>
      <c r="S186" s="140">
        <v>16954.666666666668</v>
      </c>
      <c r="T186" s="140">
        <v>5351032.45</v>
      </c>
      <c r="U186" s="142">
        <v>2456.8560376492196</v>
      </c>
      <c r="V186" s="142">
        <v>2826.4027744349587</v>
      </c>
      <c r="W186" s="142">
        <v>86.925191974465946</v>
      </c>
      <c r="X186" s="143">
        <v>297802.93330615578</v>
      </c>
      <c r="Y186" s="144">
        <v>136.7322926107235</v>
      </c>
      <c r="Z186" s="145">
        <v>91.762870943913541</v>
      </c>
      <c r="AA186" s="143">
        <v>0</v>
      </c>
      <c r="AB186" s="144">
        <v>0</v>
      </c>
      <c r="AC186" s="146">
        <v>91.762870943913541</v>
      </c>
      <c r="AD186" s="147">
        <v>0</v>
      </c>
      <c r="AE186" s="148">
        <v>0</v>
      </c>
      <c r="AF186" s="149">
        <v>0</v>
      </c>
      <c r="AG186" s="150">
        <v>0</v>
      </c>
      <c r="AH186" s="151">
        <v>91.762870943913541</v>
      </c>
      <c r="AI186" s="143">
        <v>297802.93330615578</v>
      </c>
      <c r="AJ186" s="144">
        <v>136.7322926107235</v>
      </c>
      <c r="AK186" s="146">
        <v>91.762870943913541</v>
      </c>
      <c r="AL186" s="142"/>
      <c r="AM186" s="152">
        <v>0</v>
      </c>
      <c r="AN186" s="142"/>
      <c r="AO186" s="143">
        <v>0</v>
      </c>
      <c r="AP186" s="144">
        <v>86.925191974465946</v>
      </c>
      <c r="AQ186" s="144">
        <v>0</v>
      </c>
      <c r="AR186" s="153">
        <v>0</v>
      </c>
      <c r="AS186" s="154">
        <v>0</v>
      </c>
      <c r="AT186" s="9"/>
      <c r="AU186" s="152">
        <v>21633.789831471295</v>
      </c>
      <c r="AV186" s="155"/>
      <c r="AW186" s="152">
        <v>289364.14141414146</v>
      </c>
      <c r="AY186" s="117"/>
      <c r="AZ186" s="20">
        <v>-1246810.7087405676</v>
      </c>
      <c r="BA186" s="20">
        <v>-519658.882583</v>
      </c>
      <c r="BB186" s="20">
        <v>-7704.2316330000003</v>
      </c>
      <c r="BC186" s="20">
        <v>-207078.3</v>
      </c>
      <c r="BD186" s="6">
        <v>-409603.02703100001</v>
      </c>
    </row>
    <row r="187" spans="1:56" x14ac:dyDescent="0.2">
      <c r="A187" s="136">
        <v>414</v>
      </c>
      <c r="B187" s="137">
        <v>4214</v>
      </c>
      <c r="C187" s="138"/>
      <c r="D187" s="157" t="s">
        <v>179</v>
      </c>
      <c r="E187" s="140">
        <v>2391.3333333333335</v>
      </c>
      <c r="F187" s="140">
        <v>5289447.333333333</v>
      </c>
      <c r="G187" s="141">
        <v>1.79</v>
      </c>
      <c r="H187" s="140">
        <v>65962.333333333328</v>
      </c>
      <c r="I187" s="141">
        <v>1.79</v>
      </c>
      <c r="J187" s="140">
        <v>2954998.5102420854</v>
      </c>
      <c r="K187" s="140">
        <v>36850.465549348228</v>
      </c>
      <c r="L187" s="140">
        <v>510234.66666666669</v>
      </c>
      <c r="M187" s="3">
        <v>0</v>
      </c>
      <c r="N187" s="64">
        <v>1.65</v>
      </c>
      <c r="O187" s="64">
        <v>1.65</v>
      </c>
      <c r="P187" s="140">
        <v>4875747.5418994417</v>
      </c>
      <c r="Q187" s="140">
        <v>60803.268156424572</v>
      </c>
      <c r="R187" s="140">
        <v>519849.65333333332</v>
      </c>
      <c r="S187" s="140">
        <v>2522</v>
      </c>
      <c r="T187" s="140">
        <v>5458922.4633891992</v>
      </c>
      <c r="U187" s="142">
        <v>2282.7944508178975</v>
      </c>
      <c r="V187" s="142">
        <v>2826.4027744349587</v>
      </c>
      <c r="W187" s="142">
        <v>80.766777879853421</v>
      </c>
      <c r="X187" s="143">
        <v>480981.02068088489</v>
      </c>
      <c r="Y187" s="144">
        <v>201.13507973831258</v>
      </c>
      <c r="Z187" s="145">
        <v>87.883070064307645</v>
      </c>
      <c r="AA187" s="143">
        <v>0</v>
      </c>
      <c r="AB187" s="144">
        <v>0</v>
      </c>
      <c r="AC187" s="146">
        <v>87.883070064307645</v>
      </c>
      <c r="AD187" s="147">
        <v>0</v>
      </c>
      <c r="AE187" s="148">
        <v>0</v>
      </c>
      <c r="AF187" s="149">
        <v>0</v>
      </c>
      <c r="AG187" s="150">
        <v>0</v>
      </c>
      <c r="AH187" s="151">
        <v>87.883070064307645</v>
      </c>
      <c r="AI187" s="143">
        <v>480981.02068088489</v>
      </c>
      <c r="AJ187" s="144">
        <v>201.13507973831258</v>
      </c>
      <c r="AK187" s="146">
        <v>87.883070064307645</v>
      </c>
      <c r="AL187" s="142"/>
      <c r="AM187" s="152">
        <v>0</v>
      </c>
      <c r="AN187" s="142"/>
      <c r="AO187" s="143">
        <v>130551.08685992099</v>
      </c>
      <c r="AP187" s="144">
        <v>80.766777879853421</v>
      </c>
      <c r="AQ187" s="144">
        <v>0</v>
      </c>
      <c r="AR187" s="153">
        <v>0</v>
      </c>
      <c r="AS187" s="154">
        <v>130551.08685992099</v>
      </c>
      <c r="AT187" s="9"/>
      <c r="AU187" s="152">
        <v>13612.613505084066</v>
      </c>
      <c r="AV187" s="155"/>
      <c r="AW187" s="152">
        <v>299184.89757914335</v>
      </c>
      <c r="AY187" s="117"/>
      <c r="AZ187" s="20">
        <v>-1332086.5417478574</v>
      </c>
      <c r="BA187" s="20">
        <v>-555201.041294</v>
      </c>
      <c r="BB187" s="20">
        <v>-8231.1638820000007</v>
      </c>
      <c r="BC187" s="20">
        <v>-194644</v>
      </c>
      <c r="BD187" s="6">
        <v>-437617.89656000002</v>
      </c>
    </row>
    <row r="188" spans="1:56" x14ac:dyDescent="0.2">
      <c r="A188" s="136">
        <v>415</v>
      </c>
      <c r="B188" s="137">
        <v>4215</v>
      </c>
      <c r="C188" s="138"/>
      <c r="D188" s="157" t="s">
        <v>180</v>
      </c>
      <c r="E188" s="140">
        <v>1460</v>
      </c>
      <c r="F188" s="140">
        <v>2652851</v>
      </c>
      <c r="G188" s="141">
        <v>1.49</v>
      </c>
      <c r="H188" s="140">
        <v>1620654.6666666667</v>
      </c>
      <c r="I188" s="141">
        <v>1.49</v>
      </c>
      <c r="J188" s="140">
        <v>1780436.9127516777</v>
      </c>
      <c r="K188" s="140">
        <v>1087687.6957494405</v>
      </c>
      <c r="L188" s="140">
        <v>692176.66666666663</v>
      </c>
      <c r="M188" s="3">
        <v>0</v>
      </c>
      <c r="N188" s="64">
        <v>1.65</v>
      </c>
      <c r="O188" s="64">
        <v>1.65</v>
      </c>
      <c r="P188" s="140">
        <v>2937720.9060402685</v>
      </c>
      <c r="Q188" s="140">
        <v>1794684.6979865769</v>
      </c>
      <c r="R188" s="140">
        <v>657456.04666666675</v>
      </c>
      <c r="S188" s="140">
        <v>122454</v>
      </c>
      <c r="T188" s="140">
        <v>5512315.6506935125</v>
      </c>
      <c r="U188" s="142">
        <v>3775.5586648585704</v>
      </c>
      <c r="V188" s="142">
        <v>2826.4027744349587</v>
      </c>
      <c r="W188" s="142">
        <v>133.58176332859574</v>
      </c>
      <c r="X188" s="143">
        <v>-512734.01200683491</v>
      </c>
      <c r="Y188" s="144">
        <v>-351.18767945673625</v>
      </c>
      <c r="Z188" s="145">
        <v>121.15651089701531</v>
      </c>
      <c r="AA188" s="143">
        <v>0</v>
      </c>
      <c r="AB188" s="144">
        <v>0</v>
      </c>
      <c r="AC188" s="146">
        <v>121.15651089701531</v>
      </c>
      <c r="AD188" s="147">
        <v>0</v>
      </c>
      <c r="AE188" s="148">
        <v>0</v>
      </c>
      <c r="AF188" s="149">
        <v>0</v>
      </c>
      <c r="AG188" s="150">
        <v>0</v>
      </c>
      <c r="AH188" s="151">
        <v>121.15651089701531</v>
      </c>
      <c r="AI188" s="143">
        <v>-512734.01200683491</v>
      </c>
      <c r="AJ188" s="144">
        <v>-351.18767945673625</v>
      </c>
      <c r="AK188" s="146">
        <v>121.15651089701531</v>
      </c>
      <c r="AL188" s="142"/>
      <c r="AM188" s="152">
        <v>0</v>
      </c>
      <c r="AN188" s="142"/>
      <c r="AO188" s="143">
        <v>0</v>
      </c>
      <c r="AP188" s="144">
        <v>133.58176332859574</v>
      </c>
      <c r="AQ188" s="144">
        <v>0</v>
      </c>
      <c r="AR188" s="153">
        <v>0</v>
      </c>
      <c r="AS188" s="154">
        <v>0</v>
      </c>
      <c r="AT188" s="9"/>
      <c r="AU188" s="152">
        <v>18762.045049643071</v>
      </c>
      <c r="AV188" s="155"/>
      <c r="AW188" s="152">
        <v>286812.46085011185</v>
      </c>
      <c r="AY188" s="117"/>
      <c r="AZ188" s="20">
        <v>-817644.75177577685</v>
      </c>
      <c r="BA188" s="20">
        <v>-340786.58057699999</v>
      </c>
      <c r="BB188" s="20">
        <v>-5052.350383</v>
      </c>
      <c r="BC188" s="20">
        <v>-301370.5</v>
      </c>
      <c r="BD188" s="6">
        <v>-268613.160776</v>
      </c>
    </row>
    <row r="189" spans="1:56" x14ac:dyDescent="0.2">
      <c r="A189" s="136">
        <v>418</v>
      </c>
      <c r="B189" s="137">
        <v>4218</v>
      </c>
      <c r="C189" s="138"/>
      <c r="D189" s="157" t="s">
        <v>181</v>
      </c>
      <c r="E189" s="140">
        <v>2883.3333333333335</v>
      </c>
      <c r="F189" s="140">
        <v>5344516.333333333</v>
      </c>
      <c r="G189" s="141">
        <v>1.88</v>
      </c>
      <c r="H189" s="140">
        <v>376512</v>
      </c>
      <c r="I189" s="141">
        <v>1.88</v>
      </c>
      <c r="J189" s="140">
        <v>2842827.8368794327</v>
      </c>
      <c r="K189" s="140">
        <v>200272.34042553193</v>
      </c>
      <c r="L189" s="140">
        <v>475660.66666666669</v>
      </c>
      <c r="M189" s="3">
        <v>0</v>
      </c>
      <c r="N189" s="64">
        <v>1.65</v>
      </c>
      <c r="O189" s="64">
        <v>1.65</v>
      </c>
      <c r="P189" s="140">
        <v>4690665.9308510637</v>
      </c>
      <c r="Q189" s="140">
        <v>330449.36170212767</v>
      </c>
      <c r="R189" s="140">
        <v>529045.90666666673</v>
      </c>
      <c r="S189" s="140">
        <v>8361.6666666666661</v>
      </c>
      <c r="T189" s="140">
        <v>5558522.8658865243</v>
      </c>
      <c r="U189" s="142">
        <v>1927.811398573361</v>
      </c>
      <c r="V189" s="142">
        <v>2826.4027744349587</v>
      </c>
      <c r="W189" s="142">
        <v>68.207242648166456</v>
      </c>
      <c r="X189" s="143">
        <v>958647.23281501443</v>
      </c>
      <c r="Y189" s="144">
        <v>332.47880906879112</v>
      </c>
      <c r="Z189" s="145">
        <v>79.970562868344857</v>
      </c>
      <c r="AA189" s="143">
        <v>491367</v>
      </c>
      <c r="AB189" s="144">
        <v>170.41630057803468</v>
      </c>
      <c r="AC189" s="146">
        <v>86.000004323733449</v>
      </c>
      <c r="AD189" s="147">
        <v>0</v>
      </c>
      <c r="AE189" s="148">
        <v>0</v>
      </c>
      <c r="AF189" s="149">
        <v>491367</v>
      </c>
      <c r="AG189" s="150">
        <v>170.41630057803468</v>
      </c>
      <c r="AH189" s="151">
        <v>86.000004323733449</v>
      </c>
      <c r="AI189" s="143">
        <v>1450014.2328150144</v>
      </c>
      <c r="AJ189" s="144">
        <v>502.8951096468258</v>
      </c>
      <c r="AK189" s="146">
        <v>86.000004323733449</v>
      </c>
      <c r="AL189" s="142"/>
      <c r="AM189" s="152">
        <v>0</v>
      </c>
      <c r="AN189" s="142"/>
      <c r="AO189" s="143">
        <v>7464.0016169614064</v>
      </c>
      <c r="AP189" s="144">
        <v>68.207242648166456</v>
      </c>
      <c r="AQ189" s="144">
        <v>0</v>
      </c>
      <c r="AR189" s="153">
        <v>0</v>
      </c>
      <c r="AS189" s="154">
        <v>7464.0016169614064</v>
      </c>
      <c r="AT189" s="9"/>
      <c r="AU189" s="152">
        <v>70585.194006599952</v>
      </c>
      <c r="AV189" s="155"/>
      <c r="AW189" s="152">
        <v>304310.01773049642</v>
      </c>
      <c r="AY189" s="117"/>
      <c r="AZ189" s="20">
        <v>-1614109.8848961485</v>
      </c>
      <c r="BA189" s="20">
        <v>-672745.69689799997</v>
      </c>
      <c r="BB189" s="20">
        <v>-9973.8287029999992</v>
      </c>
      <c r="BC189" s="20">
        <v>-306602</v>
      </c>
      <c r="BD189" s="6">
        <v>-530268.38009999995</v>
      </c>
    </row>
    <row r="190" spans="1:56" x14ac:dyDescent="0.2">
      <c r="A190" s="136">
        <v>420</v>
      </c>
      <c r="B190" s="137">
        <v>4220</v>
      </c>
      <c r="C190" s="138"/>
      <c r="D190" s="157" t="s">
        <v>182</v>
      </c>
      <c r="E190" s="140">
        <v>2444.3333333333335</v>
      </c>
      <c r="F190" s="140">
        <v>3869808</v>
      </c>
      <c r="G190" s="141">
        <v>1.45</v>
      </c>
      <c r="H190" s="140">
        <v>598227.33333333337</v>
      </c>
      <c r="I190" s="141">
        <v>1.45</v>
      </c>
      <c r="J190" s="140">
        <v>2668833.1034482759</v>
      </c>
      <c r="K190" s="140">
        <v>412570.57471264369</v>
      </c>
      <c r="L190" s="140">
        <v>590146</v>
      </c>
      <c r="M190" s="3">
        <v>0</v>
      </c>
      <c r="N190" s="64">
        <v>1.65</v>
      </c>
      <c r="O190" s="64">
        <v>1.65</v>
      </c>
      <c r="P190" s="140">
        <v>4403574.6206896557</v>
      </c>
      <c r="Q190" s="140">
        <v>680741.44827586203</v>
      </c>
      <c r="R190" s="140">
        <v>602577.85666666657</v>
      </c>
      <c r="S190" s="140">
        <v>21960.333333333332</v>
      </c>
      <c r="T190" s="140">
        <v>5708854.2589655174</v>
      </c>
      <c r="U190" s="142">
        <v>2335.5465398740694</v>
      </c>
      <c r="V190" s="142">
        <v>2826.4027744349587</v>
      </c>
      <c r="W190" s="142">
        <v>82.633181689434934</v>
      </c>
      <c r="X190" s="143">
        <v>443932.01472431695</v>
      </c>
      <c r="Y190" s="144">
        <v>181.61680678752907</v>
      </c>
      <c r="Z190" s="145">
        <v>89.05890446434401</v>
      </c>
      <c r="AA190" s="143">
        <v>0</v>
      </c>
      <c r="AB190" s="144">
        <v>0</v>
      </c>
      <c r="AC190" s="146">
        <v>89.05890446434401</v>
      </c>
      <c r="AD190" s="147">
        <v>0</v>
      </c>
      <c r="AE190" s="148">
        <v>0</v>
      </c>
      <c r="AF190" s="149">
        <v>0</v>
      </c>
      <c r="AG190" s="150">
        <v>0</v>
      </c>
      <c r="AH190" s="151">
        <v>89.05890446434401</v>
      </c>
      <c r="AI190" s="143">
        <v>443932.01472431695</v>
      </c>
      <c r="AJ190" s="144">
        <v>181.61680678752907</v>
      </c>
      <c r="AK190" s="146">
        <v>89.05890446434401</v>
      </c>
      <c r="AL190" s="142"/>
      <c r="AM190" s="152">
        <v>0</v>
      </c>
      <c r="AN190" s="142"/>
      <c r="AO190" s="143">
        <v>0</v>
      </c>
      <c r="AP190" s="144">
        <v>82.633181689434934</v>
      </c>
      <c r="AQ190" s="144">
        <v>0</v>
      </c>
      <c r="AR190" s="153">
        <v>0</v>
      </c>
      <c r="AS190" s="154">
        <v>0</v>
      </c>
      <c r="AT190" s="9"/>
      <c r="AU190" s="152">
        <v>53419.924839451865</v>
      </c>
      <c r="AV190" s="155"/>
      <c r="AW190" s="152">
        <v>308140.36781609198</v>
      </c>
      <c r="AY190" s="117"/>
      <c r="AZ190" s="20">
        <v>-1344905.7846182343</v>
      </c>
      <c r="BA190" s="20">
        <v>-560543.98018499999</v>
      </c>
      <c r="BB190" s="20">
        <v>-8310.3759190000001</v>
      </c>
      <c r="BC190" s="20">
        <v>-257174.6</v>
      </c>
      <c r="BD190" s="6">
        <v>-441829.28217600001</v>
      </c>
    </row>
    <row r="191" spans="1:56" x14ac:dyDescent="0.2">
      <c r="A191" s="136">
        <v>421</v>
      </c>
      <c r="B191" s="137">
        <v>4221</v>
      </c>
      <c r="C191" s="138"/>
      <c r="D191" s="157" t="s">
        <v>183</v>
      </c>
      <c r="E191" s="140">
        <v>80.333333333333329</v>
      </c>
      <c r="F191" s="140">
        <v>86297</v>
      </c>
      <c r="G191" s="141">
        <v>1</v>
      </c>
      <c r="H191" s="140">
        <v>15785</v>
      </c>
      <c r="I191" s="141">
        <v>1</v>
      </c>
      <c r="J191" s="140">
        <v>86297</v>
      </c>
      <c r="K191" s="140">
        <v>15785</v>
      </c>
      <c r="L191" s="140">
        <v>22710.666666666668</v>
      </c>
      <c r="M191" s="3">
        <v>0</v>
      </c>
      <c r="N191" s="64">
        <v>1.65</v>
      </c>
      <c r="O191" s="64">
        <v>1.65</v>
      </c>
      <c r="P191" s="140">
        <v>142390.05000000002</v>
      </c>
      <c r="Q191" s="140">
        <v>26045.25</v>
      </c>
      <c r="R191" s="140">
        <v>27703.176666666666</v>
      </c>
      <c r="S191" s="140">
        <v>833.66666666666663</v>
      </c>
      <c r="T191" s="140">
        <v>196972.14333333334</v>
      </c>
      <c r="U191" s="142">
        <v>2451.9353941908716</v>
      </c>
      <c r="V191" s="142">
        <v>2826.4027744349587</v>
      </c>
      <c r="W191" s="142">
        <v>86.751096353599195</v>
      </c>
      <c r="X191" s="143">
        <v>11130.41876545507</v>
      </c>
      <c r="Y191" s="144">
        <v>138.55293069031208</v>
      </c>
      <c r="Z191" s="145">
        <v>91.653190702767489</v>
      </c>
      <c r="AA191" s="143">
        <v>0</v>
      </c>
      <c r="AB191" s="144">
        <v>0</v>
      </c>
      <c r="AC191" s="146">
        <v>91.653190702767489</v>
      </c>
      <c r="AD191" s="147">
        <v>0</v>
      </c>
      <c r="AE191" s="148">
        <v>0</v>
      </c>
      <c r="AF191" s="149">
        <v>0</v>
      </c>
      <c r="AG191" s="150">
        <v>0</v>
      </c>
      <c r="AH191" s="151">
        <v>91.653190702767489</v>
      </c>
      <c r="AI191" s="143">
        <v>11130.41876545507</v>
      </c>
      <c r="AJ191" s="144">
        <v>138.55293069031208</v>
      </c>
      <c r="AK191" s="146">
        <v>91.653190702767489</v>
      </c>
      <c r="AL191" s="142"/>
      <c r="AM191" s="152">
        <v>0</v>
      </c>
      <c r="AN191" s="142"/>
      <c r="AO191" s="143">
        <v>64337.488347856604</v>
      </c>
      <c r="AP191" s="144">
        <v>86.751096353599195</v>
      </c>
      <c r="AQ191" s="144">
        <v>0</v>
      </c>
      <c r="AR191" s="153">
        <v>0</v>
      </c>
      <c r="AS191" s="154">
        <v>64337.488347856604</v>
      </c>
      <c r="AT191" s="9"/>
      <c r="AU191" s="152">
        <v>0</v>
      </c>
      <c r="AV191" s="155"/>
      <c r="AW191" s="152">
        <v>10208.200000000001</v>
      </c>
      <c r="AY191" s="117"/>
      <c r="AZ191" s="20">
        <v>-46260.746010490438</v>
      </c>
      <c r="BA191" s="20">
        <v>-19281.040346000002</v>
      </c>
      <c r="BB191" s="20">
        <v>-285.85213499999998</v>
      </c>
      <c r="BC191" s="20">
        <v>-3950.2</v>
      </c>
      <c r="BD191" s="6">
        <v>-15197.60896</v>
      </c>
    </row>
    <row r="192" spans="1:56" x14ac:dyDescent="0.2">
      <c r="A192" s="136">
        <v>422</v>
      </c>
      <c r="B192" s="137">
        <v>4222</v>
      </c>
      <c r="C192" s="138"/>
      <c r="D192" s="157" t="s">
        <v>184</v>
      </c>
      <c r="E192" s="140">
        <v>165</v>
      </c>
      <c r="F192" s="140">
        <v>361587.66666666669</v>
      </c>
      <c r="G192" s="141">
        <v>1.79</v>
      </c>
      <c r="H192" s="140">
        <v>706.33333333333337</v>
      </c>
      <c r="I192" s="141">
        <v>1.79</v>
      </c>
      <c r="J192" s="140">
        <v>202004.28305400372</v>
      </c>
      <c r="K192" s="140">
        <v>394.59962756052141</v>
      </c>
      <c r="L192" s="140">
        <v>28935</v>
      </c>
      <c r="M192" s="3">
        <v>0</v>
      </c>
      <c r="N192" s="64">
        <v>1.65</v>
      </c>
      <c r="O192" s="64">
        <v>1.65</v>
      </c>
      <c r="P192" s="140">
        <v>333307.0670391061</v>
      </c>
      <c r="Q192" s="140">
        <v>651.08938547486025</v>
      </c>
      <c r="R192" s="140">
        <v>28410.356666666663</v>
      </c>
      <c r="S192" s="140">
        <v>30</v>
      </c>
      <c r="T192" s="140">
        <v>362398.5130912477</v>
      </c>
      <c r="U192" s="142">
        <v>2196.3546247954405</v>
      </c>
      <c r="V192" s="142">
        <v>2826.4027744349587</v>
      </c>
      <c r="W192" s="142">
        <v>77.708479649880246</v>
      </c>
      <c r="X192" s="143">
        <v>38464.43953549258</v>
      </c>
      <c r="Y192" s="144">
        <v>233.1178153666217</v>
      </c>
      <c r="Z192" s="145">
        <v>85.956342179424567</v>
      </c>
      <c r="AA192" s="143">
        <v>204</v>
      </c>
      <c r="AB192" s="144">
        <v>1.2363636363636363</v>
      </c>
      <c r="AC192" s="146">
        <v>86.000085542810226</v>
      </c>
      <c r="AD192" s="147">
        <v>0</v>
      </c>
      <c r="AE192" s="148">
        <v>0</v>
      </c>
      <c r="AF192" s="149">
        <v>204</v>
      </c>
      <c r="AG192" s="150">
        <v>1.2363636363636363</v>
      </c>
      <c r="AH192" s="151">
        <v>86.000085542810226</v>
      </c>
      <c r="AI192" s="143">
        <v>38668.43953549258</v>
      </c>
      <c r="AJ192" s="144">
        <v>234.35417900298535</v>
      </c>
      <c r="AK192" s="146">
        <v>86.000085542810226</v>
      </c>
      <c r="AL192" s="142"/>
      <c r="AM192" s="152">
        <v>0</v>
      </c>
      <c r="AN192" s="142"/>
      <c r="AO192" s="143">
        <v>6771.8237336854127</v>
      </c>
      <c r="AP192" s="144">
        <v>77.708479649880246</v>
      </c>
      <c r="AQ192" s="144">
        <v>0</v>
      </c>
      <c r="AR192" s="153">
        <v>0</v>
      </c>
      <c r="AS192" s="154">
        <v>6771.8237336854127</v>
      </c>
      <c r="AT192" s="9"/>
      <c r="AU192" s="152">
        <v>214.37395626378023</v>
      </c>
      <c r="AV192" s="155"/>
      <c r="AW192" s="152">
        <v>20239.888268156425</v>
      </c>
      <c r="AY192" s="117"/>
      <c r="AZ192" s="20">
        <v>-90292.058478306644</v>
      </c>
      <c r="BA192" s="20">
        <v>-37632.873929000001</v>
      </c>
      <c r="BB192" s="20">
        <v>-557.92826300000002</v>
      </c>
      <c r="BC192" s="20">
        <v>-7710.1</v>
      </c>
      <c r="BD192" s="6">
        <v>-29662.803029999999</v>
      </c>
    </row>
    <row r="193" spans="1:56" x14ac:dyDescent="0.2">
      <c r="A193" s="136">
        <v>423</v>
      </c>
      <c r="B193" s="137">
        <v>4223</v>
      </c>
      <c r="C193" s="138"/>
      <c r="D193" s="157" t="s">
        <v>185</v>
      </c>
      <c r="E193" s="140">
        <v>192.66666666666666</v>
      </c>
      <c r="F193" s="140">
        <v>429601</v>
      </c>
      <c r="G193" s="141">
        <v>1.7233333333333334</v>
      </c>
      <c r="H193" s="140">
        <v>22720</v>
      </c>
      <c r="I193" s="141">
        <v>1.7233333333333334</v>
      </c>
      <c r="J193" s="140">
        <v>249177.57760074048</v>
      </c>
      <c r="K193" s="140">
        <v>13235.463290469736</v>
      </c>
      <c r="L193" s="140">
        <v>33727</v>
      </c>
      <c r="M193" s="3">
        <v>0</v>
      </c>
      <c r="N193" s="64">
        <v>1.65</v>
      </c>
      <c r="O193" s="64">
        <v>1.65</v>
      </c>
      <c r="P193" s="140">
        <v>411143.00304122176</v>
      </c>
      <c r="Q193" s="140">
        <v>21838.514429275063</v>
      </c>
      <c r="R193" s="140">
        <v>41431.01</v>
      </c>
      <c r="S193" s="140">
        <v>496.66666666666669</v>
      </c>
      <c r="T193" s="140">
        <v>474909.19413716346</v>
      </c>
      <c r="U193" s="142">
        <v>2464.9266131686686</v>
      </c>
      <c r="V193" s="142">
        <v>2826.4027744349587</v>
      </c>
      <c r="W193" s="142">
        <v>87.210734275529617</v>
      </c>
      <c r="X193" s="143">
        <v>25768.430616136269</v>
      </c>
      <c r="Y193" s="144">
        <v>133.74617966852736</v>
      </c>
      <c r="Z193" s="145">
        <v>91.942762593583666</v>
      </c>
      <c r="AA193" s="143">
        <v>0</v>
      </c>
      <c r="AB193" s="144">
        <v>0</v>
      </c>
      <c r="AC193" s="146">
        <v>91.942762593583666</v>
      </c>
      <c r="AD193" s="147">
        <v>0</v>
      </c>
      <c r="AE193" s="148">
        <v>0</v>
      </c>
      <c r="AF193" s="149">
        <v>0</v>
      </c>
      <c r="AG193" s="150">
        <v>0</v>
      </c>
      <c r="AH193" s="151">
        <v>91.942762593583666</v>
      </c>
      <c r="AI193" s="143">
        <v>25768.430616136269</v>
      </c>
      <c r="AJ193" s="144">
        <v>133.74617966852736</v>
      </c>
      <c r="AK193" s="146">
        <v>91.942762593583666</v>
      </c>
      <c r="AL193" s="142"/>
      <c r="AM193" s="152">
        <v>0</v>
      </c>
      <c r="AN193" s="142"/>
      <c r="AO193" s="143">
        <v>17299.385471563201</v>
      </c>
      <c r="AP193" s="144">
        <v>87.210734275529617</v>
      </c>
      <c r="AQ193" s="144">
        <v>0</v>
      </c>
      <c r="AR193" s="153">
        <v>0</v>
      </c>
      <c r="AS193" s="154">
        <v>17299.385471563201</v>
      </c>
      <c r="AT193" s="9"/>
      <c r="AU193" s="152">
        <v>807.61176300275713</v>
      </c>
      <c r="AV193" s="155"/>
      <c r="AW193" s="152">
        <v>26241.304089121026</v>
      </c>
      <c r="AY193" s="117"/>
      <c r="AZ193" s="20">
        <v>-104783.3765056892</v>
      </c>
      <c r="BA193" s="20">
        <v>-43672.717893000001</v>
      </c>
      <c r="BB193" s="20">
        <v>-647.47230500000001</v>
      </c>
      <c r="BC193" s="20">
        <v>-8947.5</v>
      </c>
      <c r="BD193" s="6">
        <v>-34423.499813000002</v>
      </c>
    </row>
    <row r="194" spans="1:56" x14ac:dyDescent="0.2">
      <c r="A194" s="136">
        <v>424</v>
      </c>
      <c r="B194" s="137">
        <v>4224</v>
      </c>
      <c r="C194" s="138"/>
      <c r="D194" s="157" t="s">
        <v>186</v>
      </c>
      <c r="E194" s="140">
        <v>2068</v>
      </c>
      <c r="F194" s="140">
        <v>3704961.6666666665</v>
      </c>
      <c r="G194" s="141">
        <v>1.7333333333333334</v>
      </c>
      <c r="H194" s="140">
        <v>328628</v>
      </c>
      <c r="I194" s="141">
        <v>1.7333333333333334</v>
      </c>
      <c r="J194" s="140">
        <v>2137939.411764706</v>
      </c>
      <c r="K194" s="140">
        <v>189370.80112044816</v>
      </c>
      <c r="L194" s="140">
        <v>293001.33333333331</v>
      </c>
      <c r="M194" s="3">
        <v>0</v>
      </c>
      <c r="N194" s="64">
        <v>1.65</v>
      </c>
      <c r="O194" s="64">
        <v>1.65</v>
      </c>
      <c r="P194" s="140">
        <v>3527600.0294117643</v>
      </c>
      <c r="Q194" s="140">
        <v>312461.82184873946</v>
      </c>
      <c r="R194" s="140">
        <v>353782.89333333331</v>
      </c>
      <c r="S194" s="140">
        <v>18871</v>
      </c>
      <c r="T194" s="140">
        <v>4212715.7445938373</v>
      </c>
      <c r="U194" s="142">
        <v>2037.0965882948924</v>
      </c>
      <c r="V194" s="142">
        <v>2826.4027744349587</v>
      </c>
      <c r="W194" s="142">
        <v>72.07382495943591</v>
      </c>
      <c r="X194" s="143">
        <v>603945.52138693316</v>
      </c>
      <c r="Y194" s="144">
        <v>292.04328887182453</v>
      </c>
      <c r="Z194" s="145">
        <v>82.406509724444618</v>
      </c>
      <c r="AA194" s="143">
        <v>210040</v>
      </c>
      <c r="AB194" s="144">
        <v>101.56673114119923</v>
      </c>
      <c r="AC194" s="146">
        <v>86.000007864903537</v>
      </c>
      <c r="AD194" s="147">
        <v>0</v>
      </c>
      <c r="AE194" s="148">
        <v>0</v>
      </c>
      <c r="AF194" s="149">
        <v>210040</v>
      </c>
      <c r="AG194" s="150">
        <v>101.56673114119923</v>
      </c>
      <c r="AH194" s="151">
        <v>86.000007864903537</v>
      </c>
      <c r="AI194" s="143">
        <v>813985.52138693316</v>
      </c>
      <c r="AJ194" s="144">
        <v>393.61002001302376</v>
      </c>
      <c r="AK194" s="146">
        <v>86.000007864903537</v>
      </c>
      <c r="AL194" s="142"/>
      <c r="AM194" s="152">
        <v>0</v>
      </c>
      <c r="AN194" s="142"/>
      <c r="AO194" s="143">
        <v>387182.57067443855</v>
      </c>
      <c r="AP194" s="144">
        <v>72.07382495943591</v>
      </c>
      <c r="AQ194" s="144">
        <v>0</v>
      </c>
      <c r="AR194" s="153">
        <v>0</v>
      </c>
      <c r="AS194" s="154">
        <v>387182.57067443855</v>
      </c>
      <c r="AT194" s="9"/>
      <c r="AU194" s="152">
        <v>15883.153908967344</v>
      </c>
      <c r="AV194" s="155"/>
      <c r="AW194" s="152">
        <v>232731.02128851539</v>
      </c>
      <c r="AY194" s="117"/>
      <c r="AZ194" s="20">
        <v>-1154289.2167195866</v>
      </c>
      <c r="BA194" s="20">
        <v>-481096.80189100001</v>
      </c>
      <c r="BB194" s="20">
        <v>-7132.5273639999996</v>
      </c>
      <c r="BC194" s="20">
        <v>-181343.1</v>
      </c>
      <c r="BD194" s="6">
        <v>-379207.80911099998</v>
      </c>
    </row>
    <row r="195" spans="1:56" x14ac:dyDescent="0.2">
      <c r="A195" s="136">
        <v>533</v>
      </c>
      <c r="B195" s="137">
        <v>4225</v>
      </c>
      <c r="C195" s="138"/>
      <c r="D195" s="157" t="s">
        <v>187</v>
      </c>
      <c r="E195" s="140">
        <v>3331.3333333333335</v>
      </c>
      <c r="F195" s="140">
        <v>6848859</v>
      </c>
      <c r="G195" s="141">
        <v>1.7</v>
      </c>
      <c r="H195" s="140">
        <v>232707.33333333334</v>
      </c>
      <c r="I195" s="141">
        <v>1.7</v>
      </c>
      <c r="J195" s="140">
        <v>4028740.5882352944</v>
      </c>
      <c r="K195" s="140">
        <v>136886.66666666666</v>
      </c>
      <c r="L195" s="140">
        <v>648454</v>
      </c>
      <c r="M195" s="3">
        <v>0</v>
      </c>
      <c r="N195" s="64">
        <v>1.65</v>
      </c>
      <c r="O195" s="64">
        <v>1.65</v>
      </c>
      <c r="P195" s="140">
        <v>6647421.9705882361</v>
      </c>
      <c r="Q195" s="140">
        <v>225863</v>
      </c>
      <c r="R195" s="140">
        <v>783471.06333333335</v>
      </c>
      <c r="S195" s="140">
        <v>6647.666666666667</v>
      </c>
      <c r="T195" s="140">
        <v>7663403.7005882347</v>
      </c>
      <c r="U195" s="142">
        <v>2300.4013509870624</v>
      </c>
      <c r="V195" s="142">
        <v>2826.4027744349587</v>
      </c>
      <c r="W195" s="142">
        <v>81.389721655893425</v>
      </c>
      <c r="X195" s="143">
        <v>648345.84786572086</v>
      </c>
      <c r="Y195" s="144">
        <v>194.62052667572169</v>
      </c>
      <c r="Z195" s="145">
        <v>88.275524643212876</v>
      </c>
      <c r="AA195" s="143">
        <v>0</v>
      </c>
      <c r="AB195" s="144">
        <v>0</v>
      </c>
      <c r="AC195" s="146">
        <v>88.275524643212876</v>
      </c>
      <c r="AD195" s="147">
        <v>0</v>
      </c>
      <c r="AE195" s="148">
        <v>0</v>
      </c>
      <c r="AF195" s="149">
        <v>0</v>
      </c>
      <c r="AG195" s="150">
        <v>0</v>
      </c>
      <c r="AH195" s="151">
        <v>88.275524643212876</v>
      </c>
      <c r="AI195" s="143">
        <v>648345.84786572086</v>
      </c>
      <c r="AJ195" s="144">
        <v>194.62052667572169</v>
      </c>
      <c r="AK195" s="146">
        <v>88.275524643212876</v>
      </c>
      <c r="AL195" s="142"/>
      <c r="AM195" s="152">
        <v>0</v>
      </c>
      <c r="AN195" s="142"/>
      <c r="AO195" s="143">
        <v>0</v>
      </c>
      <c r="AP195" s="144">
        <v>81.389721655893425</v>
      </c>
      <c r="AQ195" s="144">
        <v>0</v>
      </c>
      <c r="AR195" s="153">
        <v>0</v>
      </c>
      <c r="AS195" s="154">
        <v>0</v>
      </c>
      <c r="AT195" s="9"/>
      <c r="AU195" s="152">
        <v>27077.123508061602</v>
      </c>
      <c r="AV195" s="155"/>
      <c r="AW195" s="152">
        <v>416562.72549019608</v>
      </c>
      <c r="AY195" s="117"/>
      <c r="AZ195" s="20">
        <v>-1872724.1758463599</v>
      </c>
      <c r="BA195" s="20">
        <v>-780533.68148399994</v>
      </c>
      <c r="BB195" s="20">
        <v>-11571.845456999999</v>
      </c>
      <c r="BC195" s="20">
        <v>-295649.5</v>
      </c>
      <c r="BD195" s="6">
        <v>-615228.50729800004</v>
      </c>
    </row>
    <row r="196" spans="1:56" x14ac:dyDescent="0.2">
      <c r="A196" s="136">
        <v>552</v>
      </c>
      <c r="B196" s="137">
        <v>4226</v>
      </c>
      <c r="C196" s="138"/>
      <c r="D196" s="157" t="s">
        <v>188</v>
      </c>
      <c r="E196" s="140">
        <v>4477.333333333333</v>
      </c>
      <c r="F196" s="140">
        <v>9138624.333333334</v>
      </c>
      <c r="G196" s="141">
        <v>1.72</v>
      </c>
      <c r="H196" s="140">
        <v>582715</v>
      </c>
      <c r="I196" s="141">
        <v>1.72</v>
      </c>
      <c r="J196" s="140">
        <v>5313153.6821705429</v>
      </c>
      <c r="K196" s="140">
        <v>338787.79069767444</v>
      </c>
      <c r="L196" s="140">
        <v>922490</v>
      </c>
      <c r="M196" s="3">
        <v>0</v>
      </c>
      <c r="N196" s="64">
        <v>1.65</v>
      </c>
      <c r="O196" s="64">
        <v>1.65</v>
      </c>
      <c r="P196" s="140">
        <v>8766703.575581396</v>
      </c>
      <c r="Q196" s="140">
        <v>558999.85465116275</v>
      </c>
      <c r="R196" s="140">
        <v>1117686.1933333334</v>
      </c>
      <c r="S196" s="140">
        <v>22596</v>
      </c>
      <c r="T196" s="140">
        <v>10465985.623565892</v>
      </c>
      <c r="U196" s="142">
        <v>2337.5489034170396</v>
      </c>
      <c r="V196" s="142">
        <v>2826.4027744349587</v>
      </c>
      <c r="W196" s="142">
        <v>82.704026636272729</v>
      </c>
      <c r="X196" s="143">
        <v>809841.84077989822</v>
      </c>
      <c r="Y196" s="144">
        <v>180.87593227663004</v>
      </c>
      <c r="Z196" s="145">
        <v>89.103536780851826</v>
      </c>
      <c r="AA196" s="143">
        <v>0</v>
      </c>
      <c r="AB196" s="144">
        <v>0</v>
      </c>
      <c r="AC196" s="146">
        <v>89.103536780851826</v>
      </c>
      <c r="AD196" s="147">
        <v>0</v>
      </c>
      <c r="AE196" s="148">
        <v>0</v>
      </c>
      <c r="AF196" s="149">
        <v>0</v>
      </c>
      <c r="AG196" s="150">
        <v>0</v>
      </c>
      <c r="AH196" s="151">
        <v>89.103536780851826</v>
      </c>
      <c r="AI196" s="143">
        <v>809841.84077989822</v>
      </c>
      <c r="AJ196" s="144">
        <v>180.87593227663004</v>
      </c>
      <c r="AK196" s="146">
        <v>89.103536780851826</v>
      </c>
      <c r="AL196" s="142"/>
      <c r="AM196" s="152">
        <v>0</v>
      </c>
      <c r="AN196" s="142"/>
      <c r="AO196" s="143">
        <v>0</v>
      </c>
      <c r="AP196" s="144">
        <v>82.704026636272729</v>
      </c>
      <c r="AQ196" s="144">
        <v>0</v>
      </c>
      <c r="AR196" s="153">
        <v>0</v>
      </c>
      <c r="AS196" s="154">
        <v>0</v>
      </c>
      <c r="AT196" s="9"/>
      <c r="AU196" s="152">
        <v>49243.262163745021</v>
      </c>
      <c r="AV196" s="155"/>
      <c r="AW196" s="152">
        <v>565194.14728682174</v>
      </c>
      <c r="AY196" s="117"/>
      <c r="AZ196" s="20">
        <v>-2515358.3945222092</v>
      </c>
      <c r="BA196" s="20">
        <v>-1048377.531112</v>
      </c>
      <c r="BB196" s="20">
        <v>-15542.779329999999</v>
      </c>
      <c r="BC196" s="20">
        <v>-317921.5</v>
      </c>
      <c r="BD196" s="6">
        <v>-826347.09923699999</v>
      </c>
    </row>
    <row r="197" spans="1:56" x14ac:dyDescent="0.2">
      <c r="A197" s="136">
        <v>554</v>
      </c>
      <c r="B197" s="137">
        <v>4227</v>
      </c>
      <c r="C197" s="138"/>
      <c r="D197" s="157" t="s">
        <v>189</v>
      </c>
      <c r="E197" s="140">
        <v>1022.3333333333334</v>
      </c>
      <c r="F197" s="140">
        <v>1976428</v>
      </c>
      <c r="G197" s="141">
        <v>1.7</v>
      </c>
      <c r="H197" s="140">
        <v>446992.66666666669</v>
      </c>
      <c r="I197" s="141">
        <v>1.7</v>
      </c>
      <c r="J197" s="140">
        <v>1162604.705882353</v>
      </c>
      <c r="K197" s="140">
        <v>262936.86274509801</v>
      </c>
      <c r="L197" s="140">
        <v>263318.33333333331</v>
      </c>
      <c r="M197" s="3">
        <v>0</v>
      </c>
      <c r="N197" s="64">
        <v>1.65</v>
      </c>
      <c r="O197" s="64">
        <v>1.65</v>
      </c>
      <c r="P197" s="140">
        <v>1918297.7647058822</v>
      </c>
      <c r="Q197" s="140">
        <v>433845.82352941175</v>
      </c>
      <c r="R197" s="140">
        <v>274249.04666666663</v>
      </c>
      <c r="S197" s="140">
        <v>25630.333333333332</v>
      </c>
      <c r="T197" s="140">
        <v>2652022.9682352939</v>
      </c>
      <c r="U197" s="142">
        <v>2594.0883288900818</v>
      </c>
      <c r="V197" s="142">
        <v>2826.4027744349587</v>
      </c>
      <c r="W197" s="142">
        <v>91.780561226227917</v>
      </c>
      <c r="X197" s="143">
        <v>87876.036553290294</v>
      </c>
      <c r="Y197" s="144">
        <v>85.956344851604456</v>
      </c>
      <c r="Z197" s="145">
        <v>94.82175357252359</v>
      </c>
      <c r="AA197" s="143">
        <v>0</v>
      </c>
      <c r="AB197" s="144">
        <v>0</v>
      </c>
      <c r="AC197" s="146">
        <v>94.82175357252359</v>
      </c>
      <c r="AD197" s="147">
        <v>0</v>
      </c>
      <c r="AE197" s="148">
        <v>0</v>
      </c>
      <c r="AF197" s="149">
        <v>0</v>
      </c>
      <c r="AG197" s="150">
        <v>0</v>
      </c>
      <c r="AH197" s="151">
        <v>94.82175357252359</v>
      </c>
      <c r="AI197" s="143">
        <v>87876.036553290294</v>
      </c>
      <c r="AJ197" s="144">
        <v>85.956344851604456</v>
      </c>
      <c r="AK197" s="146">
        <v>94.82175357252359</v>
      </c>
      <c r="AL197" s="142"/>
      <c r="AM197" s="152">
        <v>0</v>
      </c>
      <c r="AN197" s="142"/>
      <c r="AO197" s="143">
        <v>0</v>
      </c>
      <c r="AP197" s="144">
        <v>91.780561226227917</v>
      </c>
      <c r="AQ197" s="144">
        <v>0</v>
      </c>
      <c r="AR197" s="153">
        <v>0</v>
      </c>
      <c r="AS197" s="154">
        <v>0</v>
      </c>
      <c r="AT197" s="9"/>
      <c r="AU197" s="152">
        <v>8672.0192779238514</v>
      </c>
      <c r="AV197" s="155"/>
      <c r="AW197" s="152">
        <v>142554.15686274509</v>
      </c>
      <c r="AY197" s="117"/>
      <c r="AZ197" s="20">
        <v>-579095.36270963342</v>
      </c>
      <c r="BA197" s="20">
        <v>-241361.45686400001</v>
      </c>
      <c r="BB197" s="20">
        <v>-3578.3176870000002</v>
      </c>
      <c r="BC197" s="20">
        <v>-117176.4</v>
      </c>
      <c r="BD197" s="6">
        <v>-190244.76758399999</v>
      </c>
    </row>
    <row r="198" spans="1:56" x14ac:dyDescent="0.2">
      <c r="A198" s="136">
        <v>556</v>
      </c>
      <c r="B198" s="137">
        <v>4228</v>
      </c>
      <c r="C198" s="138"/>
      <c r="D198" s="157" t="s">
        <v>190</v>
      </c>
      <c r="E198" s="140">
        <v>330.66666666666669</v>
      </c>
      <c r="F198" s="140">
        <v>580457.66666666663</v>
      </c>
      <c r="G198" s="141">
        <v>1.5</v>
      </c>
      <c r="H198" s="140">
        <v>2002</v>
      </c>
      <c r="I198" s="141">
        <v>1.5</v>
      </c>
      <c r="J198" s="140">
        <v>386971.77777777775</v>
      </c>
      <c r="K198" s="140">
        <v>1334.6666666666667</v>
      </c>
      <c r="L198" s="140">
        <v>72576</v>
      </c>
      <c r="M198" s="3">
        <v>0</v>
      </c>
      <c r="N198" s="64">
        <v>1.65</v>
      </c>
      <c r="O198" s="64">
        <v>1.65</v>
      </c>
      <c r="P198" s="140">
        <v>638503.43333333323</v>
      </c>
      <c r="Q198" s="140">
        <v>2202.1999999999998</v>
      </c>
      <c r="R198" s="140">
        <v>74573.240000000005</v>
      </c>
      <c r="S198" s="140">
        <v>173.66666666666666</v>
      </c>
      <c r="T198" s="140">
        <v>715452.53999999992</v>
      </c>
      <c r="U198" s="142">
        <v>2163.6669556451611</v>
      </c>
      <c r="V198" s="142">
        <v>2826.4027744349587</v>
      </c>
      <c r="W198" s="142">
        <v>76.551968290425677</v>
      </c>
      <c r="X198" s="143">
        <v>81083.51830953575</v>
      </c>
      <c r="Y198" s="144">
        <v>245.21225295222504</v>
      </c>
      <c r="Z198" s="145">
        <v>85.227740022968163</v>
      </c>
      <c r="AA198" s="143">
        <v>7218</v>
      </c>
      <c r="AB198" s="144">
        <v>21.828629032258064</v>
      </c>
      <c r="AC198" s="146">
        <v>86.000051359119539</v>
      </c>
      <c r="AD198" s="147">
        <v>0</v>
      </c>
      <c r="AE198" s="148">
        <v>0</v>
      </c>
      <c r="AF198" s="149">
        <v>7218</v>
      </c>
      <c r="AG198" s="150">
        <v>21.828629032258064</v>
      </c>
      <c r="AH198" s="151">
        <v>86.000051359119539</v>
      </c>
      <c r="AI198" s="143">
        <v>88301.51830953575</v>
      </c>
      <c r="AJ198" s="144">
        <v>267.04088198448312</v>
      </c>
      <c r="AK198" s="146">
        <v>86.000051359119539</v>
      </c>
      <c r="AL198" s="142"/>
      <c r="AM198" s="152">
        <v>0</v>
      </c>
      <c r="AN198" s="142"/>
      <c r="AO198" s="143">
        <v>17408.85273459012</v>
      </c>
      <c r="AP198" s="144">
        <v>76.551968290425677</v>
      </c>
      <c r="AQ198" s="144">
        <v>0</v>
      </c>
      <c r="AR198" s="153">
        <v>0</v>
      </c>
      <c r="AS198" s="154">
        <v>17408.85273459012</v>
      </c>
      <c r="AT198" s="9"/>
      <c r="AU198" s="152">
        <v>2397.5977902821392</v>
      </c>
      <c r="AV198" s="155"/>
      <c r="AW198" s="152">
        <v>38830.64444444445</v>
      </c>
      <c r="AY198" s="117"/>
      <c r="AZ198" s="20">
        <v>-183370.90888495609</v>
      </c>
      <c r="BA198" s="20">
        <v>-76427.256311999998</v>
      </c>
      <c r="BB198" s="20">
        <v>-1133.076534</v>
      </c>
      <c r="BC198" s="20">
        <v>-22054.6</v>
      </c>
      <c r="BD198" s="6">
        <v>-60241.124672999998</v>
      </c>
    </row>
    <row r="199" spans="1:56" x14ac:dyDescent="0.2">
      <c r="A199" s="136">
        <v>901</v>
      </c>
      <c r="B199" s="137">
        <v>4301</v>
      </c>
      <c r="C199" s="138"/>
      <c r="D199" s="157" t="s">
        <v>191</v>
      </c>
      <c r="E199" s="140">
        <v>2442.6666666666665</v>
      </c>
      <c r="F199" s="140">
        <v>3193127.6666666665</v>
      </c>
      <c r="G199" s="141">
        <v>1.8</v>
      </c>
      <c r="H199" s="140">
        <v>268089.66666666669</v>
      </c>
      <c r="I199" s="141">
        <v>1.8</v>
      </c>
      <c r="J199" s="140">
        <v>1773959.8148148146</v>
      </c>
      <c r="K199" s="140">
        <v>148938.70370370371</v>
      </c>
      <c r="L199" s="140">
        <v>456482.33333333331</v>
      </c>
      <c r="M199" s="3">
        <v>0</v>
      </c>
      <c r="N199" s="64">
        <v>1.65</v>
      </c>
      <c r="O199" s="64">
        <v>1.65</v>
      </c>
      <c r="P199" s="140">
        <v>2927033.6944444445</v>
      </c>
      <c r="Q199" s="140">
        <v>245748.86111111109</v>
      </c>
      <c r="R199" s="140">
        <v>372034.15666666668</v>
      </c>
      <c r="S199" s="140">
        <v>9230.6666666666661</v>
      </c>
      <c r="T199" s="140">
        <v>3554047.3788888888</v>
      </c>
      <c r="U199" s="142">
        <v>1454.9866452874819</v>
      </c>
      <c r="V199" s="142">
        <v>2826.4027744349587</v>
      </c>
      <c r="W199" s="142">
        <v>51.478390074052911</v>
      </c>
      <c r="X199" s="143">
        <v>1239467.6119751008</v>
      </c>
      <c r="Y199" s="144">
        <v>507.4239677845664</v>
      </c>
      <c r="Z199" s="145">
        <v>69.431385746653334</v>
      </c>
      <c r="AA199" s="143">
        <v>1143890</v>
      </c>
      <c r="AB199" s="144">
        <v>468.29557860262014</v>
      </c>
      <c r="AC199" s="146">
        <v>85.9999931241436</v>
      </c>
      <c r="AD199" s="147">
        <v>0</v>
      </c>
      <c r="AE199" s="148">
        <v>0</v>
      </c>
      <c r="AF199" s="149">
        <v>1143890</v>
      </c>
      <c r="AG199" s="150">
        <v>468.29557860262014</v>
      </c>
      <c r="AH199" s="151">
        <v>85.9999931241436</v>
      </c>
      <c r="AI199" s="143">
        <v>2383357.6119751008</v>
      </c>
      <c r="AJ199" s="144">
        <v>975.71954638718648</v>
      </c>
      <c r="AK199" s="146">
        <v>85.9999931241436</v>
      </c>
      <c r="AL199" s="142"/>
      <c r="AM199" s="152">
        <v>0</v>
      </c>
      <c r="AN199" s="142"/>
      <c r="AO199" s="143">
        <v>917856.07923033391</v>
      </c>
      <c r="AP199" s="144">
        <v>51.478390074052911</v>
      </c>
      <c r="AQ199" s="144">
        <v>0</v>
      </c>
      <c r="AR199" s="153">
        <v>0</v>
      </c>
      <c r="AS199" s="154">
        <v>917856.07923033391</v>
      </c>
      <c r="AT199" s="9"/>
      <c r="AU199" s="152">
        <v>18145.419274860051</v>
      </c>
      <c r="AV199" s="155"/>
      <c r="AW199" s="152">
        <v>192289.85185185182</v>
      </c>
      <c r="AY199" s="117"/>
      <c r="AZ199" s="20">
        <v>-1352708.802017594</v>
      </c>
      <c r="BA199" s="20">
        <v>-563796.20385799999</v>
      </c>
      <c r="BB199" s="20">
        <v>-8358.5919419999991</v>
      </c>
      <c r="BC199" s="20">
        <v>-171948</v>
      </c>
      <c r="BD199" s="6">
        <v>-444392.73428899999</v>
      </c>
    </row>
    <row r="200" spans="1:56" x14ac:dyDescent="0.2">
      <c r="A200" s="136">
        <v>902</v>
      </c>
      <c r="B200" s="137">
        <v>4302</v>
      </c>
      <c r="C200" s="138"/>
      <c r="D200" s="157" t="s">
        <v>192</v>
      </c>
      <c r="E200" s="140">
        <v>9284.6666666666661</v>
      </c>
      <c r="F200" s="140">
        <v>19198655.333333332</v>
      </c>
      <c r="G200" s="141">
        <v>1.9400000000000002</v>
      </c>
      <c r="H200" s="140">
        <v>1928959</v>
      </c>
      <c r="I200" s="141">
        <v>1.9400000000000002</v>
      </c>
      <c r="J200" s="140">
        <v>9896214.0893470794</v>
      </c>
      <c r="K200" s="140">
        <v>994308.76288659789</v>
      </c>
      <c r="L200" s="140">
        <v>2626427</v>
      </c>
      <c r="M200" s="3">
        <v>0</v>
      </c>
      <c r="N200" s="64">
        <v>1.65</v>
      </c>
      <c r="O200" s="64">
        <v>1.65</v>
      </c>
      <c r="P200" s="140">
        <v>16328753.24742268</v>
      </c>
      <c r="Q200" s="140">
        <v>1640609.4587628867</v>
      </c>
      <c r="R200" s="140">
        <v>2131658.7066666665</v>
      </c>
      <c r="S200" s="140">
        <v>162646.66666666666</v>
      </c>
      <c r="T200" s="140">
        <v>20263668.079518899</v>
      </c>
      <c r="U200" s="142">
        <v>2182.4874071428412</v>
      </c>
      <c r="V200" s="142">
        <v>2826.4027744349587</v>
      </c>
      <c r="W200" s="142">
        <v>77.217848315307933</v>
      </c>
      <c r="X200" s="143">
        <v>2212059.6323350719</v>
      </c>
      <c r="Y200" s="144">
        <v>238.24868589808344</v>
      </c>
      <c r="Z200" s="145">
        <v>85.64724443864398</v>
      </c>
      <c r="AA200" s="143">
        <v>92571</v>
      </c>
      <c r="AB200" s="144">
        <v>9.9703094708120918</v>
      </c>
      <c r="AC200" s="146">
        <v>86.000000583698551</v>
      </c>
      <c r="AD200" s="147">
        <v>0</v>
      </c>
      <c r="AE200" s="148">
        <v>0</v>
      </c>
      <c r="AF200" s="149">
        <v>92571</v>
      </c>
      <c r="AG200" s="150">
        <v>9.9703094708120918</v>
      </c>
      <c r="AH200" s="151">
        <v>86.000000583698551</v>
      </c>
      <c r="AI200" s="143">
        <v>2304630.6323350719</v>
      </c>
      <c r="AJ200" s="144">
        <v>248.21899536889552</v>
      </c>
      <c r="AK200" s="146">
        <v>86.000000583698551</v>
      </c>
      <c r="AL200" s="142"/>
      <c r="AM200" s="152">
        <v>0</v>
      </c>
      <c r="AN200" s="142"/>
      <c r="AO200" s="143">
        <v>340901.87843464728</v>
      </c>
      <c r="AP200" s="144">
        <v>77.217848315307933</v>
      </c>
      <c r="AQ200" s="144">
        <v>0</v>
      </c>
      <c r="AR200" s="153">
        <v>0</v>
      </c>
      <c r="AS200" s="154">
        <v>340901.87843464728</v>
      </c>
      <c r="AT200" s="9"/>
      <c r="AU200" s="152">
        <v>136579.83522930587</v>
      </c>
      <c r="AV200" s="155"/>
      <c r="AW200" s="152">
        <v>1089052.2852233676</v>
      </c>
      <c r="AY200" s="117"/>
      <c r="AZ200" s="20">
        <v>-5206284.6805300154</v>
      </c>
      <c r="BA200" s="20">
        <v>-2169930.0948640001</v>
      </c>
      <c r="BB200" s="20">
        <v>-32170.419171000001</v>
      </c>
      <c r="BC200" s="20">
        <v>-1118358.3</v>
      </c>
      <c r="BD200" s="6">
        <v>-1710371.8710330001</v>
      </c>
    </row>
    <row r="201" spans="1:56" x14ac:dyDescent="0.2">
      <c r="A201" s="136">
        <v>903</v>
      </c>
      <c r="B201" s="137">
        <v>4303</v>
      </c>
      <c r="C201" s="138"/>
      <c r="D201" s="157" t="s">
        <v>193</v>
      </c>
      <c r="E201" s="140">
        <v>2688.6666666666665</v>
      </c>
      <c r="F201" s="140">
        <v>5004062</v>
      </c>
      <c r="G201" s="141">
        <v>1.8500000000000003</v>
      </c>
      <c r="H201" s="140">
        <v>778431</v>
      </c>
      <c r="I201" s="141">
        <v>1.8500000000000003</v>
      </c>
      <c r="J201" s="140">
        <v>2704898.3783783782</v>
      </c>
      <c r="K201" s="140">
        <v>420773.51351351355</v>
      </c>
      <c r="L201" s="140">
        <v>412148.66666666669</v>
      </c>
      <c r="M201" s="3">
        <v>0</v>
      </c>
      <c r="N201" s="64">
        <v>1.65</v>
      </c>
      <c r="O201" s="64">
        <v>1.65</v>
      </c>
      <c r="P201" s="140">
        <v>4463082.3243243247</v>
      </c>
      <c r="Q201" s="140">
        <v>694276.29729729728</v>
      </c>
      <c r="R201" s="140">
        <v>506732.2</v>
      </c>
      <c r="S201" s="140">
        <v>26645</v>
      </c>
      <c r="T201" s="140">
        <v>5690735.821621622</v>
      </c>
      <c r="U201" s="142">
        <v>2116.5642778161255</v>
      </c>
      <c r="V201" s="142">
        <v>2826.4027744349587</v>
      </c>
      <c r="W201" s="142">
        <v>74.885444387495667</v>
      </c>
      <c r="X201" s="143">
        <v>706152.06869305938</v>
      </c>
      <c r="Y201" s="144">
        <v>262.64024374896832</v>
      </c>
      <c r="Z201" s="145">
        <v>84.177829964122267</v>
      </c>
      <c r="AA201" s="143">
        <v>138471</v>
      </c>
      <c r="AB201" s="144">
        <v>51.501735680634766</v>
      </c>
      <c r="AC201" s="146">
        <v>85.999995444091084</v>
      </c>
      <c r="AD201" s="147">
        <v>0</v>
      </c>
      <c r="AE201" s="148">
        <v>0</v>
      </c>
      <c r="AF201" s="149">
        <v>138471</v>
      </c>
      <c r="AG201" s="150">
        <v>51.501735680634766</v>
      </c>
      <c r="AH201" s="151">
        <v>85.999995444091084</v>
      </c>
      <c r="AI201" s="143">
        <v>844623.06869305938</v>
      </c>
      <c r="AJ201" s="144">
        <v>314.14197942960311</v>
      </c>
      <c r="AK201" s="146">
        <v>85.999995444091084</v>
      </c>
      <c r="AL201" s="142"/>
      <c r="AM201" s="152">
        <v>0</v>
      </c>
      <c r="AN201" s="142"/>
      <c r="AO201" s="143">
        <v>280530.24085103534</v>
      </c>
      <c r="AP201" s="144">
        <v>74.885444387495667</v>
      </c>
      <c r="AQ201" s="144">
        <v>0</v>
      </c>
      <c r="AR201" s="153">
        <v>0</v>
      </c>
      <c r="AS201" s="154">
        <v>280530.24085103534</v>
      </c>
      <c r="AT201" s="9"/>
      <c r="AU201" s="152">
        <v>20517.578454140898</v>
      </c>
      <c r="AV201" s="155"/>
      <c r="AW201" s="152">
        <v>312567.18918918917</v>
      </c>
      <c r="AY201" s="117"/>
      <c r="AZ201" s="20">
        <v>-1502638.2077624365</v>
      </c>
      <c r="BA201" s="20">
        <v>-626285.35871499998</v>
      </c>
      <c r="BB201" s="20">
        <v>-9285.0283789999994</v>
      </c>
      <c r="BC201" s="20">
        <v>-293189.09999999998</v>
      </c>
      <c r="BD201" s="6">
        <v>-493647.635618</v>
      </c>
    </row>
    <row r="202" spans="1:56" x14ac:dyDescent="0.2">
      <c r="A202" s="136">
        <v>904</v>
      </c>
      <c r="B202" s="137">
        <v>4304</v>
      </c>
      <c r="C202" s="138"/>
      <c r="D202" s="157" t="s">
        <v>194</v>
      </c>
      <c r="E202" s="140">
        <v>1173.6666666666667</v>
      </c>
      <c r="F202" s="140">
        <v>2020629</v>
      </c>
      <c r="G202" s="141">
        <v>2</v>
      </c>
      <c r="H202" s="140">
        <v>48149.666666666664</v>
      </c>
      <c r="I202" s="141">
        <v>2</v>
      </c>
      <c r="J202" s="140">
        <v>1010314.5</v>
      </c>
      <c r="K202" s="140">
        <v>24074.833333333332</v>
      </c>
      <c r="L202" s="140">
        <v>183999</v>
      </c>
      <c r="M202" s="3">
        <v>0</v>
      </c>
      <c r="N202" s="64">
        <v>1.65</v>
      </c>
      <c r="O202" s="64">
        <v>1.65</v>
      </c>
      <c r="P202" s="140">
        <v>1667018.9249999998</v>
      </c>
      <c r="Q202" s="140">
        <v>39723.474999999999</v>
      </c>
      <c r="R202" s="140">
        <v>168057.04666666666</v>
      </c>
      <c r="S202" s="140">
        <v>1765.6666666666667</v>
      </c>
      <c r="T202" s="140">
        <v>1876565.1133333333</v>
      </c>
      <c r="U202" s="142">
        <v>1598.8910366373188</v>
      </c>
      <c r="V202" s="142">
        <v>2826.4027744349587</v>
      </c>
      <c r="W202" s="142">
        <v>56.569822641677874</v>
      </c>
      <c r="X202" s="143">
        <v>533055.1555502105</v>
      </c>
      <c r="Y202" s="144">
        <v>454.17934298512677</v>
      </c>
      <c r="Z202" s="145">
        <v>72.638988264257065</v>
      </c>
      <c r="AA202" s="143">
        <v>443219</v>
      </c>
      <c r="AB202" s="144">
        <v>377.63618290258449</v>
      </c>
      <c r="AC202" s="146">
        <v>86.000006245074744</v>
      </c>
      <c r="AD202" s="147">
        <v>0</v>
      </c>
      <c r="AE202" s="148">
        <v>0</v>
      </c>
      <c r="AF202" s="149">
        <v>443219</v>
      </c>
      <c r="AG202" s="150">
        <v>377.63618290258449</v>
      </c>
      <c r="AH202" s="151">
        <v>86.000006245074744</v>
      </c>
      <c r="AI202" s="143">
        <v>976274.1555502105</v>
      </c>
      <c r="AJ202" s="144">
        <v>831.81552588771126</v>
      </c>
      <c r="AK202" s="146">
        <v>86.000006245074744</v>
      </c>
      <c r="AL202" s="142"/>
      <c r="AM202" s="152">
        <v>0</v>
      </c>
      <c r="AN202" s="142"/>
      <c r="AO202" s="143">
        <v>460847.38343405561</v>
      </c>
      <c r="AP202" s="144">
        <v>56.569822641677874</v>
      </c>
      <c r="AQ202" s="144">
        <v>0</v>
      </c>
      <c r="AR202" s="153">
        <v>0</v>
      </c>
      <c r="AS202" s="154">
        <v>460847.38343405561</v>
      </c>
      <c r="AT202" s="9"/>
      <c r="AU202" s="152">
        <v>9896.5305866250819</v>
      </c>
      <c r="AV202" s="155"/>
      <c r="AW202" s="152">
        <v>103438.93333333333</v>
      </c>
      <c r="AY202" s="117"/>
      <c r="AZ202" s="20">
        <v>-650994.59446087747</v>
      </c>
      <c r="BA202" s="20">
        <v>-271328.374992</v>
      </c>
      <c r="BB202" s="20">
        <v>-4022.5938970000002</v>
      </c>
      <c r="BC202" s="20">
        <v>-74552.5</v>
      </c>
      <c r="BD202" s="6">
        <v>-213865.14777499999</v>
      </c>
    </row>
    <row r="203" spans="1:56" x14ac:dyDescent="0.2">
      <c r="A203" s="136">
        <v>905</v>
      </c>
      <c r="B203" s="137">
        <v>4305</v>
      </c>
      <c r="C203" s="138"/>
      <c r="D203" s="157" t="s">
        <v>195</v>
      </c>
      <c r="E203" s="140">
        <v>2408.3333333333335</v>
      </c>
      <c r="F203" s="140">
        <v>4042271.3333333335</v>
      </c>
      <c r="G203" s="141">
        <v>1.74</v>
      </c>
      <c r="H203" s="140">
        <v>229431</v>
      </c>
      <c r="I203" s="141">
        <v>1.74</v>
      </c>
      <c r="J203" s="140">
        <v>2323144.444444444</v>
      </c>
      <c r="K203" s="140">
        <v>131856.89655172414</v>
      </c>
      <c r="L203" s="140">
        <v>335026.66666666669</v>
      </c>
      <c r="M203" s="3">
        <v>0</v>
      </c>
      <c r="N203" s="64">
        <v>1.65</v>
      </c>
      <c r="O203" s="64">
        <v>1.65</v>
      </c>
      <c r="P203" s="140">
        <v>3833188.3333333326</v>
      </c>
      <c r="Q203" s="140">
        <v>217563.87931034481</v>
      </c>
      <c r="R203" s="140">
        <v>407693.4366666667</v>
      </c>
      <c r="S203" s="140">
        <v>6203</v>
      </c>
      <c r="T203" s="140">
        <v>4464648.6493103439</v>
      </c>
      <c r="U203" s="142">
        <v>1853.8333491946064</v>
      </c>
      <c r="V203" s="142">
        <v>2826.4027744349587</v>
      </c>
      <c r="W203" s="142">
        <v>65.589850320084551</v>
      </c>
      <c r="X203" s="143">
        <v>866640.40534125734</v>
      </c>
      <c r="Y203" s="144">
        <v>359.85068733893036</v>
      </c>
      <c r="Z203" s="145">
        <v>78.321605701653255</v>
      </c>
      <c r="AA203" s="143">
        <v>522662</v>
      </c>
      <c r="AB203" s="144">
        <v>217.0222837370242</v>
      </c>
      <c r="AC203" s="146">
        <v>85.999997673951341</v>
      </c>
      <c r="AD203" s="147">
        <v>0</v>
      </c>
      <c r="AE203" s="148">
        <v>0</v>
      </c>
      <c r="AF203" s="149">
        <v>522662</v>
      </c>
      <c r="AG203" s="150">
        <v>217.0222837370242</v>
      </c>
      <c r="AH203" s="151">
        <v>85.999997673951341</v>
      </c>
      <c r="AI203" s="143">
        <v>1389302.4053412573</v>
      </c>
      <c r="AJ203" s="144">
        <v>576.87297107595452</v>
      </c>
      <c r="AK203" s="146">
        <v>85.999997673951341</v>
      </c>
      <c r="AL203" s="142"/>
      <c r="AM203" s="152">
        <v>0</v>
      </c>
      <c r="AN203" s="142"/>
      <c r="AO203" s="143">
        <v>163046.47556642879</v>
      </c>
      <c r="AP203" s="144">
        <v>65.589850320084551</v>
      </c>
      <c r="AQ203" s="144">
        <v>0</v>
      </c>
      <c r="AR203" s="153">
        <v>0</v>
      </c>
      <c r="AS203" s="154">
        <v>163046.47556642879</v>
      </c>
      <c r="AT203" s="9"/>
      <c r="AU203" s="152">
        <v>22666.716820521964</v>
      </c>
      <c r="AV203" s="155"/>
      <c r="AW203" s="152">
        <v>245500.13409961687</v>
      </c>
      <c r="AY203" s="117"/>
      <c r="AZ203" s="20">
        <v>-1360511.8194169537</v>
      </c>
      <c r="BA203" s="20">
        <v>-567048.42753099999</v>
      </c>
      <c r="BB203" s="20">
        <v>-8406.8079639999996</v>
      </c>
      <c r="BC203" s="20">
        <v>-172990.6</v>
      </c>
      <c r="BD203" s="6">
        <v>-446956.18640300003</v>
      </c>
    </row>
    <row r="204" spans="1:56" x14ac:dyDescent="0.2">
      <c r="A204" s="136">
        <v>906</v>
      </c>
      <c r="B204" s="137">
        <v>4306</v>
      </c>
      <c r="C204" s="138"/>
      <c r="D204" s="157" t="s">
        <v>196</v>
      </c>
      <c r="E204" s="140">
        <v>917.33333333333337</v>
      </c>
      <c r="F204" s="140">
        <v>1387201.3333333333</v>
      </c>
      <c r="G204" s="141">
        <v>2.1</v>
      </c>
      <c r="H204" s="140">
        <v>80287.666666666672</v>
      </c>
      <c r="I204" s="141">
        <v>2.1</v>
      </c>
      <c r="J204" s="140">
        <v>660572.06349206343</v>
      </c>
      <c r="K204" s="140">
        <v>38232.222222222219</v>
      </c>
      <c r="L204" s="140">
        <v>156872.33333333334</v>
      </c>
      <c r="M204" s="3">
        <v>0</v>
      </c>
      <c r="N204" s="64">
        <v>1.65</v>
      </c>
      <c r="O204" s="64">
        <v>1.65</v>
      </c>
      <c r="P204" s="140">
        <v>1089943.9047619046</v>
      </c>
      <c r="Q204" s="140">
        <v>63083.166666666657</v>
      </c>
      <c r="R204" s="140">
        <v>124976.98</v>
      </c>
      <c r="S204" s="140">
        <v>3201</v>
      </c>
      <c r="T204" s="140">
        <v>1281205.0514285711</v>
      </c>
      <c r="U204" s="142">
        <v>1396.662483388704</v>
      </c>
      <c r="V204" s="142">
        <v>2826.4027744349587</v>
      </c>
      <c r="W204" s="142">
        <v>49.414842641028699</v>
      </c>
      <c r="X204" s="143">
        <v>485272.91798497946</v>
      </c>
      <c r="Y204" s="144">
        <v>529.00390768711418</v>
      </c>
      <c r="Z204" s="145">
        <v>68.13135086384807</v>
      </c>
      <c r="AA204" s="143">
        <v>463290</v>
      </c>
      <c r="AB204" s="144">
        <v>505.03997093023253</v>
      </c>
      <c r="AC204" s="146">
        <v>85.999999150580592</v>
      </c>
      <c r="AD204" s="147">
        <v>0</v>
      </c>
      <c r="AE204" s="148">
        <v>0</v>
      </c>
      <c r="AF204" s="149">
        <v>463290</v>
      </c>
      <c r="AG204" s="150">
        <v>505.03997093023253</v>
      </c>
      <c r="AH204" s="151">
        <v>85.999999150580592</v>
      </c>
      <c r="AI204" s="143">
        <v>948562.91798497946</v>
      </c>
      <c r="AJ204" s="144">
        <v>1034.0438786173468</v>
      </c>
      <c r="AK204" s="146">
        <v>85.999999150580592</v>
      </c>
      <c r="AL204" s="142"/>
      <c r="AM204" s="152">
        <v>0</v>
      </c>
      <c r="AN204" s="142"/>
      <c r="AO204" s="143">
        <v>530116.08516147616</v>
      </c>
      <c r="AP204" s="144">
        <v>49.414842641028699</v>
      </c>
      <c r="AQ204" s="144">
        <v>0</v>
      </c>
      <c r="AR204" s="153">
        <v>0</v>
      </c>
      <c r="AS204" s="154">
        <v>530116.08516147616</v>
      </c>
      <c r="AT204" s="9"/>
      <c r="AU204" s="152">
        <v>8168.8949360563038</v>
      </c>
      <c r="AV204" s="155"/>
      <c r="AW204" s="152">
        <v>69880.428571428565</v>
      </c>
      <c r="AY204" s="117"/>
      <c r="AZ204" s="20">
        <v>-511654.99804373767</v>
      </c>
      <c r="BA204" s="20">
        <v>-213252.95226300001</v>
      </c>
      <c r="BB204" s="20">
        <v>-3161.5934910000001</v>
      </c>
      <c r="BC204" s="20">
        <v>-76067.899999999994</v>
      </c>
      <c r="BD204" s="6">
        <v>-168089.217172</v>
      </c>
    </row>
    <row r="205" spans="1:56" x14ac:dyDescent="0.2">
      <c r="A205" s="136">
        <v>907</v>
      </c>
      <c r="B205" s="137">
        <v>4307</v>
      </c>
      <c r="C205" s="138"/>
      <c r="D205" s="157" t="s">
        <v>197</v>
      </c>
      <c r="E205" s="140">
        <v>2632.6666666666665</v>
      </c>
      <c r="F205" s="140">
        <v>4720069.666666667</v>
      </c>
      <c r="G205" s="141">
        <v>1.9400000000000002</v>
      </c>
      <c r="H205" s="140">
        <v>440764.66666666669</v>
      </c>
      <c r="I205" s="141">
        <v>1.9400000000000002</v>
      </c>
      <c r="J205" s="140">
        <v>2433025.6013745707</v>
      </c>
      <c r="K205" s="140">
        <v>227198.28178694157</v>
      </c>
      <c r="L205" s="140">
        <v>454820.33333333331</v>
      </c>
      <c r="M205" s="3">
        <v>0</v>
      </c>
      <c r="N205" s="64">
        <v>1.65</v>
      </c>
      <c r="O205" s="64">
        <v>1.65</v>
      </c>
      <c r="P205" s="140">
        <v>4014492.2422680412</v>
      </c>
      <c r="Q205" s="140">
        <v>374877.1649484536</v>
      </c>
      <c r="R205" s="140">
        <v>458473.48333333334</v>
      </c>
      <c r="S205" s="140">
        <v>14063.333333333334</v>
      </c>
      <c r="T205" s="140">
        <v>4861906.2238831604</v>
      </c>
      <c r="U205" s="142">
        <v>1846.7610371802332</v>
      </c>
      <c r="V205" s="142">
        <v>2826.4027744349587</v>
      </c>
      <c r="W205" s="142">
        <v>65.339627242243594</v>
      </c>
      <c r="X205" s="143">
        <v>954255.95436999807</v>
      </c>
      <c r="Y205" s="144">
        <v>362.46744278424848</v>
      </c>
      <c r="Z205" s="145">
        <v>78.163965162613465</v>
      </c>
      <c r="AA205" s="143">
        <v>583078</v>
      </c>
      <c r="AB205" s="144">
        <v>221.47809572043556</v>
      </c>
      <c r="AC205" s="146">
        <v>86.000006710680253</v>
      </c>
      <c r="AD205" s="147">
        <v>0</v>
      </c>
      <c r="AE205" s="148">
        <v>0</v>
      </c>
      <c r="AF205" s="149">
        <v>583078</v>
      </c>
      <c r="AG205" s="150">
        <v>221.47809572043556</v>
      </c>
      <c r="AH205" s="151">
        <v>86.000006710680253</v>
      </c>
      <c r="AI205" s="143">
        <v>1537333.9543699981</v>
      </c>
      <c r="AJ205" s="144">
        <v>583.94553850468401</v>
      </c>
      <c r="AK205" s="146">
        <v>86.000006710680253</v>
      </c>
      <c r="AL205" s="142"/>
      <c r="AM205" s="152">
        <v>0</v>
      </c>
      <c r="AN205" s="142"/>
      <c r="AO205" s="143">
        <v>219990.69402454267</v>
      </c>
      <c r="AP205" s="144">
        <v>65.339627242243594</v>
      </c>
      <c r="AQ205" s="144">
        <v>0</v>
      </c>
      <c r="AR205" s="153">
        <v>0</v>
      </c>
      <c r="AS205" s="154">
        <v>219990.69402454267</v>
      </c>
      <c r="AT205" s="9"/>
      <c r="AU205" s="152">
        <v>24185.10493545164</v>
      </c>
      <c r="AV205" s="155"/>
      <c r="AW205" s="152">
        <v>266022.38831615122</v>
      </c>
      <c r="AY205" s="117"/>
      <c r="AZ205" s="20">
        <v>-1475327.6468646771</v>
      </c>
      <c r="BA205" s="20">
        <v>-614902.57585999998</v>
      </c>
      <c r="BB205" s="20">
        <v>-9116.2722990000002</v>
      </c>
      <c r="BC205" s="20">
        <v>-285175.5</v>
      </c>
      <c r="BD205" s="6">
        <v>-484675.55322</v>
      </c>
    </row>
    <row r="206" spans="1:56" x14ac:dyDescent="0.2">
      <c r="A206" s="136">
        <v>908</v>
      </c>
      <c r="B206" s="137">
        <v>4308</v>
      </c>
      <c r="C206" s="138"/>
      <c r="D206" s="157" t="s">
        <v>198</v>
      </c>
      <c r="E206" s="140">
        <v>1309.6666666666667</v>
      </c>
      <c r="F206" s="140">
        <v>1691405.3333333333</v>
      </c>
      <c r="G206" s="141">
        <v>1.84</v>
      </c>
      <c r="H206" s="140">
        <v>39788.666666666664</v>
      </c>
      <c r="I206" s="141">
        <v>1.84</v>
      </c>
      <c r="J206" s="140">
        <v>919242.0289855072</v>
      </c>
      <c r="K206" s="140">
        <v>21624.275362318836</v>
      </c>
      <c r="L206" s="140">
        <v>208737.33333333334</v>
      </c>
      <c r="M206" s="3">
        <v>0</v>
      </c>
      <c r="N206" s="64">
        <v>1.65</v>
      </c>
      <c r="O206" s="64">
        <v>1.65</v>
      </c>
      <c r="P206" s="140">
        <v>1516749.3478260869</v>
      </c>
      <c r="Q206" s="140">
        <v>35680.054347826081</v>
      </c>
      <c r="R206" s="140">
        <v>181867.31999999998</v>
      </c>
      <c r="S206" s="140">
        <v>2724</v>
      </c>
      <c r="T206" s="140">
        <v>1737020.7221739131</v>
      </c>
      <c r="U206" s="142">
        <v>1326.3074997510153</v>
      </c>
      <c r="V206" s="142">
        <v>2826.4027744349587</v>
      </c>
      <c r="W206" s="142">
        <v>46.925636775748089</v>
      </c>
      <c r="X206" s="143">
        <v>726911.1678887629</v>
      </c>
      <c r="Y206" s="144">
        <v>555.03525163305892</v>
      </c>
      <c r="Z206" s="145">
        <v>66.563151168721276</v>
      </c>
      <c r="AA206" s="143">
        <v>719483</v>
      </c>
      <c r="AB206" s="144">
        <v>549.36345125986247</v>
      </c>
      <c r="AC206" s="146">
        <v>85.999993512243563</v>
      </c>
      <c r="AD206" s="147">
        <v>0</v>
      </c>
      <c r="AE206" s="148">
        <v>0</v>
      </c>
      <c r="AF206" s="149">
        <v>719483</v>
      </c>
      <c r="AG206" s="150">
        <v>549.36345125986247</v>
      </c>
      <c r="AH206" s="151">
        <v>85.999993512243563</v>
      </c>
      <c r="AI206" s="143">
        <v>1446394.1678887629</v>
      </c>
      <c r="AJ206" s="144">
        <v>1104.3987028929214</v>
      </c>
      <c r="AK206" s="146">
        <v>85.999993512243563</v>
      </c>
      <c r="AL206" s="142"/>
      <c r="AM206" s="152">
        <v>0</v>
      </c>
      <c r="AN206" s="142"/>
      <c r="AO206" s="143">
        <v>946280.64324160037</v>
      </c>
      <c r="AP206" s="144">
        <v>46.925636775748089</v>
      </c>
      <c r="AQ206" s="144">
        <v>0</v>
      </c>
      <c r="AR206" s="153">
        <v>0</v>
      </c>
      <c r="AS206" s="154">
        <v>946280.64324160037</v>
      </c>
      <c r="AT206" s="9"/>
      <c r="AU206" s="152">
        <v>8211.6640163620486</v>
      </c>
      <c r="AV206" s="155"/>
      <c r="AW206" s="152">
        <v>94086.630434782608</v>
      </c>
      <c r="AY206" s="117"/>
      <c r="AZ206" s="20">
        <v>-721779.10944078455</v>
      </c>
      <c r="BA206" s="20">
        <v>-300830.68973899999</v>
      </c>
      <c r="BB206" s="20">
        <v>-4459.9821030000003</v>
      </c>
      <c r="BC206" s="20">
        <v>-130112.8</v>
      </c>
      <c r="BD206" s="6">
        <v>-237119.32052099999</v>
      </c>
    </row>
    <row r="207" spans="1:56" x14ac:dyDescent="0.2">
      <c r="A207" s="136">
        <v>909</v>
      </c>
      <c r="B207" s="137">
        <v>4309</v>
      </c>
      <c r="C207" s="138"/>
      <c r="D207" s="157" t="s">
        <v>199</v>
      </c>
      <c r="E207" s="140">
        <v>1488.6666666666667</v>
      </c>
      <c r="F207" s="140">
        <v>2370703.6666666665</v>
      </c>
      <c r="G207" s="141">
        <v>1.99</v>
      </c>
      <c r="H207" s="140">
        <v>140097.33333333334</v>
      </c>
      <c r="I207" s="141">
        <v>1.99</v>
      </c>
      <c r="J207" s="140">
        <v>1191308.3752093802</v>
      </c>
      <c r="K207" s="140">
        <v>70400.670016750417</v>
      </c>
      <c r="L207" s="140">
        <v>353723.33333333331</v>
      </c>
      <c r="M207" s="3">
        <v>0</v>
      </c>
      <c r="N207" s="64">
        <v>1.65</v>
      </c>
      <c r="O207" s="64">
        <v>1.65</v>
      </c>
      <c r="P207" s="140">
        <v>1965658.8190954772</v>
      </c>
      <c r="Q207" s="140">
        <v>116161.10552763818</v>
      </c>
      <c r="R207" s="140">
        <v>285432.59333333332</v>
      </c>
      <c r="S207" s="140">
        <v>4721.666666666667</v>
      </c>
      <c r="T207" s="140">
        <v>2371974.1846231152</v>
      </c>
      <c r="U207" s="142">
        <v>1593.3548038220656</v>
      </c>
      <c r="V207" s="142">
        <v>2826.4027744349587</v>
      </c>
      <c r="W207" s="142">
        <v>56.373947062113317</v>
      </c>
      <c r="X207" s="143">
        <v>679171.04253338557</v>
      </c>
      <c r="Y207" s="144">
        <v>456.22774912677039</v>
      </c>
      <c r="Z207" s="145">
        <v>72.515586649131393</v>
      </c>
      <c r="AA207" s="143">
        <v>567366</v>
      </c>
      <c r="AB207" s="144">
        <v>381.1236005373936</v>
      </c>
      <c r="AC207" s="146">
        <v>85.999991773011374</v>
      </c>
      <c r="AD207" s="147">
        <v>0</v>
      </c>
      <c r="AE207" s="148">
        <v>0</v>
      </c>
      <c r="AF207" s="149">
        <v>567366</v>
      </c>
      <c r="AG207" s="150">
        <v>381.1236005373936</v>
      </c>
      <c r="AH207" s="151">
        <v>85.999991773011374</v>
      </c>
      <c r="AI207" s="143">
        <v>1246537.0425333856</v>
      </c>
      <c r="AJ207" s="144">
        <v>837.35134966416399</v>
      </c>
      <c r="AK207" s="146">
        <v>85.999991773011374</v>
      </c>
      <c r="AL207" s="142"/>
      <c r="AM207" s="152">
        <v>0</v>
      </c>
      <c r="AN207" s="142"/>
      <c r="AO207" s="143">
        <v>232661.81760980067</v>
      </c>
      <c r="AP207" s="144">
        <v>56.373947062113317</v>
      </c>
      <c r="AQ207" s="144">
        <v>0</v>
      </c>
      <c r="AR207" s="153">
        <v>0</v>
      </c>
      <c r="AS207" s="154">
        <v>232661.81760980067</v>
      </c>
      <c r="AT207" s="9"/>
      <c r="AU207" s="152">
        <v>18741.737939368501</v>
      </c>
      <c r="AV207" s="155"/>
      <c r="AW207" s="152">
        <v>126170.90452261305</v>
      </c>
      <c r="AY207" s="117"/>
      <c r="AZ207" s="20">
        <v>-835480.22011717083</v>
      </c>
      <c r="BA207" s="20">
        <v>-348220.23468599998</v>
      </c>
      <c r="BB207" s="20">
        <v>-5162.5584349999999</v>
      </c>
      <c r="BC207" s="20">
        <v>-243256</v>
      </c>
      <c r="BD207" s="6">
        <v>-274472.47989299998</v>
      </c>
    </row>
    <row r="208" spans="1:56" x14ac:dyDescent="0.2">
      <c r="A208" s="136">
        <v>951</v>
      </c>
      <c r="B208" s="137">
        <v>4401</v>
      </c>
      <c r="C208" s="138"/>
      <c r="D208" s="157" t="s">
        <v>200</v>
      </c>
      <c r="E208" s="140">
        <v>1171.6666666666667</v>
      </c>
      <c r="F208" s="140">
        <v>2021470.3333333333</v>
      </c>
      <c r="G208" s="141">
        <v>1.86</v>
      </c>
      <c r="H208" s="140">
        <v>192631.66666666666</v>
      </c>
      <c r="I208" s="141">
        <v>1.86</v>
      </c>
      <c r="J208" s="140">
        <v>1086812.0071684588</v>
      </c>
      <c r="K208" s="140">
        <v>103565.41218637994</v>
      </c>
      <c r="L208" s="140">
        <v>200894.33333333334</v>
      </c>
      <c r="M208" s="3">
        <v>0</v>
      </c>
      <c r="N208" s="64">
        <v>1.65</v>
      </c>
      <c r="O208" s="64">
        <v>1.65</v>
      </c>
      <c r="P208" s="140">
        <v>1793239.8118279569</v>
      </c>
      <c r="Q208" s="140">
        <v>170882.93010752686</v>
      </c>
      <c r="R208" s="140">
        <v>206605.33666666667</v>
      </c>
      <c r="S208" s="140">
        <v>10187</v>
      </c>
      <c r="T208" s="140">
        <v>2180915.0786021505</v>
      </c>
      <c r="U208" s="142">
        <v>1861.3784454641398</v>
      </c>
      <c r="V208" s="142">
        <v>2826.4027744349587</v>
      </c>
      <c r="W208" s="142">
        <v>65.856800817649145</v>
      </c>
      <c r="X208" s="143">
        <v>418354.13034766616</v>
      </c>
      <c r="Y208" s="144">
        <v>357.05900171920297</v>
      </c>
      <c r="Z208" s="145">
        <v>78.489784515118956</v>
      </c>
      <c r="AA208" s="143">
        <v>248708</v>
      </c>
      <c r="AB208" s="144">
        <v>212.26856330014223</v>
      </c>
      <c r="AC208" s="146">
        <v>85.999986713479657</v>
      </c>
      <c r="AD208" s="147">
        <v>0</v>
      </c>
      <c r="AE208" s="148">
        <v>0</v>
      </c>
      <c r="AF208" s="149">
        <v>248708</v>
      </c>
      <c r="AG208" s="150">
        <v>212.26856330014223</v>
      </c>
      <c r="AH208" s="151">
        <v>85.999986713479657</v>
      </c>
      <c r="AI208" s="143">
        <v>667062.1303476661</v>
      </c>
      <c r="AJ208" s="144">
        <v>569.32756501934523</v>
      </c>
      <c r="AK208" s="146">
        <v>85.999986713479643</v>
      </c>
      <c r="AL208" s="142"/>
      <c r="AM208" s="152">
        <v>0</v>
      </c>
      <c r="AN208" s="142"/>
      <c r="AO208" s="143">
        <v>132190.54866391281</v>
      </c>
      <c r="AP208" s="144">
        <v>65.856800817649145</v>
      </c>
      <c r="AQ208" s="144">
        <v>0</v>
      </c>
      <c r="AR208" s="153">
        <v>0</v>
      </c>
      <c r="AS208" s="154">
        <v>132190.54866391281</v>
      </c>
      <c r="AT208" s="9"/>
      <c r="AU208" s="152">
        <v>12504.8430161346</v>
      </c>
      <c r="AV208" s="155"/>
      <c r="AW208" s="152">
        <v>119037.74193548388</v>
      </c>
      <c r="AY208" s="117"/>
      <c r="AZ208" s="20">
        <v>-674961.00504462561</v>
      </c>
      <c r="BA208" s="20">
        <v>-281317.347702</v>
      </c>
      <c r="BB208" s="20">
        <v>-4170.6859670000003</v>
      </c>
      <c r="BC208" s="20">
        <v>-103915.6</v>
      </c>
      <c r="BD208" s="6">
        <v>-221738.607839</v>
      </c>
    </row>
    <row r="209" spans="1:56" x14ac:dyDescent="0.2">
      <c r="A209" s="136">
        <v>952</v>
      </c>
      <c r="B209" s="137">
        <v>4402</v>
      </c>
      <c r="C209" s="138"/>
      <c r="D209" s="157" t="s">
        <v>201</v>
      </c>
      <c r="E209" s="140">
        <v>1064.3333333333333</v>
      </c>
      <c r="F209" s="140">
        <v>1672514.3333333333</v>
      </c>
      <c r="G209" s="141">
        <v>1.89</v>
      </c>
      <c r="H209" s="140">
        <v>62620.333333333336</v>
      </c>
      <c r="I209" s="141">
        <v>1.89</v>
      </c>
      <c r="J209" s="140">
        <v>884928.21869488538</v>
      </c>
      <c r="K209" s="140">
        <v>33132.451499118171</v>
      </c>
      <c r="L209" s="140">
        <v>185218.33333333334</v>
      </c>
      <c r="M209" s="3">
        <v>0</v>
      </c>
      <c r="N209" s="64">
        <v>1.65</v>
      </c>
      <c r="O209" s="64">
        <v>1.65</v>
      </c>
      <c r="P209" s="140">
        <v>1460131.5608465609</v>
      </c>
      <c r="Q209" s="140">
        <v>54668.544973544973</v>
      </c>
      <c r="R209" s="140">
        <v>180383.56999999998</v>
      </c>
      <c r="S209" s="140">
        <v>3064</v>
      </c>
      <c r="T209" s="140">
        <v>1698247.6758201057</v>
      </c>
      <c r="U209" s="142">
        <v>1595.5975657564413</v>
      </c>
      <c r="V209" s="142">
        <v>2826.4027744349587</v>
      </c>
      <c r="W209" s="142">
        <v>56.453297463077455</v>
      </c>
      <c r="X209" s="143">
        <v>484695.19386162906</v>
      </c>
      <c r="Y209" s="144">
        <v>455.39792721105147</v>
      </c>
      <c r="Z209" s="145">
        <v>72.565577401738793</v>
      </c>
      <c r="AA209" s="143">
        <v>404139</v>
      </c>
      <c r="AB209" s="144">
        <v>379.7109301597244</v>
      </c>
      <c r="AC209" s="146">
        <v>86.000001313087893</v>
      </c>
      <c r="AD209" s="147">
        <v>0</v>
      </c>
      <c r="AE209" s="148">
        <v>0</v>
      </c>
      <c r="AF209" s="149">
        <v>404139</v>
      </c>
      <c r="AG209" s="150">
        <v>379.7109301597244</v>
      </c>
      <c r="AH209" s="151">
        <v>86.000001313087893</v>
      </c>
      <c r="AI209" s="143">
        <v>888834.19386162912</v>
      </c>
      <c r="AJ209" s="144">
        <v>835.10885737077592</v>
      </c>
      <c r="AK209" s="146">
        <v>86.000001313087893</v>
      </c>
      <c r="AL209" s="142"/>
      <c r="AM209" s="152">
        <v>0</v>
      </c>
      <c r="AN209" s="142"/>
      <c r="AO209" s="143">
        <v>198897.57165814619</v>
      </c>
      <c r="AP209" s="144">
        <v>56.453297463077455</v>
      </c>
      <c r="AQ209" s="144">
        <v>0</v>
      </c>
      <c r="AR209" s="153">
        <v>0</v>
      </c>
      <c r="AS209" s="154">
        <v>198897.57165814619</v>
      </c>
      <c r="AT209" s="9"/>
      <c r="AU209" s="152">
        <v>6255.7291774516989</v>
      </c>
      <c r="AV209" s="155"/>
      <c r="AW209" s="152">
        <v>91806.067019400361</v>
      </c>
      <c r="AY209" s="117"/>
      <c r="AZ209" s="20">
        <v>-601947.05652204435</v>
      </c>
      <c r="BA209" s="20">
        <v>-250885.826191</v>
      </c>
      <c r="BB209" s="20">
        <v>-3719.5217539999999</v>
      </c>
      <c r="BC209" s="20">
        <v>-79244</v>
      </c>
      <c r="BD209" s="6">
        <v>-197752.02020299999</v>
      </c>
    </row>
    <row r="210" spans="1:56" x14ac:dyDescent="0.2">
      <c r="A210" s="136">
        <v>953</v>
      </c>
      <c r="B210" s="137">
        <v>4403</v>
      </c>
      <c r="C210" s="138"/>
      <c r="D210" s="157" t="s">
        <v>202</v>
      </c>
      <c r="E210" s="140">
        <v>1358.3333333333333</v>
      </c>
      <c r="F210" s="140">
        <v>2000766</v>
      </c>
      <c r="G210" s="141">
        <v>1.79</v>
      </c>
      <c r="H210" s="140">
        <v>33769</v>
      </c>
      <c r="I210" s="141">
        <v>1.79</v>
      </c>
      <c r="J210" s="140">
        <v>1117746.3687150839</v>
      </c>
      <c r="K210" s="140">
        <v>18865.363128491619</v>
      </c>
      <c r="L210" s="140">
        <v>211235</v>
      </c>
      <c r="M210" s="3">
        <v>0</v>
      </c>
      <c r="N210" s="64">
        <v>1.65</v>
      </c>
      <c r="O210" s="64">
        <v>1.65</v>
      </c>
      <c r="P210" s="140">
        <v>1844281.508379888</v>
      </c>
      <c r="Q210" s="140">
        <v>31127.849162011174</v>
      </c>
      <c r="R210" s="140">
        <v>214978.37333333332</v>
      </c>
      <c r="S210" s="140">
        <v>1259.3333333333333</v>
      </c>
      <c r="T210" s="140">
        <v>2091647.064208566</v>
      </c>
      <c r="U210" s="142">
        <v>1539.8628693559997</v>
      </c>
      <c r="V210" s="142">
        <v>2826.4027744349587</v>
      </c>
      <c r="W210" s="142">
        <v>54.481367032476179</v>
      </c>
      <c r="X210" s="143">
        <v>646593.51396093343</v>
      </c>
      <c r="Y210" s="144">
        <v>476.01976487921485</v>
      </c>
      <c r="Z210" s="145">
        <v>71.323261230459991</v>
      </c>
      <c r="AA210" s="143">
        <v>563469</v>
      </c>
      <c r="AB210" s="144">
        <v>414.8238036809816</v>
      </c>
      <c r="AC210" s="146">
        <v>86.000001836331748</v>
      </c>
      <c r="AD210" s="147">
        <v>0</v>
      </c>
      <c r="AE210" s="148">
        <v>0</v>
      </c>
      <c r="AF210" s="149">
        <v>563469</v>
      </c>
      <c r="AG210" s="150">
        <v>414.8238036809816</v>
      </c>
      <c r="AH210" s="151">
        <v>86.000001836331748</v>
      </c>
      <c r="AI210" s="143">
        <v>1210062.5139609333</v>
      </c>
      <c r="AJ210" s="144">
        <v>890.84356856019645</v>
      </c>
      <c r="AK210" s="146">
        <v>86.000001836331748</v>
      </c>
      <c r="AL210" s="142"/>
      <c r="AM210" s="152">
        <v>0</v>
      </c>
      <c r="AN210" s="142"/>
      <c r="AO210" s="143">
        <v>98382.284058651057</v>
      </c>
      <c r="AP210" s="144">
        <v>54.481367032476179</v>
      </c>
      <c r="AQ210" s="144">
        <v>0</v>
      </c>
      <c r="AR210" s="153">
        <v>0</v>
      </c>
      <c r="AS210" s="154">
        <v>98382.284058651057</v>
      </c>
      <c r="AT210" s="9"/>
      <c r="AU210" s="152">
        <v>13988.98175542858</v>
      </c>
      <c r="AV210" s="155"/>
      <c r="AW210" s="152">
        <v>113661.17318435754</v>
      </c>
      <c r="AY210" s="117"/>
      <c r="AZ210" s="20">
        <v>-753548.53742389253</v>
      </c>
      <c r="BA210" s="20">
        <v>-314071.88612099999</v>
      </c>
      <c r="BB210" s="20">
        <v>-4656.2901959999999</v>
      </c>
      <c r="BC210" s="20">
        <v>-126617.3</v>
      </c>
      <c r="BD210" s="6">
        <v>-247556.23269800001</v>
      </c>
    </row>
    <row r="211" spans="1:56" x14ac:dyDescent="0.2">
      <c r="A211" s="136">
        <v>954</v>
      </c>
      <c r="B211" s="137">
        <v>4404</v>
      </c>
      <c r="C211" s="138"/>
      <c r="D211" s="157" t="s">
        <v>203</v>
      </c>
      <c r="E211" s="140">
        <v>5067</v>
      </c>
      <c r="F211" s="140">
        <v>8311742.666666667</v>
      </c>
      <c r="G211" s="141">
        <v>1.6499999999999997</v>
      </c>
      <c r="H211" s="140">
        <v>936353.66666666663</v>
      </c>
      <c r="I211" s="141">
        <v>1.6499999999999997</v>
      </c>
      <c r="J211" s="140">
        <v>5037419.7979797982</v>
      </c>
      <c r="K211" s="140">
        <v>567487.07070707076</v>
      </c>
      <c r="L211" s="140">
        <v>1080519.6666666667</v>
      </c>
      <c r="M211" s="3">
        <v>0</v>
      </c>
      <c r="N211" s="64">
        <v>1.65</v>
      </c>
      <c r="O211" s="64">
        <v>1.65</v>
      </c>
      <c r="P211" s="140">
        <v>8311742.666666667</v>
      </c>
      <c r="Q211" s="140">
        <v>936353.66666666663</v>
      </c>
      <c r="R211" s="140">
        <v>1101374.7100000002</v>
      </c>
      <c r="S211" s="140">
        <v>47858.333333333336</v>
      </c>
      <c r="T211" s="140">
        <v>10397329.376666667</v>
      </c>
      <c r="U211" s="142">
        <v>2051.9694842444578</v>
      </c>
      <c r="V211" s="142">
        <v>2826.4027744349587</v>
      </c>
      <c r="W211" s="142">
        <v>72.600037857473382</v>
      </c>
      <c r="X211" s="143">
        <v>1451899.7881162488</v>
      </c>
      <c r="Y211" s="144">
        <v>286.54031737048524</v>
      </c>
      <c r="Z211" s="145">
        <v>82.738023850208222</v>
      </c>
      <c r="AA211" s="143">
        <v>467160</v>
      </c>
      <c r="AB211" s="144">
        <v>92.196566015393728</v>
      </c>
      <c r="AC211" s="146">
        <v>85.999999349571539</v>
      </c>
      <c r="AD211" s="147">
        <v>0</v>
      </c>
      <c r="AE211" s="148">
        <v>0</v>
      </c>
      <c r="AF211" s="149">
        <v>467160</v>
      </c>
      <c r="AG211" s="150">
        <v>92.196566015393728</v>
      </c>
      <c r="AH211" s="151">
        <v>85.999999349571539</v>
      </c>
      <c r="AI211" s="143">
        <v>1919059.7881162488</v>
      </c>
      <c r="AJ211" s="144">
        <v>378.73688338587897</v>
      </c>
      <c r="AK211" s="146">
        <v>85.999999349571539</v>
      </c>
      <c r="AL211" s="142"/>
      <c r="AM211" s="152">
        <v>0</v>
      </c>
      <c r="AN211" s="142"/>
      <c r="AO211" s="143">
        <v>0</v>
      </c>
      <c r="AP211" s="144">
        <v>72.600037857473382</v>
      </c>
      <c r="AQ211" s="144">
        <v>0</v>
      </c>
      <c r="AR211" s="153">
        <v>0</v>
      </c>
      <c r="AS211" s="154">
        <v>0</v>
      </c>
      <c r="AT211" s="9"/>
      <c r="AU211" s="152">
        <v>77676.881991185088</v>
      </c>
      <c r="AV211" s="155"/>
      <c r="AW211" s="152">
        <v>560490.68686868693</v>
      </c>
      <c r="AY211" s="117"/>
      <c r="AZ211" s="20">
        <v>-2820233.4314829116</v>
      </c>
      <c r="BA211" s="20">
        <v>-1175446.556045</v>
      </c>
      <c r="BB211" s="20">
        <v>-17426.648217999998</v>
      </c>
      <c r="BC211" s="20">
        <v>-404119.2</v>
      </c>
      <c r="BD211" s="6">
        <v>-926504.83539499994</v>
      </c>
    </row>
    <row r="212" spans="1:56" x14ac:dyDescent="0.2">
      <c r="A212" s="136">
        <v>955</v>
      </c>
      <c r="B212" s="137">
        <v>4405</v>
      </c>
      <c r="C212" s="138"/>
      <c r="D212" s="157" t="s">
        <v>204</v>
      </c>
      <c r="E212" s="140">
        <v>4295</v>
      </c>
      <c r="F212" s="140">
        <v>7788956</v>
      </c>
      <c r="G212" s="141">
        <v>1.7733333333333334</v>
      </c>
      <c r="H212" s="140">
        <v>584674.33333333337</v>
      </c>
      <c r="I212" s="141">
        <v>1.7733333333333334</v>
      </c>
      <c r="J212" s="140">
        <v>4397057.6711644176</v>
      </c>
      <c r="K212" s="140">
        <v>329039.79468599038</v>
      </c>
      <c r="L212" s="140">
        <v>635453.33333333337</v>
      </c>
      <c r="M212" s="3">
        <v>0</v>
      </c>
      <c r="N212" s="64">
        <v>1.65</v>
      </c>
      <c r="O212" s="64">
        <v>1.65</v>
      </c>
      <c r="P212" s="140">
        <v>7255145.1574212881</v>
      </c>
      <c r="Q212" s="140">
        <v>542915.66123188403</v>
      </c>
      <c r="R212" s="140">
        <v>764346.87999999989</v>
      </c>
      <c r="S212" s="140">
        <v>27189.333333333332</v>
      </c>
      <c r="T212" s="140">
        <v>8589597.0319865067</v>
      </c>
      <c r="U212" s="142">
        <v>1999.906177412458</v>
      </c>
      <c r="V212" s="142">
        <v>2826.4027744349587</v>
      </c>
      <c r="W212" s="142">
        <v>70.758003618655167</v>
      </c>
      <c r="X212" s="143">
        <v>1313427.0671583069</v>
      </c>
      <c r="Y212" s="144">
        <v>305.80374089832526</v>
      </c>
      <c r="Z212" s="145">
        <v>81.577542279752748</v>
      </c>
      <c r="AA212" s="143">
        <v>536860</v>
      </c>
      <c r="AB212" s="144">
        <v>124.99650756693831</v>
      </c>
      <c r="AC212" s="146">
        <v>86.000001410402547</v>
      </c>
      <c r="AD212" s="147">
        <v>0</v>
      </c>
      <c r="AE212" s="148">
        <v>0</v>
      </c>
      <c r="AF212" s="149">
        <v>536860</v>
      </c>
      <c r="AG212" s="150">
        <v>124.99650756693831</v>
      </c>
      <c r="AH212" s="151">
        <v>86.000001410402547</v>
      </c>
      <c r="AI212" s="143">
        <v>1850287.0671583069</v>
      </c>
      <c r="AJ212" s="144">
        <v>430.80024846526356</v>
      </c>
      <c r="AK212" s="146">
        <v>86.000001410402547</v>
      </c>
      <c r="AL212" s="142"/>
      <c r="AM212" s="152">
        <v>0</v>
      </c>
      <c r="AN212" s="142"/>
      <c r="AO212" s="143">
        <v>130923.95499976064</v>
      </c>
      <c r="AP212" s="144">
        <v>70.758003618655167</v>
      </c>
      <c r="AQ212" s="144">
        <v>0</v>
      </c>
      <c r="AR212" s="153">
        <v>0</v>
      </c>
      <c r="AS212" s="154">
        <v>130923.95499976064</v>
      </c>
      <c r="AT212" s="9"/>
      <c r="AU212" s="152">
        <v>46916.387088820193</v>
      </c>
      <c r="AV212" s="155"/>
      <c r="AW212" s="152">
        <v>472609.74658504082</v>
      </c>
      <c r="AY212" s="117"/>
      <c r="AZ212" s="20">
        <v>-2430082.5615149196</v>
      </c>
      <c r="BA212" s="20">
        <v>-1012835.372402</v>
      </c>
      <c r="BB212" s="20">
        <v>-15015.847081</v>
      </c>
      <c r="BC212" s="20">
        <v>-442726.3</v>
      </c>
      <c r="BD212" s="6">
        <v>-798332.22970799997</v>
      </c>
    </row>
    <row r="213" spans="1:56" x14ac:dyDescent="0.2">
      <c r="A213" s="136">
        <v>956</v>
      </c>
      <c r="B213" s="137">
        <v>4406</v>
      </c>
      <c r="C213" s="138"/>
      <c r="D213" s="157" t="s">
        <v>205</v>
      </c>
      <c r="E213" s="140">
        <v>3253.3333333333335</v>
      </c>
      <c r="F213" s="140">
        <v>6373885.666666667</v>
      </c>
      <c r="G213" s="141">
        <v>1.7233333333333334</v>
      </c>
      <c r="H213" s="140">
        <v>-290165</v>
      </c>
      <c r="I213" s="141">
        <v>1.7233333333333334</v>
      </c>
      <c r="J213" s="140">
        <v>3696216.6242438271</v>
      </c>
      <c r="K213" s="140">
        <v>-155239.00587308404</v>
      </c>
      <c r="L213" s="140">
        <v>520758</v>
      </c>
      <c r="M213" s="3">
        <v>0</v>
      </c>
      <c r="N213" s="64">
        <v>1.65</v>
      </c>
      <c r="O213" s="64">
        <v>1.65</v>
      </c>
      <c r="P213" s="140">
        <v>6098757.430002314</v>
      </c>
      <c r="Q213" s="140">
        <v>-256144.35969058858</v>
      </c>
      <c r="R213" s="140">
        <v>631789.0166666666</v>
      </c>
      <c r="S213" s="140">
        <v>90757.333333333328</v>
      </c>
      <c r="T213" s="140">
        <v>6565159.4203117238</v>
      </c>
      <c r="U213" s="142">
        <v>2017.9793300138494</v>
      </c>
      <c r="V213" s="142">
        <v>2826.4027744349587</v>
      </c>
      <c r="W213" s="142">
        <v>71.397443714202225</v>
      </c>
      <c r="X213" s="143">
        <v>973126.24749783624</v>
      </c>
      <c r="Y213" s="144">
        <v>299.1166744358103</v>
      </c>
      <c r="Z213" s="145">
        <v>81.980389539947382</v>
      </c>
      <c r="AA213" s="143">
        <v>369612</v>
      </c>
      <c r="AB213" s="144">
        <v>113.61024590163935</v>
      </c>
      <c r="AC213" s="146">
        <v>85.999995200161607</v>
      </c>
      <c r="AD213" s="147">
        <v>0</v>
      </c>
      <c r="AE213" s="148">
        <v>0</v>
      </c>
      <c r="AF213" s="149">
        <v>369612</v>
      </c>
      <c r="AG213" s="150">
        <v>113.61024590163935</v>
      </c>
      <c r="AH213" s="151">
        <v>85.999995200161607</v>
      </c>
      <c r="AI213" s="143">
        <v>1342738.2474978361</v>
      </c>
      <c r="AJ213" s="144">
        <v>412.72692033744966</v>
      </c>
      <c r="AK213" s="146">
        <v>85.999995200161607</v>
      </c>
      <c r="AL213" s="142"/>
      <c r="AM213" s="152">
        <v>0</v>
      </c>
      <c r="AN213" s="142"/>
      <c r="AO213" s="143">
        <v>92772.13726856382</v>
      </c>
      <c r="AP213" s="144">
        <v>71.397443714202225</v>
      </c>
      <c r="AQ213" s="144">
        <v>0</v>
      </c>
      <c r="AR213" s="153">
        <v>0</v>
      </c>
      <c r="AS213" s="154">
        <v>92772.13726856382</v>
      </c>
      <c r="AT213" s="9"/>
      <c r="AU213" s="152">
        <v>29140.242299454825</v>
      </c>
      <c r="AV213" s="155"/>
      <c r="AW213" s="152">
        <v>354097.76183707424</v>
      </c>
      <c r="AY213" s="117"/>
      <c r="AZ213" s="20">
        <v>-1816988.3372795039</v>
      </c>
      <c r="BA213" s="20">
        <v>-757303.51239199995</v>
      </c>
      <c r="BB213" s="20">
        <v>-11227.445295</v>
      </c>
      <c r="BC213" s="20">
        <v>-274101.40000000002</v>
      </c>
      <c r="BD213" s="6">
        <v>-596918.13505699998</v>
      </c>
    </row>
    <row r="214" spans="1:56" x14ac:dyDescent="0.2">
      <c r="A214" s="136">
        <v>957</v>
      </c>
      <c r="B214" s="137">
        <v>4407</v>
      </c>
      <c r="C214" s="138"/>
      <c r="D214" s="157" t="s">
        <v>206</v>
      </c>
      <c r="E214" s="140">
        <v>5032.333333333333</v>
      </c>
      <c r="F214" s="140">
        <v>8429274</v>
      </c>
      <c r="G214" s="141">
        <v>1.79</v>
      </c>
      <c r="H214" s="140">
        <v>671121</v>
      </c>
      <c r="I214" s="141">
        <v>1.79</v>
      </c>
      <c r="J214" s="140">
        <v>4709091.6201117327</v>
      </c>
      <c r="K214" s="140">
        <v>374927.93296089378</v>
      </c>
      <c r="L214" s="140">
        <v>754085.66666666663</v>
      </c>
      <c r="M214" s="3">
        <v>0</v>
      </c>
      <c r="N214" s="64">
        <v>1.65</v>
      </c>
      <c r="O214" s="64">
        <v>1.65</v>
      </c>
      <c r="P214" s="140">
        <v>7770001.1731843576</v>
      </c>
      <c r="Q214" s="140">
        <v>618631.0893854748</v>
      </c>
      <c r="R214" s="140">
        <v>933572.10666666657</v>
      </c>
      <c r="S214" s="140">
        <v>35977</v>
      </c>
      <c r="T214" s="140">
        <v>9358181.3692364972</v>
      </c>
      <c r="U214" s="142">
        <v>1859.6107907338871</v>
      </c>
      <c r="V214" s="142">
        <v>2826.4027744349587</v>
      </c>
      <c r="W214" s="142">
        <v>65.794260023879716</v>
      </c>
      <c r="X214" s="143">
        <v>1800131.2246119929</v>
      </c>
      <c r="Y214" s="144">
        <v>357.71303396939652</v>
      </c>
      <c r="Z214" s="145">
        <v>78.450383815044205</v>
      </c>
      <c r="AA214" s="143">
        <v>1073812</v>
      </c>
      <c r="AB214" s="144">
        <v>213.38252632973439</v>
      </c>
      <c r="AC214" s="146">
        <v>85.999998762347417</v>
      </c>
      <c r="AD214" s="147">
        <v>0</v>
      </c>
      <c r="AE214" s="148">
        <v>0</v>
      </c>
      <c r="AF214" s="149">
        <v>1073812</v>
      </c>
      <c r="AG214" s="150">
        <v>213.38252632973439</v>
      </c>
      <c r="AH214" s="151">
        <v>85.999998762347417</v>
      </c>
      <c r="AI214" s="143">
        <v>2873943.2246119929</v>
      </c>
      <c r="AJ214" s="144">
        <v>571.09556029913097</v>
      </c>
      <c r="AK214" s="146">
        <v>85.999998762347417</v>
      </c>
      <c r="AL214" s="142"/>
      <c r="AM214" s="152">
        <v>0</v>
      </c>
      <c r="AN214" s="142"/>
      <c r="AO214" s="143">
        <v>481234.94304471352</v>
      </c>
      <c r="AP214" s="144">
        <v>65.794260023879716</v>
      </c>
      <c r="AQ214" s="144">
        <v>0</v>
      </c>
      <c r="AR214" s="153">
        <v>0</v>
      </c>
      <c r="AS214" s="154">
        <v>481234.94304471352</v>
      </c>
      <c r="AT214" s="9"/>
      <c r="AU214" s="152">
        <v>76837.538491355313</v>
      </c>
      <c r="AV214" s="155"/>
      <c r="AW214" s="152">
        <v>508401.95530726254</v>
      </c>
      <c r="AY214" s="117"/>
      <c r="AZ214" s="20">
        <v>-2822462.8650255855</v>
      </c>
      <c r="BA214" s="20">
        <v>-1176375.762808</v>
      </c>
      <c r="BB214" s="20">
        <v>-17440.424223999999</v>
      </c>
      <c r="BC214" s="20">
        <v>-433131.2</v>
      </c>
      <c r="BD214" s="6">
        <v>-927237.25028499996</v>
      </c>
    </row>
    <row r="215" spans="1:56" x14ac:dyDescent="0.2">
      <c r="A215" s="136">
        <v>958</v>
      </c>
      <c r="B215" s="137">
        <v>4408</v>
      </c>
      <c r="C215" s="138"/>
      <c r="D215" s="157" t="s">
        <v>207</v>
      </c>
      <c r="E215" s="140">
        <v>938.33333333333337</v>
      </c>
      <c r="F215" s="140">
        <v>1510501.3333333333</v>
      </c>
      <c r="G215" s="141">
        <v>1.88</v>
      </c>
      <c r="H215" s="140">
        <v>72976</v>
      </c>
      <c r="I215" s="141">
        <v>1.88</v>
      </c>
      <c r="J215" s="140">
        <v>803458.15602836886</v>
      </c>
      <c r="K215" s="140">
        <v>38817.02127659574</v>
      </c>
      <c r="L215" s="140">
        <v>144711</v>
      </c>
      <c r="M215" s="3">
        <v>0</v>
      </c>
      <c r="N215" s="64">
        <v>1.65</v>
      </c>
      <c r="O215" s="64">
        <v>1.65</v>
      </c>
      <c r="P215" s="140">
        <v>1325705.9574468087</v>
      </c>
      <c r="Q215" s="140">
        <v>64048.085106382969</v>
      </c>
      <c r="R215" s="140">
        <v>147116.27333333335</v>
      </c>
      <c r="S215" s="140">
        <v>3613.3333333333335</v>
      </c>
      <c r="T215" s="140">
        <v>1540483.6492198582</v>
      </c>
      <c r="U215" s="142">
        <v>1641.7232496126376</v>
      </c>
      <c r="V215" s="142">
        <v>2826.4027744349587</v>
      </c>
      <c r="W215" s="142">
        <v>58.08525467290638</v>
      </c>
      <c r="X215" s="143">
        <v>411300.98635956296</v>
      </c>
      <c r="Y215" s="144">
        <v>438.33142418425894</v>
      </c>
      <c r="Z215" s="145">
        <v>73.593710443931016</v>
      </c>
      <c r="AA215" s="143">
        <v>329028</v>
      </c>
      <c r="AB215" s="144">
        <v>350.6515097690941</v>
      </c>
      <c r="AC215" s="146">
        <v>85.999992837253217</v>
      </c>
      <c r="AD215" s="147">
        <v>0</v>
      </c>
      <c r="AE215" s="148">
        <v>0</v>
      </c>
      <c r="AF215" s="149">
        <v>329028</v>
      </c>
      <c r="AG215" s="150">
        <v>350.6515097690941</v>
      </c>
      <c r="AH215" s="151">
        <v>85.999992837253217</v>
      </c>
      <c r="AI215" s="143">
        <v>740328.98635956296</v>
      </c>
      <c r="AJ215" s="144">
        <v>788.98293395335304</v>
      </c>
      <c r="AK215" s="146">
        <v>85.999992837253217</v>
      </c>
      <c r="AL215" s="142"/>
      <c r="AM215" s="152">
        <v>0</v>
      </c>
      <c r="AN215" s="142"/>
      <c r="AO215" s="143">
        <v>249847.0126038742</v>
      </c>
      <c r="AP215" s="144">
        <v>58.08525467290638</v>
      </c>
      <c r="AQ215" s="144">
        <v>0</v>
      </c>
      <c r="AR215" s="153">
        <v>0</v>
      </c>
      <c r="AS215" s="154">
        <v>249847.0126038742</v>
      </c>
      <c r="AT215" s="9"/>
      <c r="AU215" s="152">
        <v>7321.0082734382067</v>
      </c>
      <c r="AV215" s="155"/>
      <c r="AW215" s="152">
        <v>84227.51773049646</v>
      </c>
      <c r="AY215" s="117"/>
      <c r="AZ215" s="20">
        <v>-511654.99804373767</v>
      </c>
      <c r="BA215" s="20">
        <v>-213252.95226300001</v>
      </c>
      <c r="BB215" s="20">
        <v>-3161.5934910000001</v>
      </c>
      <c r="BC215" s="20">
        <v>-60246.1</v>
      </c>
      <c r="BD215" s="6">
        <v>-168089.217172</v>
      </c>
    </row>
    <row r="216" spans="1:56" x14ac:dyDescent="0.2">
      <c r="A216" s="136">
        <v>959</v>
      </c>
      <c r="B216" s="137">
        <v>4409</v>
      </c>
      <c r="C216" s="138"/>
      <c r="D216" s="157" t="s">
        <v>208</v>
      </c>
      <c r="E216" s="140">
        <v>533.33333333333337</v>
      </c>
      <c r="F216" s="140">
        <v>832447.33333333337</v>
      </c>
      <c r="G216" s="141">
        <v>1.86</v>
      </c>
      <c r="H216" s="140">
        <v>40147.333333333336</v>
      </c>
      <c r="I216" s="141">
        <v>1.86</v>
      </c>
      <c r="J216" s="140">
        <v>447552.32974910393</v>
      </c>
      <c r="K216" s="140">
        <v>21584.58781362007</v>
      </c>
      <c r="L216" s="140">
        <v>64287.666666666664</v>
      </c>
      <c r="M216" s="3">
        <v>0</v>
      </c>
      <c r="N216" s="64">
        <v>1.65</v>
      </c>
      <c r="O216" s="64">
        <v>1.65</v>
      </c>
      <c r="P216" s="140">
        <v>738461.3440860213</v>
      </c>
      <c r="Q216" s="140">
        <v>35614.569892473119</v>
      </c>
      <c r="R216" s="140">
        <v>76684.646666666667</v>
      </c>
      <c r="S216" s="140">
        <v>1981.3333333333333</v>
      </c>
      <c r="T216" s="140">
        <v>852741.89397849457</v>
      </c>
      <c r="U216" s="142">
        <v>1598.8910512096772</v>
      </c>
      <c r="V216" s="142">
        <v>2826.4027744349587</v>
      </c>
      <c r="W216" s="142">
        <v>56.569823157257552</v>
      </c>
      <c r="X216" s="143">
        <v>242228.98004978892</v>
      </c>
      <c r="Y216" s="144">
        <v>454.17933759335421</v>
      </c>
      <c r="Z216" s="145">
        <v>72.638988589072255</v>
      </c>
      <c r="AA216" s="143">
        <v>201406</v>
      </c>
      <c r="AB216" s="144">
        <v>377.63624999999996</v>
      </c>
      <c r="AC216" s="146">
        <v>86.000008943840882</v>
      </c>
      <c r="AD216" s="147">
        <v>0</v>
      </c>
      <c r="AE216" s="148">
        <v>0</v>
      </c>
      <c r="AF216" s="149">
        <v>201406</v>
      </c>
      <c r="AG216" s="150">
        <v>377.63624999999996</v>
      </c>
      <c r="AH216" s="151">
        <v>86.000008943840882</v>
      </c>
      <c r="AI216" s="143">
        <v>443634.98004978895</v>
      </c>
      <c r="AJ216" s="144">
        <v>831.81558759335417</v>
      </c>
      <c r="AK216" s="146">
        <v>86.000008943840896</v>
      </c>
      <c r="AL216" s="142"/>
      <c r="AM216" s="152">
        <v>0</v>
      </c>
      <c r="AN216" s="142"/>
      <c r="AO216" s="143">
        <v>105441.63011202871</v>
      </c>
      <c r="AP216" s="144">
        <v>56.569823157257552</v>
      </c>
      <c r="AQ216" s="144">
        <v>0</v>
      </c>
      <c r="AR216" s="153">
        <v>0</v>
      </c>
      <c r="AS216" s="154">
        <v>105441.63011202871</v>
      </c>
      <c r="AT216" s="9"/>
      <c r="AU216" s="152">
        <v>2626.1139288640775</v>
      </c>
      <c r="AV216" s="155"/>
      <c r="AW216" s="152">
        <v>46913.691756272397</v>
      </c>
      <c r="AY216" s="117"/>
      <c r="AZ216" s="20">
        <v>-300973.52826102218</v>
      </c>
      <c r="BA216" s="20">
        <v>-125442.913096</v>
      </c>
      <c r="BB216" s="20">
        <v>-1859.7608769999999</v>
      </c>
      <c r="BC216" s="20">
        <v>-25700.400000000001</v>
      </c>
      <c r="BD216" s="6">
        <v>-98876.010101000007</v>
      </c>
    </row>
    <row r="217" spans="1:56" x14ac:dyDescent="0.2">
      <c r="A217" s="136">
        <v>960</v>
      </c>
      <c r="B217" s="137">
        <v>4410</v>
      </c>
      <c r="C217" s="138"/>
      <c r="D217" s="157" t="s">
        <v>209</v>
      </c>
      <c r="E217" s="140">
        <v>1112</v>
      </c>
      <c r="F217" s="140">
        <v>1616114.6666666667</v>
      </c>
      <c r="G217" s="141">
        <v>1.8999999999999997</v>
      </c>
      <c r="H217" s="140">
        <v>236339.66666666666</v>
      </c>
      <c r="I217" s="141">
        <v>1.8999999999999997</v>
      </c>
      <c r="J217" s="140">
        <v>850586.66666666663</v>
      </c>
      <c r="K217" s="140">
        <v>124389.29824561405</v>
      </c>
      <c r="L217" s="140">
        <v>234152.66666666666</v>
      </c>
      <c r="M217" s="3">
        <v>0</v>
      </c>
      <c r="N217" s="64">
        <v>1.65</v>
      </c>
      <c r="O217" s="64">
        <v>1.65</v>
      </c>
      <c r="P217" s="140">
        <v>1403468</v>
      </c>
      <c r="Q217" s="140">
        <v>205242.34210526315</v>
      </c>
      <c r="R217" s="140">
        <v>190994.13333333333</v>
      </c>
      <c r="S217" s="140">
        <v>15097.666666666666</v>
      </c>
      <c r="T217" s="140">
        <v>1814802.1421052634</v>
      </c>
      <c r="U217" s="142">
        <v>1632.0163148428628</v>
      </c>
      <c r="V217" s="142">
        <v>2826.4027744349587</v>
      </c>
      <c r="W217" s="142">
        <v>57.741816899013195</v>
      </c>
      <c r="X217" s="143">
        <v>491418.3649345719</v>
      </c>
      <c r="Y217" s="144">
        <v>441.92299004907545</v>
      </c>
      <c r="Z217" s="145">
        <v>73.377344646378305</v>
      </c>
      <c r="AA217" s="143">
        <v>396725</v>
      </c>
      <c r="AB217" s="144">
        <v>356.76708633093523</v>
      </c>
      <c r="AC217" s="146">
        <v>86.00000018429111</v>
      </c>
      <c r="AD217" s="147">
        <v>0</v>
      </c>
      <c r="AE217" s="148">
        <v>0</v>
      </c>
      <c r="AF217" s="149">
        <v>396725</v>
      </c>
      <c r="AG217" s="150">
        <v>356.76708633093523</v>
      </c>
      <c r="AH217" s="151">
        <v>86.00000018429111</v>
      </c>
      <c r="AI217" s="143">
        <v>888143.3649345719</v>
      </c>
      <c r="AJ217" s="144">
        <v>798.69007638001062</v>
      </c>
      <c r="AK217" s="146">
        <v>86.00000018429111</v>
      </c>
      <c r="AL217" s="142"/>
      <c r="AM217" s="152">
        <v>0</v>
      </c>
      <c r="AN217" s="142"/>
      <c r="AO217" s="143">
        <v>131404.9797163335</v>
      </c>
      <c r="AP217" s="144">
        <v>57.741816899013195</v>
      </c>
      <c r="AQ217" s="144">
        <v>0</v>
      </c>
      <c r="AR217" s="153">
        <v>0</v>
      </c>
      <c r="AS217" s="154">
        <v>131404.9797163335</v>
      </c>
      <c r="AT217" s="9"/>
      <c r="AU217" s="152">
        <v>9454.8044328072338</v>
      </c>
      <c r="AV217" s="155"/>
      <c r="AW217" s="152">
        <v>97497.596491228091</v>
      </c>
      <c r="AY217" s="117"/>
      <c r="AZ217" s="20">
        <v>-622011.95840611239</v>
      </c>
      <c r="BA217" s="20">
        <v>-259248.687064</v>
      </c>
      <c r="BB217" s="20">
        <v>-3843.5058119999999</v>
      </c>
      <c r="BC217" s="20">
        <v>-77194.8</v>
      </c>
      <c r="BD217" s="6">
        <v>-204343.75421000001</v>
      </c>
    </row>
    <row r="218" spans="1:56" x14ac:dyDescent="0.2">
      <c r="A218" s="136">
        <v>971</v>
      </c>
      <c r="B218" s="137">
        <v>4501</v>
      </c>
      <c r="C218" s="138"/>
      <c r="D218" s="157" t="s">
        <v>210</v>
      </c>
      <c r="E218" s="140">
        <v>1533</v>
      </c>
      <c r="F218" s="140">
        <v>3094471</v>
      </c>
      <c r="G218" s="141">
        <v>1.64</v>
      </c>
      <c r="H218" s="140">
        <v>57365</v>
      </c>
      <c r="I218" s="141">
        <v>1.64</v>
      </c>
      <c r="J218" s="140">
        <v>1886872.56097561</v>
      </c>
      <c r="K218" s="140">
        <v>34978.658536585368</v>
      </c>
      <c r="L218" s="140">
        <v>288358.66666666669</v>
      </c>
      <c r="M218" s="3">
        <v>0</v>
      </c>
      <c r="N218" s="64">
        <v>1.65</v>
      </c>
      <c r="O218" s="64">
        <v>1.65</v>
      </c>
      <c r="P218" s="140">
        <v>3113339.7256097556</v>
      </c>
      <c r="Q218" s="140">
        <v>57714.786585365851</v>
      </c>
      <c r="R218" s="140">
        <v>342112.42333333334</v>
      </c>
      <c r="S218" s="140">
        <v>6602.666666666667</v>
      </c>
      <c r="T218" s="140">
        <v>3519769.6021951218</v>
      </c>
      <c r="U218" s="142">
        <v>2296.0010451370658</v>
      </c>
      <c r="V218" s="142">
        <v>2826.4027744349587</v>
      </c>
      <c r="W218" s="142">
        <v>81.234035923845695</v>
      </c>
      <c r="X218" s="143">
        <v>300849.16487505788</v>
      </c>
      <c r="Y218" s="144">
        <v>196.24863984022039</v>
      </c>
      <c r="Z218" s="145">
        <v>88.177442632022789</v>
      </c>
      <c r="AA218" s="143">
        <v>0</v>
      </c>
      <c r="AB218" s="144">
        <v>0</v>
      </c>
      <c r="AC218" s="146">
        <v>88.177442632022789</v>
      </c>
      <c r="AD218" s="147">
        <v>0</v>
      </c>
      <c r="AE218" s="148">
        <v>0</v>
      </c>
      <c r="AF218" s="149">
        <v>0</v>
      </c>
      <c r="AG218" s="150">
        <v>0</v>
      </c>
      <c r="AH218" s="151">
        <v>88.177442632022789</v>
      </c>
      <c r="AI218" s="143">
        <v>300849.16487505788</v>
      </c>
      <c r="AJ218" s="144">
        <v>196.24863984022039</v>
      </c>
      <c r="AK218" s="146">
        <v>88.177442632022789</v>
      </c>
      <c r="AL218" s="142"/>
      <c r="AM218" s="152">
        <v>0</v>
      </c>
      <c r="AN218" s="142"/>
      <c r="AO218" s="143">
        <v>85764.430431154105</v>
      </c>
      <c r="AP218" s="144">
        <v>81.234035923845695</v>
      </c>
      <c r="AQ218" s="144">
        <v>0</v>
      </c>
      <c r="AR218" s="153">
        <v>0</v>
      </c>
      <c r="AS218" s="154">
        <v>85764.430431154105</v>
      </c>
      <c r="AT218" s="9"/>
      <c r="AU218" s="152">
        <v>12757.097724509218</v>
      </c>
      <c r="AV218" s="155"/>
      <c r="AW218" s="152">
        <v>192185.12195121954</v>
      </c>
      <c r="AY218" s="117"/>
      <c r="AZ218" s="20">
        <v>-863905.49778626719</v>
      </c>
      <c r="BA218" s="20">
        <v>-360067.62092299998</v>
      </c>
      <c r="BB218" s="20">
        <v>-5338.2025169999997</v>
      </c>
      <c r="BC218" s="20">
        <v>-129757.2</v>
      </c>
      <c r="BD218" s="6">
        <v>-283810.76973599999</v>
      </c>
    </row>
    <row r="219" spans="1:56" x14ac:dyDescent="0.2">
      <c r="A219" s="136">
        <v>843</v>
      </c>
      <c r="B219" s="137">
        <v>1403</v>
      </c>
      <c r="C219" s="138"/>
      <c r="D219" s="157" t="s">
        <v>36</v>
      </c>
      <c r="E219" s="140">
        <v>7451.666666666667</v>
      </c>
      <c r="F219" s="140">
        <v>42296231.666666664</v>
      </c>
      <c r="G219" s="141">
        <v>1.2333333333333334</v>
      </c>
      <c r="H219" s="140">
        <v>4962502</v>
      </c>
      <c r="I219" s="141">
        <v>1.2333333333333334</v>
      </c>
      <c r="J219" s="140">
        <v>34308002.393162392</v>
      </c>
      <c r="K219" s="140">
        <v>4065687.5427350425</v>
      </c>
      <c r="L219" s="140">
        <v>8497395</v>
      </c>
      <c r="M219" s="3">
        <v>0</v>
      </c>
      <c r="N219" s="64">
        <v>1.65</v>
      </c>
      <c r="O219" s="64">
        <v>1.65</v>
      </c>
      <c r="P219" s="140">
        <v>56608203.948717952</v>
      </c>
      <c r="Q219" s="140">
        <v>6708384.44551282</v>
      </c>
      <c r="R219" s="140">
        <v>11385077.836666666</v>
      </c>
      <c r="S219" s="140">
        <v>300332.66666666669</v>
      </c>
      <c r="T219" s="140">
        <v>75001998.897564113</v>
      </c>
      <c r="U219" s="142">
        <v>10065.130695266935</v>
      </c>
      <c r="V219" s="142">
        <v>2826.4027744349587</v>
      </c>
      <c r="W219" s="142">
        <v>356.11098270589224</v>
      </c>
      <c r="X219" s="143">
        <v>-19958017.395991188</v>
      </c>
      <c r="Y219" s="144">
        <v>-2678.3293307078311</v>
      </c>
      <c r="Z219" s="145">
        <v>261.34991910471211</v>
      </c>
      <c r="AA219" s="143">
        <v>0</v>
      </c>
      <c r="AB219" s="144">
        <v>0</v>
      </c>
      <c r="AC219" s="146">
        <v>261.34991910471211</v>
      </c>
      <c r="AD219" s="147">
        <v>0</v>
      </c>
      <c r="AE219" s="148">
        <v>0</v>
      </c>
      <c r="AF219" s="149">
        <v>0</v>
      </c>
      <c r="AG219" s="150">
        <v>0</v>
      </c>
      <c r="AH219" s="151">
        <v>261.34991910471211</v>
      </c>
      <c r="AI219" s="143">
        <v>-19958017.395991188</v>
      </c>
      <c r="AJ219" s="144">
        <v>-2678.3293307078311</v>
      </c>
      <c r="AK219" s="146">
        <v>261.34991910471211</v>
      </c>
      <c r="AL219" s="142"/>
      <c r="AM219" s="152">
        <v>0</v>
      </c>
      <c r="AN219" s="142"/>
      <c r="AO219" s="143">
        <v>905829.87040907354</v>
      </c>
      <c r="AP219" s="144">
        <v>356.11098270589224</v>
      </c>
      <c r="AQ219" s="144">
        <v>100</v>
      </c>
      <c r="AR219" s="153">
        <v>-905829.87040907354</v>
      </c>
      <c r="AS219" s="154">
        <v>0</v>
      </c>
      <c r="AT219" s="9"/>
      <c r="AU219" s="152">
        <v>78873.035722014625</v>
      </c>
      <c r="AV219" s="155"/>
      <c r="AW219" s="152">
        <v>3837368.993589744</v>
      </c>
      <c r="AY219" s="117"/>
      <c r="AZ219" s="20">
        <v>-4174614.3086575111</v>
      </c>
      <c r="BA219" s="20">
        <v>-1739939.6649750001</v>
      </c>
      <c r="BB219" s="20">
        <v>-25795.572165000001</v>
      </c>
      <c r="BC219" s="20">
        <v>-822661.1</v>
      </c>
      <c r="BD219" s="6">
        <v>-1371446.8808520001</v>
      </c>
    </row>
    <row r="220" spans="1:56" x14ac:dyDescent="0.2">
      <c r="A220" s="136">
        <v>973</v>
      </c>
      <c r="B220" s="137">
        <v>4503</v>
      </c>
      <c r="C220" s="138"/>
      <c r="D220" s="157" t="s">
        <v>212</v>
      </c>
      <c r="E220" s="140">
        <v>664</v>
      </c>
      <c r="F220" s="140">
        <v>1113052</v>
      </c>
      <c r="G220" s="141">
        <v>1.55</v>
      </c>
      <c r="H220" s="140">
        <v>18825.333333333332</v>
      </c>
      <c r="I220" s="141">
        <v>1.55</v>
      </c>
      <c r="J220" s="140">
        <v>718098.06451612897</v>
      </c>
      <c r="K220" s="140">
        <v>12145.37634408602</v>
      </c>
      <c r="L220" s="140">
        <v>99891.666666666672</v>
      </c>
      <c r="M220" s="3">
        <v>0</v>
      </c>
      <c r="N220" s="64">
        <v>1.65</v>
      </c>
      <c r="O220" s="64">
        <v>1.65</v>
      </c>
      <c r="P220" s="140">
        <v>1184861.8064516129</v>
      </c>
      <c r="Q220" s="140">
        <v>20039.870967741932</v>
      </c>
      <c r="R220" s="140">
        <v>122905.43666666666</v>
      </c>
      <c r="S220" s="140">
        <v>750.33333333333337</v>
      </c>
      <c r="T220" s="140">
        <v>1328557.4474193547</v>
      </c>
      <c r="U220" s="142">
        <v>2000.8395292460161</v>
      </c>
      <c r="V220" s="142">
        <v>2826.4027744349587</v>
      </c>
      <c r="W220" s="142">
        <v>70.791026223996496</v>
      </c>
      <c r="X220" s="143">
        <v>202824.37807801939</v>
      </c>
      <c r="Y220" s="144">
        <v>305.4584007199087</v>
      </c>
      <c r="Z220" s="145">
        <v>81.59834652111779</v>
      </c>
      <c r="AA220" s="143">
        <v>82607</v>
      </c>
      <c r="AB220" s="144">
        <v>124.40813253012048</v>
      </c>
      <c r="AC220" s="146">
        <v>85.999988553718467</v>
      </c>
      <c r="AD220" s="147">
        <v>0</v>
      </c>
      <c r="AE220" s="148">
        <v>0</v>
      </c>
      <c r="AF220" s="149">
        <v>82607</v>
      </c>
      <c r="AG220" s="150">
        <v>124.40813253012048</v>
      </c>
      <c r="AH220" s="151">
        <v>85.999988553718467</v>
      </c>
      <c r="AI220" s="143">
        <v>285431.37807801936</v>
      </c>
      <c r="AJ220" s="144">
        <v>429.86653325002919</v>
      </c>
      <c r="AK220" s="146">
        <v>85.999988553718438</v>
      </c>
      <c r="AL220" s="142"/>
      <c r="AM220" s="152">
        <v>0</v>
      </c>
      <c r="AN220" s="142"/>
      <c r="AO220" s="143">
        <v>945.88590239736038</v>
      </c>
      <c r="AP220" s="144">
        <v>70.791026223996496</v>
      </c>
      <c r="AQ220" s="144">
        <v>0</v>
      </c>
      <c r="AR220" s="153">
        <v>0</v>
      </c>
      <c r="AS220" s="154">
        <v>945.88590239736038</v>
      </c>
      <c r="AT220" s="9"/>
      <c r="AU220" s="152">
        <v>5099.813440790288</v>
      </c>
      <c r="AV220" s="155"/>
      <c r="AW220" s="152">
        <v>73024.344086021491</v>
      </c>
      <c r="AY220" s="117"/>
      <c r="AZ220" s="20">
        <v>-385134.64449697465</v>
      </c>
      <c r="BA220" s="20">
        <v>-160520.46842399999</v>
      </c>
      <c r="BB220" s="20">
        <v>-2379.8051220000002</v>
      </c>
      <c r="BC220" s="20">
        <v>-63902.1</v>
      </c>
      <c r="BD220" s="6">
        <v>-126524.672185</v>
      </c>
    </row>
    <row r="221" spans="1:56" x14ac:dyDescent="0.2">
      <c r="A221" s="136">
        <v>975</v>
      </c>
      <c r="B221" s="137">
        <v>4505</v>
      </c>
      <c r="C221" s="138"/>
      <c r="D221" s="157" t="s">
        <v>213</v>
      </c>
      <c r="E221" s="140">
        <v>229.33333333333334</v>
      </c>
      <c r="F221" s="140">
        <v>438970.33333333331</v>
      </c>
      <c r="G221" s="141">
        <v>1.6900000000000002</v>
      </c>
      <c r="H221" s="140">
        <v>26413.666666666668</v>
      </c>
      <c r="I221" s="141">
        <v>1.6900000000000002</v>
      </c>
      <c r="J221" s="140">
        <v>259745.7593688363</v>
      </c>
      <c r="K221" s="140">
        <v>15629.388560157793</v>
      </c>
      <c r="L221" s="140">
        <v>61964.333333333336</v>
      </c>
      <c r="M221" s="3">
        <v>0</v>
      </c>
      <c r="N221" s="64">
        <v>1.65</v>
      </c>
      <c r="O221" s="64">
        <v>1.65</v>
      </c>
      <c r="P221" s="140">
        <v>428580.50295857986</v>
      </c>
      <c r="Q221" s="140">
        <v>25788.491124260356</v>
      </c>
      <c r="R221" s="140">
        <v>50426.350000000006</v>
      </c>
      <c r="S221" s="140">
        <v>2016</v>
      </c>
      <c r="T221" s="140">
        <v>506811.34408284025</v>
      </c>
      <c r="U221" s="142">
        <v>2209.9331864077335</v>
      </c>
      <c r="V221" s="142">
        <v>2826.4027744349587</v>
      </c>
      <c r="W221" s="142">
        <v>78.188898142782676</v>
      </c>
      <c r="X221" s="143">
        <v>52309.499442736815</v>
      </c>
      <c r="Y221" s="144">
        <v>228.0937475700733</v>
      </c>
      <c r="Z221" s="145">
        <v>86.259005829953097</v>
      </c>
      <c r="AA221" s="143">
        <v>0</v>
      </c>
      <c r="AB221" s="144">
        <v>0</v>
      </c>
      <c r="AC221" s="146">
        <v>86.259005829953097</v>
      </c>
      <c r="AD221" s="147">
        <v>0</v>
      </c>
      <c r="AE221" s="148">
        <v>0</v>
      </c>
      <c r="AF221" s="149">
        <v>0</v>
      </c>
      <c r="AG221" s="150">
        <v>0</v>
      </c>
      <c r="AH221" s="151">
        <v>86.259005829953097</v>
      </c>
      <c r="AI221" s="143">
        <v>52309.499442736815</v>
      </c>
      <c r="AJ221" s="144">
        <v>228.0937475700733</v>
      </c>
      <c r="AK221" s="146">
        <v>86.259005829953097</v>
      </c>
      <c r="AL221" s="142"/>
      <c r="AM221" s="152">
        <v>0</v>
      </c>
      <c r="AN221" s="142"/>
      <c r="AO221" s="143">
        <v>62830.444175660537</v>
      </c>
      <c r="AP221" s="144">
        <v>78.188898142782676</v>
      </c>
      <c r="AQ221" s="144">
        <v>0</v>
      </c>
      <c r="AR221" s="153">
        <v>0</v>
      </c>
      <c r="AS221" s="154">
        <v>62830.444175660537</v>
      </c>
      <c r="AT221" s="9"/>
      <c r="AU221" s="152">
        <v>1126.9674475119582</v>
      </c>
      <c r="AV221" s="155"/>
      <c r="AW221" s="152">
        <v>27537.514792899412</v>
      </c>
      <c r="AY221" s="117"/>
      <c r="AZ221" s="20">
        <v>-127635.07031810013</v>
      </c>
      <c r="BA221" s="20">
        <v>-53197.087220000001</v>
      </c>
      <c r="BB221" s="20">
        <v>-788.67637200000001</v>
      </c>
      <c r="BC221" s="20">
        <v>-16166.5</v>
      </c>
      <c r="BD221" s="6">
        <v>-41930.752432000001</v>
      </c>
    </row>
    <row r="222" spans="1:56" x14ac:dyDescent="0.2">
      <c r="A222" s="136">
        <v>976</v>
      </c>
      <c r="B222" s="137">
        <v>4506</v>
      </c>
      <c r="C222" s="138"/>
      <c r="D222" s="157" t="s">
        <v>214</v>
      </c>
      <c r="E222" s="140">
        <v>335</v>
      </c>
      <c r="F222" s="140">
        <v>495604.66666666669</v>
      </c>
      <c r="G222" s="141">
        <v>1.5</v>
      </c>
      <c r="H222" s="140">
        <v>17462.333333333332</v>
      </c>
      <c r="I222" s="141">
        <v>1.5</v>
      </c>
      <c r="J222" s="140">
        <v>330403.11111111107</v>
      </c>
      <c r="K222" s="140">
        <v>11641.555555555557</v>
      </c>
      <c r="L222" s="140">
        <v>60351.333333333336</v>
      </c>
      <c r="M222" s="3">
        <v>0</v>
      </c>
      <c r="N222" s="64">
        <v>1.65</v>
      </c>
      <c r="O222" s="64">
        <v>1.65</v>
      </c>
      <c r="P222" s="140">
        <v>545165.1333333333</v>
      </c>
      <c r="Q222" s="140">
        <v>19208.566666666666</v>
      </c>
      <c r="R222" s="140">
        <v>61811.23</v>
      </c>
      <c r="S222" s="140">
        <v>714</v>
      </c>
      <c r="T222" s="140">
        <v>626898.92999999993</v>
      </c>
      <c r="U222" s="142">
        <v>1871.3400895522386</v>
      </c>
      <c r="V222" s="142">
        <v>2826.4027744349587</v>
      </c>
      <c r="W222" s="142">
        <v>66.209250375730619</v>
      </c>
      <c r="X222" s="143">
        <v>118380.01979121316</v>
      </c>
      <c r="Y222" s="144">
        <v>353.37319340660645</v>
      </c>
      <c r="Z222" s="145">
        <v>78.711827736710291</v>
      </c>
      <c r="AA222" s="143">
        <v>69008</v>
      </c>
      <c r="AB222" s="144">
        <v>205.99402985074627</v>
      </c>
      <c r="AC222" s="146">
        <v>86.000032790638869</v>
      </c>
      <c r="AD222" s="147">
        <v>0</v>
      </c>
      <c r="AE222" s="148">
        <v>0</v>
      </c>
      <c r="AF222" s="149">
        <v>69008</v>
      </c>
      <c r="AG222" s="150">
        <v>205.99402985074627</v>
      </c>
      <c r="AH222" s="151">
        <v>86.000032790638869</v>
      </c>
      <c r="AI222" s="143">
        <v>187388.01979121316</v>
      </c>
      <c r="AJ222" s="144">
        <v>559.36722325735275</v>
      </c>
      <c r="AK222" s="146">
        <v>86.000032790638869</v>
      </c>
      <c r="AL222" s="142"/>
      <c r="AM222" s="152">
        <v>0</v>
      </c>
      <c r="AN222" s="142"/>
      <c r="AO222" s="143">
        <v>51888.820248129792</v>
      </c>
      <c r="AP222" s="144">
        <v>66.209250375730619</v>
      </c>
      <c r="AQ222" s="144">
        <v>0</v>
      </c>
      <c r="AR222" s="153">
        <v>0</v>
      </c>
      <c r="AS222" s="154">
        <v>51888.820248129792</v>
      </c>
      <c r="AT222" s="9"/>
      <c r="AU222" s="152">
        <v>2419.6328076192008</v>
      </c>
      <c r="AV222" s="155"/>
      <c r="AW222" s="152">
        <v>34204.466666666667</v>
      </c>
      <c r="AY222" s="117"/>
      <c r="AZ222" s="20">
        <v>-185042.98404196175</v>
      </c>
      <c r="BA222" s="20">
        <v>-77124.161384999999</v>
      </c>
      <c r="BB222" s="20">
        <v>-1143.408539</v>
      </c>
      <c r="BC222" s="20">
        <v>-15801</v>
      </c>
      <c r="BD222" s="6">
        <v>-60790.435839999998</v>
      </c>
    </row>
    <row r="223" spans="1:56" x14ac:dyDescent="0.2">
      <c r="A223" s="136">
        <v>977</v>
      </c>
      <c r="B223" s="137">
        <v>4507</v>
      </c>
      <c r="C223" s="138"/>
      <c r="D223" s="157" t="s">
        <v>215</v>
      </c>
      <c r="E223" s="140">
        <v>1179.3333333333333</v>
      </c>
      <c r="F223" s="140">
        <v>1961283.6666666667</v>
      </c>
      <c r="G223" s="141">
        <v>1.46</v>
      </c>
      <c r="H223" s="140">
        <v>67521</v>
      </c>
      <c r="I223" s="141">
        <v>1.46</v>
      </c>
      <c r="J223" s="140">
        <v>1343344.9771689496</v>
      </c>
      <c r="K223" s="140">
        <v>46247.260273972606</v>
      </c>
      <c r="L223" s="140">
        <v>248781</v>
      </c>
      <c r="M223" s="3">
        <v>0</v>
      </c>
      <c r="N223" s="64">
        <v>1.65</v>
      </c>
      <c r="O223" s="64">
        <v>1.65</v>
      </c>
      <c r="P223" s="140">
        <v>2216519.2123287669</v>
      </c>
      <c r="Q223" s="140">
        <v>76307.979452054788</v>
      </c>
      <c r="R223" s="140">
        <v>252460.97333333336</v>
      </c>
      <c r="S223" s="140">
        <v>1770.6666666666667</v>
      </c>
      <c r="T223" s="140">
        <v>2547058.8317808216</v>
      </c>
      <c r="U223" s="142">
        <v>2159.7446284178818</v>
      </c>
      <c r="V223" s="142">
        <v>2826.4027744349587</v>
      </c>
      <c r="W223" s="142">
        <v>76.413193758262139</v>
      </c>
      <c r="X223" s="143">
        <v>290898.50420837157</v>
      </c>
      <c r="Y223" s="144">
        <v>246.66351402631847</v>
      </c>
      <c r="Z223" s="145">
        <v>85.140312067705139</v>
      </c>
      <c r="AA223" s="143">
        <v>28656</v>
      </c>
      <c r="AB223" s="144">
        <v>24.298473713962693</v>
      </c>
      <c r="AC223" s="146">
        <v>86.000008142650458</v>
      </c>
      <c r="AD223" s="147">
        <v>0</v>
      </c>
      <c r="AE223" s="148">
        <v>0</v>
      </c>
      <c r="AF223" s="149">
        <v>28656</v>
      </c>
      <c r="AG223" s="150">
        <v>24.298473713962693</v>
      </c>
      <c r="AH223" s="151">
        <v>86.000008142650458</v>
      </c>
      <c r="AI223" s="143">
        <v>319554.50420837157</v>
      </c>
      <c r="AJ223" s="144">
        <v>270.96198774028119</v>
      </c>
      <c r="AK223" s="146">
        <v>86.000008142650458</v>
      </c>
      <c r="AL223" s="142"/>
      <c r="AM223" s="152">
        <v>0</v>
      </c>
      <c r="AN223" s="142"/>
      <c r="AO223" s="143">
        <v>19933.132870385554</v>
      </c>
      <c r="AP223" s="144">
        <v>76.413193758262139</v>
      </c>
      <c r="AQ223" s="144">
        <v>0</v>
      </c>
      <c r="AR223" s="153">
        <v>0</v>
      </c>
      <c r="AS223" s="154">
        <v>19933.132870385554</v>
      </c>
      <c r="AT223" s="9"/>
      <c r="AU223" s="152">
        <v>9238.8567655195711</v>
      </c>
      <c r="AV223" s="155"/>
      <c r="AW223" s="152">
        <v>138959.22374429225</v>
      </c>
      <c r="AY223" s="117"/>
      <c r="AZ223" s="20">
        <v>-667715.34603093425</v>
      </c>
      <c r="BA223" s="20">
        <v>-278297.42572</v>
      </c>
      <c r="BB223" s="20">
        <v>-4125.9139459999997</v>
      </c>
      <c r="BC223" s="20">
        <v>-118862.8</v>
      </c>
      <c r="BD223" s="6">
        <v>-219358.25944699999</v>
      </c>
    </row>
    <row r="224" spans="1:56" x14ac:dyDescent="0.2">
      <c r="A224" s="136">
        <v>979</v>
      </c>
      <c r="B224" s="137">
        <v>4509</v>
      </c>
      <c r="C224" s="138"/>
      <c r="D224" s="157" t="s">
        <v>216</v>
      </c>
      <c r="E224" s="140">
        <v>7290.333333333333</v>
      </c>
      <c r="F224" s="140">
        <v>14079189.666666666</v>
      </c>
      <c r="G224" s="141">
        <v>1.6499999999999997</v>
      </c>
      <c r="H224" s="140">
        <v>2099367</v>
      </c>
      <c r="I224" s="141">
        <v>1.6499999999999997</v>
      </c>
      <c r="J224" s="140">
        <v>8532842.222222222</v>
      </c>
      <c r="K224" s="140">
        <v>1272343.6363636365</v>
      </c>
      <c r="L224" s="140">
        <v>1444688</v>
      </c>
      <c r="M224" s="3">
        <v>0</v>
      </c>
      <c r="N224" s="64">
        <v>1.65</v>
      </c>
      <c r="O224" s="64">
        <v>1.65</v>
      </c>
      <c r="P224" s="140">
        <v>14079189.666666666</v>
      </c>
      <c r="Q224" s="140">
        <v>2099367</v>
      </c>
      <c r="R224" s="140">
        <v>1749197.03</v>
      </c>
      <c r="S224" s="140">
        <v>115474.66666666667</v>
      </c>
      <c r="T224" s="140">
        <v>18043228.363333333</v>
      </c>
      <c r="U224" s="142">
        <v>2474.9524525627544</v>
      </c>
      <c r="V224" s="142">
        <v>2826.4027744349587</v>
      </c>
      <c r="W224" s="142">
        <v>87.565455106006084</v>
      </c>
      <c r="X224" s="143">
        <v>948010.29872559488</v>
      </c>
      <c r="Y224" s="144">
        <v>130.03661909271568</v>
      </c>
      <c r="Z224" s="145">
        <v>92.166236716783843</v>
      </c>
      <c r="AA224" s="143">
        <v>0</v>
      </c>
      <c r="AB224" s="144">
        <v>0</v>
      </c>
      <c r="AC224" s="146">
        <v>92.166236716783843</v>
      </c>
      <c r="AD224" s="147">
        <v>0</v>
      </c>
      <c r="AE224" s="148">
        <v>0</v>
      </c>
      <c r="AF224" s="149">
        <v>0</v>
      </c>
      <c r="AG224" s="150">
        <v>0</v>
      </c>
      <c r="AH224" s="151">
        <v>92.166236716783843</v>
      </c>
      <c r="AI224" s="143">
        <v>948010.29872559488</v>
      </c>
      <c r="AJ224" s="144">
        <v>130.03661909271568</v>
      </c>
      <c r="AK224" s="146">
        <v>92.166236716783843</v>
      </c>
      <c r="AL224" s="142"/>
      <c r="AM224" s="152">
        <v>0</v>
      </c>
      <c r="AN224" s="142"/>
      <c r="AO224" s="143">
        <v>0</v>
      </c>
      <c r="AP224" s="144">
        <v>87.565455106006084</v>
      </c>
      <c r="AQ224" s="144">
        <v>0</v>
      </c>
      <c r="AR224" s="153">
        <v>0</v>
      </c>
      <c r="AS224" s="154">
        <v>0</v>
      </c>
      <c r="AT224" s="9"/>
      <c r="AU224" s="152">
        <v>155020.28486709596</v>
      </c>
      <c r="AV224" s="155"/>
      <c r="AW224" s="152">
        <v>980518.5858585859</v>
      </c>
      <c r="AY224" s="117"/>
      <c r="AZ224" s="20">
        <v>-4063699.9899094678</v>
      </c>
      <c r="BA224" s="20">
        <v>-1693711.628482</v>
      </c>
      <c r="BB224" s="20">
        <v>-25110.215841000001</v>
      </c>
      <c r="BC224" s="20">
        <v>-635369</v>
      </c>
      <c r="BD224" s="6">
        <v>-1335009.240092</v>
      </c>
    </row>
    <row r="225" spans="1:56" x14ac:dyDescent="0.2">
      <c r="A225" s="136">
        <v>980</v>
      </c>
      <c r="B225" s="137">
        <v>4510</v>
      </c>
      <c r="C225" s="138"/>
      <c r="D225" s="157" t="s">
        <v>217</v>
      </c>
      <c r="E225" s="140">
        <v>669.33333333333337</v>
      </c>
      <c r="F225" s="140">
        <v>1382792.6666666667</v>
      </c>
      <c r="G225" s="141">
        <v>1.75</v>
      </c>
      <c r="H225" s="140">
        <v>60742.666666666664</v>
      </c>
      <c r="I225" s="141">
        <v>1.75</v>
      </c>
      <c r="J225" s="140">
        <v>790167.23809523822</v>
      </c>
      <c r="K225" s="140">
        <v>34710.095238095237</v>
      </c>
      <c r="L225" s="140">
        <v>120085.66666666667</v>
      </c>
      <c r="M225" s="3">
        <v>0</v>
      </c>
      <c r="N225" s="64">
        <v>1.65</v>
      </c>
      <c r="O225" s="64">
        <v>1.65</v>
      </c>
      <c r="P225" s="140">
        <v>1303775.9428571428</v>
      </c>
      <c r="Q225" s="140">
        <v>57271.657142857141</v>
      </c>
      <c r="R225" s="140">
        <v>141889.50666666668</v>
      </c>
      <c r="S225" s="140">
        <v>866</v>
      </c>
      <c r="T225" s="140">
        <v>1503803.1066666667</v>
      </c>
      <c r="U225" s="142">
        <v>2246.7177888446213</v>
      </c>
      <c r="V225" s="142">
        <v>2826.4027744349587</v>
      </c>
      <c r="W225" s="142">
        <v>79.490361712292568</v>
      </c>
      <c r="X225" s="143">
        <v>143560.91896473235</v>
      </c>
      <c r="Y225" s="144">
        <v>214.48344466842482</v>
      </c>
      <c r="Z225" s="145">
        <v>87.078927878744324</v>
      </c>
      <c r="AA225" s="143">
        <v>0</v>
      </c>
      <c r="AB225" s="144">
        <v>0</v>
      </c>
      <c r="AC225" s="146">
        <v>87.078927878744324</v>
      </c>
      <c r="AD225" s="147">
        <v>0</v>
      </c>
      <c r="AE225" s="148">
        <v>0</v>
      </c>
      <c r="AF225" s="149">
        <v>0</v>
      </c>
      <c r="AG225" s="150">
        <v>0</v>
      </c>
      <c r="AH225" s="151">
        <v>87.078927878744324</v>
      </c>
      <c r="AI225" s="143">
        <v>143560.91896473235</v>
      </c>
      <c r="AJ225" s="144">
        <v>214.48344466842482</v>
      </c>
      <c r="AK225" s="146">
        <v>87.078927878744324</v>
      </c>
      <c r="AL225" s="142"/>
      <c r="AM225" s="152">
        <v>0</v>
      </c>
      <c r="AN225" s="142"/>
      <c r="AO225" s="143">
        <v>0</v>
      </c>
      <c r="AP225" s="144">
        <v>79.490361712292568</v>
      </c>
      <c r="AQ225" s="144">
        <v>0</v>
      </c>
      <c r="AR225" s="153">
        <v>0</v>
      </c>
      <c r="AS225" s="154">
        <v>0</v>
      </c>
      <c r="AT225" s="9"/>
      <c r="AU225" s="152">
        <v>5535.3084759103458</v>
      </c>
      <c r="AV225" s="155"/>
      <c r="AW225" s="152">
        <v>82487.733333333337</v>
      </c>
      <c r="AY225" s="117"/>
      <c r="AZ225" s="20">
        <v>-377331.62709761481</v>
      </c>
      <c r="BA225" s="20">
        <v>-157268.24475099999</v>
      </c>
      <c r="BB225" s="20">
        <v>-2331.5891000000001</v>
      </c>
      <c r="BC225" s="20">
        <v>-65181.1</v>
      </c>
      <c r="BD225" s="6">
        <v>-123961.220072</v>
      </c>
    </row>
    <row r="226" spans="1:56" x14ac:dyDescent="0.2">
      <c r="A226" s="136">
        <v>981</v>
      </c>
      <c r="B226" s="137">
        <v>4511</v>
      </c>
      <c r="C226" s="138"/>
      <c r="D226" s="157" t="s">
        <v>218</v>
      </c>
      <c r="E226" s="140">
        <v>5362.333333333333</v>
      </c>
      <c r="F226" s="140">
        <v>9394793.333333334</v>
      </c>
      <c r="G226" s="141">
        <v>1.5666666666666664</v>
      </c>
      <c r="H226" s="140">
        <v>3298906.6666666665</v>
      </c>
      <c r="I226" s="141">
        <v>1.5666666666666664</v>
      </c>
      <c r="J226" s="140">
        <v>5974419.2279942287</v>
      </c>
      <c r="K226" s="140">
        <v>2067183.8744588746</v>
      </c>
      <c r="L226" s="140">
        <v>1256829.3333333333</v>
      </c>
      <c r="M226" s="3">
        <v>0</v>
      </c>
      <c r="N226" s="64">
        <v>1.65</v>
      </c>
      <c r="O226" s="64">
        <v>1.65</v>
      </c>
      <c r="P226" s="140">
        <v>9857791.7261904757</v>
      </c>
      <c r="Q226" s="140">
        <v>3410853.3928571432</v>
      </c>
      <c r="R226" s="140">
        <v>1290392.0966666667</v>
      </c>
      <c r="S226" s="140">
        <v>112532</v>
      </c>
      <c r="T226" s="140">
        <v>14671569.215714285</v>
      </c>
      <c r="U226" s="142">
        <v>2736.0419995737466</v>
      </c>
      <c r="V226" s="142">
        <v>2826.4027744349587</v>
      </c>
      <c r="W226" s="142">
        <v>96.80297600616116</v>
      </c>
      <c r="X226" s="143">
        <v>179281.50017371972</v>
      </c>
      <c r="Y226" s="144">
        <v>33.433486698648544</v>
      </c>
      <c r="Z226" s="145">
        <v>97.985874883881522</v>
      </c>
      <c r="AA226" s="143">
        <v>0</v>
      </c>
      <c r="AB226" s="144">
        <v>0</v>
      </c>
      <c r="AC226" s="146">
        <v>97.985874883881522</v>
      </c>
      <c r="AD226" s="147">
        <v>0</v>
      </c>
      <c r="AE226" s="148">
        <v>0</v>
      </c>
      <c r="AF226" s="149">
        <v>0</v>
      </c>
      <c r="AG226" s="150">
        <v>0</v>
      </c>
      <c r="AH226" s="151">
        <v>97.985874883881522</v>
      </c>
      <c r="AI226" s="143">
        <v>179281.50017371972</v>
      </c>
      <c r="AJ226" s="144">
        <v>33.433486698648544</v>
      </c>
      <c r="AK226" s="146">
        <v>97.985874883881522</v>
      </c>
      <c r="AL226" s="142"/>
      <c r="AM226" s="152">
        <v>0</v>
      </c>
      <c r="AN226" s="142"/>
      <c r="AO226" s="143">
        <v>74576.094315172595</v>
      </c>
      <c r="AP226" s="144">
        <v>96.80297600616116</v>
      </c>
      <c r="AQ226" s="144">
        <v>0</v>
      </c>
      <c r="AR226" s="153">
        <v>0</v>
      </c>
      <c r="AS226" s="154">
        <v>74576.094315172595</v>
      </c>
      <c r="AT226" s="9"/>
      <c r="AU226" s="152">
        <v>87866.091749980988</v>
      </c>
      <c r="AV226" s="155"/>
      <c r="AW226" s="152">
        <v>804160.31024531031</v>
      </c>
      <c r="AY226" s="117"/>
      <c r="AZ226" s="20">
        <v>-3051537.1615353632</v>
      </c>
      <c r="BA226" s="20">
        <v>-1271851.7577760001</v>
      </c>
      <c r="BB226" s="20">
        <v>-18855.908891999999</v>
      </c>
      <c r="BC226" s="20">
        <v>-698014.3</v>
      </c>
      <c r="BD226" s="6">
        <v>-1002492.880195</v>
      </c>
    </row>
    <row r="227" spans="1:56" x14ac:dyDescent="0.2">
      <c r="A227" s="136">
        <v>982</v>
      </c>
      <c r="B227" s="137">
        <v>4512</v>
      </c>
      <c r="C227" s="138"/>
      <c r="D227" s="157" t="s">
        <v>219</v>
      </c>
      <c r="E227" s="140">
        <v>1738.3333333333333</v>
      </c>
      <c r="F227" s="140">
        <v>2619379</v>
      </c>
      <c r="G227" s="141">
        <v>1.3</v>
      </c>
      <c r="H227" s="140">
        <v>773014.66666666663</v>
      </c>
      <c r="I227" s="141">
        <v>1.3</v>
      </c>
      <c r="J227" s="140">
        <v>2010807.3260073259</v>
      </c>
      <c r="K227" s="140">
        <v>595736.62698412698</v>
      </c>
      <c r="L227" s="140">
        <v>329002</v>
      </c>
      <c r="M227" s="3">
        <v>0</v>
      </c>
      <c r="N227" s="64">
        <v>1.65</v>
      </c>
      <c r="O227" s="64">
        <v>1.65</v>
      </c>
      <c r="P227" s="140">
        <v>3317832.0879120878</v>
      </c>
      <c r="Q227" s="140">
        <v>982965.43452380958</v>
      </c>
      <c r="R227" s="140">
        <v>442438.61333333328</v>
      </c>
      <c r="S227" s="140">
        <v>148940.66666666666</v>
      </c>
      <c r="T227" s="140">
        <v>4892176.8024358973</v>
      </c>
      <c r="U227" s="142">
        <v>2814.2915450254445</v>
      </c>
      <c r="V227" s="142">
        <v>2826.4027744349587</v>
      </c>
      <c r="W227" s="142">
        <v>99.571496691163006</v>
      </c>
      <c r="X227" s="143">
        <v>7789.7409023761729</v>
      </c>
      <c r="Y227" s="144">
        <v>4.4811548815203297</v>
      </c>
      <c r="Z227" s="145">
        <v>99.730042915432705</v>
      </c>
      <c r="AA227" s="143">
        <v>0</v>
      </c>
      <c r="AB227" s="144">
        <v>0</v>
      </c>
      <c r="AC227" s="146">
        <v>99.730042915432705</v>
      </c>
      <c r="AD227" s="147">
        <v>0</v>
      </c>
      <c r="AE227" s="148">
        <v>0</v>
      </c>
      <c r="AF227" s="149">
        <v>0</v>
      </c>
      <c r="AG227" s="150">
        <v>0</v>
      </c>
      <c r="AH227" s="151">
        <v>99.730042915432705</v>
      </c>
      <c r="AI227" s="143">
        <v>7789.7409023761729</v>
      </c>
      <c r="AJ227" s="144">
        <v>4.4811548815203297</v>
      </c>
      <c r="AK227" s="146">
        <v>99.730042915432705</v>
      </c>
      <c r="AL227" s="142"/>
      <c r="AM227" s="152">
        <v>0</v>
      </c>
      <c r="AN227" s="142"/>
      <c r="AO227" s="143">
        <v>0</v>
      </c>
      <c r="AP227" s="144">
        <v>99.571496691163006</v>
      </c>
      <c r="AQ227" s="144">
        <v>0</v>
      </c>
      <c r="AR227" s="153">
        <v>0</v>
      </c>
      <c r="AS227" s="154">
        <v>0</v>
      </c>
      <c r="AT227" s="9"/>
      <c r="AU227" s="152">
        <v>17779.7400821745</v>
      </c>
      <c r="AV227" s="155"/>
      <c r="AW227" s="152">
        <v>260654.39529914528</v>
      </c>
      <c r="AY227" s="117"/>
      <c r="AZ227" s="20">
        <v>-984294.90909067611</v>
      </c>
      <c r="BA227" s="20">
        <v>-410244.78616100003</v>
      </c>
      <c r="BB227" s="20">
        <v>-6082.1068679999998</v>
      </c>
      <c r="BC227" s="20">
        <v>-146095.1</v>
      </c>
      <c r="BD227" s="6">
        <v>-323361.17377599998</v>
      </c>
    </row>
    <row r="228" spans="1:56" x14ac:dyDescent="0.2">
      <c r="A228" s="136">
        <v>983</v>
      </c>
      <c r="B228" s="137">
        <v>4513</v>
      </c>
      <c r="C228" s="138"/>
      <c r="D228" s="157" t="s">
        <v>220</v>
      </c>
      <c r="E228" s="140">
        <v>1819.6666666666667</v>
      </c>
      <c r="F228" s="140">
        <v>3616396</v>
      </c>
      <c r="G228" s="141">
        <v>1.59</v>
      </c>
      <c r="H228" s="140">
        <v>826375.33333333337</v>
      </c>
      <c r="I228" s="141">
        <v>1.59</v>
      </c>
      <c r="J228" s="140">
        <v>2274462.8930817605</v>
      </c>
      <c r="K228" s="140">
        <v>519732.91404612159</v>
      </c>
      <c r="L228" s="140">
        <v>593343</v>
      </c>
      <c r="M228" s="3">
        <v>0</v>
      </c>
      <c r="N228" s="64">
        <v>1.65</v>
      </c>
      <c r="O228" s="64">
        <v>1.65</v>
      </c>
      <c r="P228" s="140">
        <v>3752863.7735849046</v>
      </c>
      <c r="Q228" s="140">
        <v>857559.3081761006</v>
      </c>
      <c r="R228" s="140">
        <v>481010.21666666662</v>
      </c>
      <c r="S228" s="140">
        <v>38753.333333333336</v>
      </c>
      <c r="T228" s="140">
        <v>5130186.6317610061</v>
      </c>
      <c r="U228" s="142">
        <v>2819.3002189564054</v>
      </c>
      <c r="V228" s="142">
        <v>2826.4027744349587</v>
      </c>
      <c r="W228" s="142">
        <v>99.748706888388426</v>
      </c>
      <c r="X228" s="143">
        <v>4781.9848774155435</v>
      </c>
      <c r="Y228" s="144">
        <v>2.6279455270647794</v>
      </c>
      <c r="Z228" s="145">
        <v>99.84168533968473</v>
      </c>
      <c r="AA228" s="143">
        <v>0</v>
      </c>
      <c r="AB228" s="144">
        <v>0</v>
      </c>
      <c r="AC228" s="146">
        <v>99.84168533968473</v>
      </c>
      <c r="AD228" s="147">
        <v>0</v>
      </c>
      <c r="AE228" s="148">
        <v>0</v>
      </c>
      <c r="AF228" s="149">
        <v>0</v>
      </c>
      <c r="AG228" s="150">
        <v>0</v>
      </c>
      <c r="AH228" s="151">
        <v>99.84168533968473</v>
      </c>
      <c r="AI228" s="143">
        <v>4781.9848774155435</v>
      </c>
      <c r="AJ228" s="144">
        <v>2.6279455270647794</v>
      </c>
      <c r="AK228" s="146">
        <v>99.84168533968473</v>
      </c>
      <c r="AL228" s="142"/>
      <c r="AM228" s="152">
        <v>0</v>
      </c>
      <c r="AN228" s="142"/>
      <c r="AO228" s="143">
        <v>67640.935477043662</v>
      </c>
      <c r="AP228" s="144">
        <v>99.748706888388426</v>
      </c>
      <c r="AQ228" s="144">
        <v>0</v>
      </c>
      <c r="AR228" s="153">
        <v>0</v>
      </c>
      <c r="AS228" s="154">
        <v>67640.935477043662</v>
      </c>
      <c r="AT228" s="9"/>
      <c r="AU228" s="152">
        <v>20098.967810541119</v>
      </c>
      <c r="AV228" s="155"/>
      <c r="AW228" s="152">
        <v>279419.58071278821</v>
      </c>
      <c r="AY228" s="117"/>
      <c r="AZ228" s="20">
        <v>-1033342.4470295095</v>
      </c>
      <c r="BA228" s="20">
        <v>-430687.33496200002</v>
      </c>
      <c r="BB228" s="20">
        <v>-6385.1790110000002</v>
      </c>
      <c r="BC228" s="20">
        <v>-168607.3</v>
      </c>
      <c r="BD228" s="6">
        <v>-339474.30134800001</v>
      </c>
    </row>
    <row r="229" spans="1:56" x14ac:dyDescent="0.2">
      <c r="A229" s="136">
        <v>985</v>
      </c>
      <c r="B229" s="137">
        <v>4515</v>
      </c>
      <c r="C229" s="138"/>
      <c r="D229" s="157" t="s">
        <v>221</v>
      </c>
      <c r="E229" s="140">
        <v>548.33333333333337</v>
      </c>
      <c r="F229" s="140">
        <v>743806.66666666663</v>
      </c>
      <c r="G229" s="141">
        <v>1.5333333333333332</v>
      </c>
      <c r="H229" s="140">
        <v>10943.666666666666</v>
      </c>
      <c r="I229" s="141">
        <v>1.5333333333333332</v>
      </c>
      <c r="J229" s="140">
        <v>483661.0555555555</v>
      </c>
      <c r="K229" s="140">
        <v>7153.0138888888878</v>
      </c>
      <c r="L229" s="140">
        <v>91702.666666666672</v>
      </c>
      <c r="M229" s="3">
        <v>0</v>
      </c>
      <c r="N229" s="64">
        <v>1.65</v>
      </c>
      <c r="O229" s="64">
        <v>1.65</v>
      </c>
      <c r="P229" s="140">
        <v>798040.74166666658</v>
      </c>
      <c r="Q229" s="140">
        <v>11802.472916666666</v>
      </c>
      <c r="R229" s="140">
        <v>90732.840000000011</v>
      </c>
      <c r="S229" s="140">
        <v>893.66666666666663</v>
      </c>
      <c r="T229" s="140">
        <v>901469.72124999994</v>
      </c>
      <c r="U229" s="142">
        <v>1644.0177287234039</v>
      </c>
      <c r="V229" s="142">
        <v>2826.4027744349587</v>
      </c>
      <c r="W229" s="142">
        <v>58.166434861785341</v>
      </c>
      <c r="X229" s="143">
        <v>239886.21935744595</v>
      </c>
      <c r="Y229" s="144">
        <v>437.48246691327529</v>
      </c>
      <c r="Z229" s="145">
        <v>73.644853962924756</v>
      </c>
      <c r="AA229" s="143">
        <v>191481</v>
      </c>
      <c r="AB229" s="144">
        <v>349.20547112462003</v>
      </c>
      <c r="AC229" s="146">
        <v>85.999974552361323</v>
      </c>
      <c r="AD229" s="147">
        <v>0</v>
      </c>
      <c r="AE229" s="148">
        <v>0</v>
      </c>
      <c r="AF229" s="149">
        <v>191481</v>
      </c>
      <c r="AG229" s="150">
        <v>349.20547112462003</v>
      </c>
      <c r="AH229" s="151">
        <v>85.999974552361323</v>
      </c>
      <c r="AI229" s="143">
        <v>431367.21935744595</v>
      </c>
      <c r="AJ229" s="144">
        <v>786.68793803789526</v>
      </c>
      <c r="AK229" s="146">
        <v>85.999974552361323</v>
      </c>
      <c r="AL229" s="142"/>
      <c r="AM229" s="152">
        <v>0</v>
      </c>
      <c r="AN229" s="142"/>
      <c r="AO229" s="143">
        <v>218144.99777566071</v>
      </c>
      <c r="AP229" s="144">
        <v>58.166434861785341</v>
      </c>
      <c r="AQ229" s="144">
        <v>0</v>
      </c>
      <c r="AR229" s="153">
        <v>0</v>
      </c>
      <c r="AS229" s="154">
        <v>218144.99777566071</v>
      </c>
      <c r="AT229" s="9"/>
      <c r="AU229" s="152">
        <v>3845.833730138831</v>
      </c>
      <c r="AV229" s="155"/>
      <c r="AW229" s="152">
        <v>49081.406944444439</v>
      </c>
      <c r="AY229" s="117"/>
      <c r="AZ229" s="20">
        <v>-299301.45310401649</v>
      </c>
      <c r="BA229" s="20">
        <v>-124746.008023</v>
      </c>
      <c r="BB229" s="20">
        <v>-1849.428872</v>
      </c>
      <c r="BC229" s="20">
        <v>-25557.599999999999</v>
      </c>
      <c r="BD229" s="6">
        <v>-98326.698934</v>
      </c>
    </row>
    <row r="230" spans="1:56" x14ac:dyDescent="0.2">
      <c r="A230" s="136">
        <v>987</v>
      </c>
      <c r="B230" s="137">
        <v>4517</v>
      </c>
      <c r="C230" s="138"/>
      <c r="D230" s="157" t="s">
        <v>222</v>
      </c>
      <c r="E230" s="140">
        <v>505.33333333333331</v>
      </c>
      <c r="F230" s="140">
        <v>1212513.3333333333</v>
      </c>
      <c r="G230" s="141">
        <v>1.7733333333333332</v>
      </c>
      <c r="H230" s="140">
        <v>13870.666666666666</v>
      </c>
      <c r="I230" s="141">
        <v>1.7733333333333332</v>
      </c>
      <c r="J230" s="140">
        <v>682082.32671804738</v>
      </c>
      <c r="K230" s="140">
        <v>7818.0250080338492</v>
      </c>
      <c r="L230" s="140">
        <v>144256.66666666666</v>
      </c>
      <c r="M230" s="3">
        <v>0</v>
      </c>
      <c r="N230" s="64">
        <v>1.65</v>
      </c>
      <c r="O230" s="64">
        <v>1.65</v>
      </c>
      <c r="P230" s="140">
        <v>1125435.839084778</v>
      </c>
      <c r="Q230" s="140">
        <v>12899.74126325585</v>
      </c>
      <c r="R230" s="140">
        <v>114673.45333333332</v>
      </c>
      <c r="S230" s="140">
        <v>628</v>
      </c>
      <c r="T230" s="140">
        <v>1253637.0336813673</v>
      </c>
      <c r="U230" s="142">
        <v>2480.8120719288272</v>
      </c>
      <c r="V230" s="142">
        <v>2826.4027744349587</v>
      </c>
      <c r="W230" s="142">
        <v>87.772772315678878</v>
      </c>
      <c r="X230" s="143">
        <v>64616.245616579756</v>
      </c>
      <c r="Y230" s="144">
        <v>127.86855992726865</v>
      </c>
      <c r="Z230" s="145">
        <v>92.296846558877689</v>
      </c>
      <c r="AA230" s="143">
        <v>0</v>
      </c>
      <c r="AB230" s="144">
        <v>0</v>
      </c>
      <c r="AC230" s="146">
        <v>92.296846558877689</v>
      </c>
      <c r="AD230" s="147">
        <v>0</v>
      </c>
      <c r="AE230" s="148">
        <v>0</v>
      </c>
      <c r="AF230" s="149">
        <v>0</v>
      </c>
      <c r="AG230" s="150">
        <v>0</v>
      </c>
      <c r="AH230" s="151">
        <v>92.296846558877689</v>
      </c>
      <c r="AI230" s="143">
        <v>64616.245616579756</v>
      </c>
      <c r="AJ230" s="144">
        <v>127.86855992726865</v>
      </c>
      <c r="AK230" s="146">
        <v>92.296846558877689</v>
      </c>
      <c r="AL230" s="142"/>
      <c r="AM230" s="152">
        <v>0</v>
      </c>
      <c r="AN230" s="142"/>
      <c r="AO230" s="143">
        <v>74313.862376542093</v>
      </c>
      <c r="AP230" s="144">
        <v>87.772772315678878</v>
      </c>
      <c r="AQ230" s="144">
        <v>0</v>
      </c>
      <c r="AR230" s="153">
        <v>0</v>
      </c>
      <c r="AS230" s="154">
        <v>74313.862376542093</v>
      </c>
      <c r="AT230" s="9"/>
      <c r="AU230" s="152">
        <v>2153.4570507802428</v>
      </c>
      <c r="AV230" s="155"/>
      <c r="AW230" s="152">
        <v>68990.035172608113</v>
      </c>
      <c r="AY230" s="117"/>
      <c r="AZ230" s="20">
        <v>-278679.19283427979</v>
      </c>
      <c r="BA230" s="20">
        <v>-116150.845459</v>
      </c>
      <c r="BB230" s="20">
        <v>-1722.000812</v>
      </c>
      <c r="BC230" s="20">
        <v>-39599.599999999999</v>
      </c>
      <c r="BD230" s="6">
        <v>-91551.861204999994</v>
      </c>
    </row>
    <row r="231" spans="1:56" x14ac:dyDescent="0.2">
      <c r="A231" s="136">
        <v>989</v>
      </c>
      <c r="B231" s="137">
        <v>4519</v>
      </c>
      <c r="C231" s="138"/>
      <c r="D231" s="157" t="s">
        <v>224</v>
      </c>
      <c r="E231" s="140">
        <v>1185.6666666666667</v>
      </c>
      <c r="F231" s="140">
        <v>2198942.3333333335</v>
      </c>
      <c r="G231" s="141">
        <v>1.7</v>
      </c>
      <c r="H231" s="140">
        <v>135083</v>
      </c>
      <c r="I231" s="141">
        <v>1.7</v>
      </c>
      <c r="J231" s="140">
        <v>1291843.3690476192</v>
      </c>
      <c r="K231" s="140">
        <v>78660.017857142855</v>
      </c>
      <c r="L231" s="140">
        <v>301167</v>
      </c>
      <c r="M231" s="3">
        <v>0</v>
      </c>
      <c r="N231" s="64">
        <v>1.65</v>
      </c>
      <c r="O231" s="64">
        <v>1.65</v>
      </c>
      <c r="P231" s="140">
        <v>2131541.5589285716</v>
      </c>
      <c r="Q231" s="140">
        <v>129789.0294642857</v>
      </c>
      <c r="R231" s="140">
        <v>248436.8833333333</v>
      </c>
      <c r="S231" s="140">
        <v>5582.666666666667</v>
      </c>
      <c r="T231" s="140">
        <v>2515350.1383928573</v>
      </c>
      <c r="U231" s="142">
        <v>2121.4648341800876</v>
      </c>
      <c r="V231" s="142">
        <v>2826.4027744349587</v>
      </c>
      <c r="W231" s="142">
        <v>75.058829313674195</v>
      </c>
      <c r="X231" s="143">
        <v>309253.92459667777</v>
      </c>
      <c r="Y231" s="144">
        <v>260.82703789430229</v>
      </c>
      <c r="Z231" s="145">
        <v>84.287062467614732</v>
      </c>
      <c r="AA231" s="143">
        <v>57403</v>
      </c>
      <c r="AB231" s="144">
        <v>48.414113016587009</v>
      </c>
      <c r="AC231" s="146">
        <v>85.999985815075917</v>
      </c>
      <c r="AD231" s="147">
        <v>0</v>
      </c>
      <c r="AE231" s="148">
        <v>0</v>
      </c>
      <c r="AF231" s="149">
        <v>57403</v>
      </c>
      <c r="AG231" s="150">
        <v>48.414113016587009</v>
      </c>
      <c r="AH231" s="151">
        <v>85.999985815075917</v>
      </c>
      <c r="AI231" s="143">
        <v>366656.92459667777</v>
      </c>
      <c r="AJ231" s="144">
        <v>309.2411509108893</v>
      </c>
      <c r="AK231" s="146">
        <v>85.999985815075917</v>
      </c>
      <c r="AL231" s="142"/>
      <c r="AM231" s="152">
        <v>0</v>
      </c>
      <c r="AN231" s="142"/>
      <c r="AO231" s="143">
        <v>0</v>
      </c>
      <c r="AP231" s="144">
        <v>75.058829313674195</v>
      </c>
      <c r="AQ231" s="144">
        <v>0</v>
      </c>
      <c r="AR231" s="153">
        <v>0</v>
      </c>
      <c r="AS231" s="154">
        <v>0</v>
      </c>
      <c r="AT231" s="9"/>
      <c r="AU231" s="152">
        <v>12644.162872386776</v>
      </c>
      <c r="AV231" s="155"/>
      <c r="AW231" s="152">
        <v>137050.33869047617</v>
      </c>
      <c r="AY231" s="117"/>
      <c r="AZ231" s="20">
        <v>-657682.89508890035</v>
      </c>
      <c r="BA231" s="20">
        <v>-274115.995283</v>
      </c>
      <c r="BB231" s="20">
        <v>-4063.9219159999998</v>
      </c>
      <c r="BC231" s="20">
        <v>-68200.399999999994</v>
      </c>
      <c r="BD231" s="6">
        <v>-216062.392444</v>
      </c>
    </row>
    <row r="232" spans="1:56" x14ac:dyDescent="0.2">
      <c r="A232" s="136">
        <v>990</v>
      </c>
      <c r="B232" s="137">
        <v>4520</v>
      </c>
      <c r="C232" s="138"/>
      <c r="D232" s="157" t="s">
        <v>225</v>
      </c>
      <c r="E232" s="140">
        <v>224.66666666666666</v>
      </c>
      <c r="F232" s="140">
        <v>253332.66666666666</v>
      </c>
      <c r="G232" s="141">
        <v>0.9</v>
      </c>
      <c r="H232" s="140">
        <v>8731</v>
      </c>
      <c r="I232" s="141">
        <v>0.9</v>
      </c>
      <c r="J232" s="140">
        <v>281480.74074074073</v>
      </c>
      <c r="K232" s="140">
        <v>9701.1111111111113</v>
      </c>
      <c r="L232" s="140">
        <v>62612.666666666664</v>
      </c>
      <c r="M232" s="3">
        <v>0</v>
      </c>
      <c r="N232" s="64">
        <v>1.65</v>
      </c>
      <c r="O232" s="64">
        <v>1.65</v>
      </c>
      <c r="P232" s="140">
        <v>464443.22222222219</v>
      </c>
      <c r="Q232" s="140">
        <v>16006.83333333333</v>
      </c>
      <c r="R232" s="140">
        <v>66882.356666666659</v>
      </c>
      <c r="S232" s="140">
        <v>558.66666666666663</v>
      </c>
      <c r="T232" s="140">
        <v>547891.07888888882</v>
      </c>
      <c r="U232" s="142">
        <v>2438.6843273986151</v>
      </c>
      <c r="V232" s="142">
        <v>2826.4027744349587</v>
      </c>
      <c r="W232" s="142">
        <v>86.282264844087749</v>
      </c>
      <c r="X232" s="143">
        <v>32229.742107307786</v>
      </c>
      <c r="Y232" s="144">
        <v>143.45582540344714</v>
      </c>
      <c r="Z232" s="145">
        <v>91.357826851775272</v>
      </c>
      <c r="AA232" s="143">
        <v>0</v>
      </c>
      <c r="AB232" s="144">
        <v>0</v>
      </c>
      <c r="AC232" s="146">
        <v>91.357826851775272</v>
      </c>
      <c r="AD232" s="147">
        <v>0</v>
      </c>
      <c r="AE232" s="148">
        <v>0</v>
      </c>
      <c r="AF232" s="149">
        <v>0</v>
      </c>
      <c r="AG232" s="150">
        <v>0</v>
      </c>
      <c r="AH232" s="151">
        <v>91.357826851775272</v>
      </c>
      <c r="AI232" s="143">
        <v>32229.742107307786</v>
      </c>
      <c r="AJ232" s="144">
        <v>143.45582540344714</v>
      </c>
      <c r="AK232" s="146">
        <v>91.357826851775272</v>
      </c>
      <c r="AL232" s="142"/>
      <c r="AM232" s="152">
        <v>0</v>
      </c>
      <c r="AN232" s="142"/>
      <c r="AO232" s="143">
        <v>15994.146830614187</v>
      </c>
      <c r="AP232" s="144">
        <v>86.282264844087749</v>
      </c>
      <c r="AQ232" s="144">
        <v>0</v>
      </c>
      <c r="AR232" s="153">
        <v>0</v>
      </c>
      <c r="AS232" s="154">
        <v>15994.146830614187</v>
      </c>
      <c r="AT232" s="9"/>
      <c r="AU232" s="152">
        <v>1266.2716152136936</v>
      </c>
      <c r="AV232" s="155"/>
      <c r="AW232" s="152">
        <v>29118.185185185182</v>
      </c>
      <c r="AY232" s="117"/>
      <c r="AZ232" s="20">
        <v>-125405.6367754259</v>
      </c>
      <c r="BA232" s="20">
        <v>-52267.880456999999</v>
      </c>
      <c r="BB232" s="20">
        <v>-774.90036499999997</v>
      </c>
      <c r="BC232" s="20">
        <v>-10708.5</v>
      </c>
      <c r="BD232" s="6">
        <v>-41198.337542000001</v>
      </c>
    </row>
    <row r="233" spans="1:56" x14ac:dyDescent="0.2">
      <c r="A233" s="136">
        <v>991</v>
      </c>
      <c r="B233" s="137">
        <v>4521</v>
      </c>
      <c r="C233" s="138"/>
      <c r="D233" s="157" t="s">
        <v>226</v>
      </c>
      <c r="E233" s="140">
        <v>612.33333333333337</v>
      </c>
      <c r="F233" s="140">
        <v>1249687.6666666667</v>
      </c>
      <c r="G233" s="141">
        <v>1.5866666666666667</v>
      </c>
      <c r="H233" s="140">
        <v>36174.666666666664</v>
      </c>
      <c r="I233" s="141">
        <v>1.5866666666666667</v>
      </c>
      <c r="J233" s="140">
        <v>788281.40286298573</v>
      </c>
      <c r="K233" s="140">
        <v>22135.216087252902</v>
      </c>
      <c r="L233" s="140">
        <v>117758.66666666667</v>
      </c>
      <c r="M233" s="3">
        <v>0</v>
      </c>
      <c r="N233" s="64">
        <v>1.65</v>
      </c>
      <c r="O233" s="64">
        <v>1.65</v>
      </c>
      <c r="P233" s="140">
        <v>1300664.3147239264</v>
      </c>
      <c r="Q233" s="140">
        <v>36523.106543967275</v>
      </c>
      <c r="R233" s="140">
        <v>120921</v>
      </c>
      <c r="S233" s="140">
        <v>571.66666666666663</v>
      </c>
      <c r="T233" s="140">
        <v>1458680.0879345604</v>
      </c>
      <c r="U233" s="142">
        <v>2382.1667195447362</v>
      </c>
      <c r="V233" s="142">
        <v>2826.4027744349587</v>
      </c>
      <c r="W233" s="142">
        <v>84.282634488319445</v>
      </c>
      <c r="X233" s="143">
        <v>100647.60138277845</v>
      </c>
      <c r="Y233" s="144">
        <v>164.36734030938231</v>
      </c>
      <c r="Z233" s="145">
        <v>90.098059727641271</v>
      </c>
      <c r="AA233" s="143">
        <v>0</v>
      </c>
      <c r="AB233" s="144">
        <v>0</v>
      </c>
      <c r="AC233" s="146">
        <v>90.098059727641271</v>
      </c>
      <c r="AD233" s="147">
        <v>0</v>
      </c>
      <c r="AE233" s="148">
        <v>0</v>
      </c>
      <c r="AF233" s="149">
        <v>0</v>
      </c>
      <c r="AG233" s="150">
        <v>0</v>
      </c>
      <c r="AH233" s="151">
        <v>90.098059727641271</v>
      </c>
      <c r="AI233" s="143">
        <v>100647.60138277845</v>
      </c>
      <c r="AJ233" s="144">
        <v>164.36734030938231</v>
      </c>
      <c r="AK233" s="146">
        <v>90.098059727641271</v>
      </c>
      <c r="AL233" s="142"/>
      <c r="AM233" s="152">
        <v>0</v>
      </c>
      <c r="AN233" s="142"/>
      <c r="AO233" s="143">
        <v>6279.8299076336716</v>
      </c>
      <c r="AP233" s="144">
        <v>84.282634488319445</v>
      </c>
      <c r="AQ233" s="144">
        <v>0</v>
      </c>
      <c r="AR233" s="153">
        <v>0</v>
      </c>
      <c r="AS233" s="154">
        <v>6279.8299076336716</v>
      </c>
      <c r="AT233" s="9"/>
      <c r="AU233" s="152">
        <v>4288.9451829605177</v>
      </c>
      <c r="AV233" s="155"/>
      <c r="AW233" s="152">
        <v>81041.661895023863</v>
      </c>
      <c r="AY233" s="117"/>
      <c r="AZ233" s="20">
        <v>-341103.33202915842</v>
      </c>
      <c r="BA233" s="20">
        <v>-142168.634842</v>
      </c>
      <c r="BB233" s="20">
        <v>-2107.7289940000001</v>
      </c>
      <c r="BC233" s="20">
        <v>-52154.3</v>
      </c>
      <c r="BD233" s="6">
        <v>-112059.47811500001</v>
      </c>
    </row>
    <row r="234" spans="1:56" x14ac:dyDescent="0.2">
      <c r="A234" s="191">
        <v>992</v>
      </c>
      <c r="B234" s="192">
        <v>4522</v>
      </c>
      <c r="C234" s="193"/>
      <c r="D234" s="194" t="s">
        <v>227</v>
      </c>
      <c r="E234" s="195">
        <v>2823.3333333333335</v>
      </c>
      <c r="F234" s="195">
        <v>6467516.666666667</v>
      </c>
      <c r="G234" s="196">
        <v>1.6902910447542983</v>
      </c>
      <c r="H234" s="195">
        <v>605713.33333333337</v>
      </c>
      <c r="I234" s="196">
        <v>1.6845266914343939</v>
      </c>
      <c r="J234" s="195">
        <v>3826274.9007936511</v>
      </c>
      <c r="K234" s="195">
        <v>359572.63708513713</v>
      </c>
      <c r="L234" s="195">
        <v>802561.66666666663</v>
      </c>
      <c r="M234" s="197">
        <v>0</v>
      </c>
      <c r="N234" s="198">
        <v>1.65</v>
      </c>
      <c r="O234" s="198">
        <v>1.65</v>
      </c>
      <c r="P234" s="195">
        <v>6313353.5863095233</v>
      </c>
      <c r="Q234" s="195">
        <v>593294.85119047621</v>
      </c>
      <c r="R234" s="195">
        <v>649791.23666666669</v>
      </c>
      <c r="S234" s="195">
        <v>47575.666666666664</v>
      </c>
      <c r="T234" s="195">
        <v>7604015.3408333324</v>
      </c>
      <c r="U234" s="199">
        <v>2693.2757995867764</v>
      </c>
      <c r="V234" s="199">
        <v>2826.4027744349587</v>
      </c>
      <c r="W234" s="199">
        <v>95.2898795581321</v>
      </c>
      <c r="X234" s="200">
        <v>139068.87549223972</v>
      </c>
      <c r="Y234" s="201">
        <v>49.256980693827522</v>
      </c>
      <c r="Z234" s="202">
        <v>97.032624121623229</v>
      </c>
      <c r="AA234" s="200">
        <v>0</v>
      </c>
      <c r="AB234" s="201">
        <v>0</v>
      </c>
      <c r="AC234" s="203">
        <v>97.032624121623229</v>
      </c>
      <c r="AD234" s="204">
        <v>0</v>
      </c>
      <c r="AE234" s="205">
        <v>0</v>
      </c>
      <c r="AF234" s="206">
        <v>0</v>
      </c>
      <c r="AG234" s="207">
        <v>0</v>
      </c>
      <c r="AH234" s="208">
        <v>97.032624121623229</v>
      </c>
      <c r="AI234" s="200">
        <v>139068.87549223972</v>
      </c>
      <c r="AJ234" s="201">
        <v>49.256980693827522</v>
      </c>
      <c r="AK234" s="203">
        <v>97.032624121623229</v>
      </c>
      <c r="AL234" s="199"/>
      <c r="AM234" s="209">
        <v>0</v>
      </c>
      <c r="AN234" s="199"/>
      <c r="AO234" s="200">
        <v>0</v>
      </c>
      <c r="AP234" s="201">
        <v>95.2898795581321</v>
      </c>
      <c r="AQ234" s="201">
        <v>0</v>
      </c>
      <c r="AR234" s="210">
        <v>0</v>
      </c>
      <c r="AS234" s="211">
        <v>0</v>
      </c>
      <c r="AT234" s="212"/>
      <c r="AU234" s="209">
        <v>38480.735321899592</v>
      </c>
      <c r="AV234" s="213"/>
      <c r="AW234" s="209">
        <v>418584.75378787884</v>
      </c>
      <c r="AX234" s="212"/>
      <c r="AY234" s="117"/>
      <c r="AZ234" s="215">
        <v>-1582897.8152987091</v>
      </c>
      <c r="BA234" s="215">
        <v>-659736.80220699997</v>
      </c>
      <c r="BB234" s="215">
        <v>-9780.9646119999998</v>
      </c>
      <c r="BC234" s="215">
        <v>-297318.40000000002</v>
      </c>
      <c r="BD234" s="211">
        <v>-520014.57164500002</v>
      </c>
    </row>
    <row r="235" spans="1:56" x14ac:dyDescent="0.2">
      <c r="A235" s="136">
        <v>995</v>
      </c>
      <c r="B235" s="137">
        <v>4525</v>
      </c>
      <c r="C235" s="138"/>
      <c r="D235" s="157" t="s">
        <v>229</v>
      </c>
      <c r="E235" s="140">
        <v>2517.6666666666665</v>
      </c>
      <c r="F235" s="140">
        <v>4968473</v>
      </c>
      <c r="G235" s="141">
        <v>1.67</v>
      </c>
      <c r="H235" s="140">
        <v>477010</v>
      </c>
      <c r="I235" s="141">
        <v>1.67</v>
      </c>
      <c r="J235" s="140">
        <v>2975133.5329341316</v>
      </c>
      <c r="K235" s="140">
        <v>285634.73053892219</v>
      </c>
      <c r="L235" s="140">
        <v>628095.66666666663</v>
      </c>
      <c r="M235" s="3">
        <v>0</v>
      </c>
      <c r="N235" s="64">
        <v>1.65</v>
      </c>
      <c r="O235" s="64">
        <v>1.65</v>
      </c>
      <c r="P235" s="140">
        <v>4908970.3293413175</v>
      </c>
      <c r="Q235" s="140">
        <v>471297.30538922152</v>
      </c>
      <c r="R235" s="140">
        <v>612816.58666666667</v>
      </c>
      <c r="S235" s="140">
        <v>64893.666666666664</v>
      </c>
      <c r="T235" s="140">
        <v>6057977.8880638732</v>
      </c>
      <c r="U235" s="142">
        <v>2406.1874307151625</v>
      </c>
      <c r="V235" s="142">
        <v>2826.4027744349587</v>
      </c>
      <c r="W235" s="142">
        <v>85.132503140717319</v>
      </c>
      <c r="X235" s="143">
        <v>391446.00057092635</v>
      </c>
      <c r="Y235" s="144">
        <v>155.47967717632451</v>
      </c>
      <c r="Z235" s="145">
        <v>90.633476978651885</v>
      </c>
      <c r="AA235" s="143">
        <v>0</v>
      </c>
      <c r="AB235" s="144">
        <v>0</v>
      </c>
      <c r="AC235" s="146">
        <v>90.633476978651885</v>
      </c>
      <c r="AD235" s="147">
        <v>0</v>
      </c>
      <c r="AE235" s="148">
        <v>0</v>
      </c>
      <c r="AF235" s="149">
        <v>0</v>
      </c>
      <c r="AG235" s="150">
        <v>0</v>
      </c>
      <c r="AH235" s="151">
        <v>90.633476978651885</v>
      </c>
      <c r="AI235" s="143">
        <v>391446.00057092635</v>
      </c>
      <c r="AJ235" s="144">
        <v>155.47967717632451</v>
      </c>
      <c r="AK235" s="146">
        <v>90.633476978651885</v>
      </c>
      <c r="AL235" s="142"/>
      <c r="AM235" s="152">
        <v>0</v>
      </c>
      <c r="AN235" s="142"/>
      <c r="AO235" s="143">
        <v>32890.132714656029</v>
      </c>
      <c r="AP235" s="144">
        <v>85.132503140717319</v>
      </c>
      <c r="AQ235" s="144">
        <v>0</v>
      </c>
      <c r="AR235" s="153">
        <v>0</v>
      </c>
      <c r="AS235" s="154">
        <v>32890.132714656029</v>
      </c>
      <c r="AT235" s="9"/>
      <c r="AU235" s="152">
        <v>38000.417276391679</v>
      </c>
      <c r="AV235" s="155"/>
      <c r="AW235" s="152">
        <v>326076.82634730544</v>
      </c>
      <c r="AY235" s="117"/>
      <c r="AZ235" s="20">
        <v>-1436869.9182535466</v>
      </c>
      <c r="BA235" s="20">
        <v>-598873.75918599998</v>
      </c>
      <c r="BB235" s="20">
        <v>-8878.6361870000001</v>
      </c>
      <c r="BC235" s="20">
        <v>-226844.5</v>
      </c>
      <c r="BD235" s="6">
        <v>-472041.396373</v>
      </c>
    </row>
    <row r="236" spans="1:56" x14ac:dyDescent="0.2">
      <c r="A236" s="136">
        <v>988</v>
      </c>
      <c r="B236" s="137">
        <v>4527</v>
      </c>
      <c r="C236" s="138"/>
      <c r="D236" s="157" t="s">
        <v>223</v>
      </c>
      <c r="E236" s="140">
        <v>1604</v>
      </c>
      <c r="F236" s="140">
        <v>2903505.6666666665</v>
      </c>
      <c r="G236" s="141">
        <v>1.6833333333333333</v>
      </c>
      <c r="H236" s="140">
        <v>107735.66666666667</v>
      </c>
      <c r="I236" s="141">
        <v>1.6833333333333333</v>
      </c>
      <c r="J236" s="140">
        <v>1722956.7388167388</v>
      </c>
      <c r="K236" s="140">
        <v>64074.764790764799</v>
      </c>
      <c r="L236" s="140">
        <v>343218.33333333331</v>
      </c>
      <c r="M236" s="3">
        <v>0</v>
      </c>
      <c r="N236" s="64">
        <v>1.65</v>
      </c>
      <c r="O236" s="64">
        <v>1.65</v>
      </c>
      <c r="P236" s="140">
        <v>2842878.6190476194</v>
      </c>
      <c r="Q236" s="140">
        <v>105723.36190476191</v>
      </c>
      <c r="R236" s="140">
        <v>340060.89666666667</v>
      </c>
      <c r="S236" s="140">
        <v>2273</v>
      </c>
      <c r="T236" s="140">
        <v>3290935.8776190481</v>
      </c>
      <c r="U236" s="142">
        <v>2051.7056593634961</v>
      </c>
      <c r="V236" s="142">
        <v>2826.4027744349587</v>
      </c>
      <c r="W236" s="142">
        <v>72.590703558648457</v>
      </c>
      <c r="X236" s="143">
        <v>459767.24385261146</v>
      </c>
      <c r="Y236" s="144">
        <v>286.63793257644107</v>
      </c>
      <c r="Z236" s="145">
        <v>82.732143241948535</v>
      </c>
      <c r="AA236" s="143">
        <v>148150</v>
      </c>
      <c r="AB236" s="144">
        <v>92.362842892768086</v>
      </c>
      <c r="AC236" s="146">
        <v>86.000001727235826</v>
      </c>
      <c r="AD236" s="147">
        <v>0</v>
      </c>
      <c r="AE236" s="148">
        <v>0</v>
      </c>
      <c r="AF236" s="149">
        <v>148150</v>
      </c>
      <c r="AG236" s="150">
        <v>92.362842892768086</v>
      </c>
      <c r="AH236" s="151">
        <v>86.000001727235826</v>
      </c>
      <c r="AI236" s="143">
        <v>607917.2438526114</v>
      </c>
      <c r="AJ236" s="144">
        <v>379.00077546920915</v>
      </c>
      <c r="AK236" s="146">
        <v>86.000001727235812</v>
      </c>
      <c r="AL236" s="142"/>
      <c r="AM236" s="152">
        <v>0</v>
      </c>
      <c r="AN236" s="142"/>
      <c r="AO236" s="143">
        <v>166067.4245741058</v>
      </c>
      <c r="AP236" s="144">
        <v>72.590703558648457</v>
      </c>
      <c r="AQ236" s="144">
        <v>0</v>
      </c>
      <c r="AR236" s="153">
        <v>0</v>
      </c>
      <c r="AS236" s="154">
        <v>166067.4245741058</v>
      </c>
      <c r="AT236" s="9"/>
      <c r="AU236" s="152">
        <v>12520.025349346917</v>
      </c>
      <c r="AV236" s="155"/>
      <c r="AW236" s="152">
        <v>178703.15036075035</v>
      </c>
      <c r="AY236" s="117"/>
      <c r="AZ236" s="20">
        <v>-899019.07608338655</v>
      </c>
      <c r="BA236" s="20">
        <v>-374702.62745099998</v>
      </c>
      <c r="BB236" s="20">
        <v>-5555.1746199999998</v>
      </c>
      <c r="BC236" s="20">
        <v>-157807</v>
      </c>
      <c r="BD236" s="6">
        <v>-295346.30424700002</v>
      </c>
    </row>
    <row r="237" spans="1:56" x14ac:dyDescent="0.2">
      <c r="A237" s="136">
        <v>301</v>
      </c>
      <c r="B237" s="137">
        <v>5101</v>
      </c>
      <c r="C237" s="138"/>
      <c r="D237" s="157" t="s">
        <v>230</v>
      </c>
      <c r="E237" s="140">
        <v>4605</v>
      </c>
      <c r="F237" s="140">
        <v>9494933.333333334</v>
      </c>
      <c r="G237" s="141">
        <v>1.55</v>
      </c>
      <c r="H237" s="140">
        <v>1352172</v>
      </c>
      <c r="I237" s="141">
        <v>1.55</v>
      </c>
      <c r="J237" s="140">
        <v>6125763.4408602146</v>
      </c>
      <c r="K237" s="140">
        <v>872369.03225806449</v>
      </c>
      <c r="L237" s="140">
        <v>1101525.3333333333</v>
      </c>
      <c r="M237" s="3">
        <v>0</v>
      </c>
      <c r="N237" s="64">
        <v>1.65</v>
      </c>
      <c r="O237" s="64">
        <v>1.65</v>
      </c>
      <c r="P237" s="140">
        <v>10107509.677419355</v>
      </c>
      <c r="Q237" s="140">
        <v>1439408.9032258063</v>
      </c>
      <c r="R237" s="140">
        <v>1326610.21</v>
      </c>
      <c r="S237" s="140">
        <v>66466.666666666672</v>
      </c>
      <c r="T237" s="140">
        <v>12939995.45731183</v>
      </c>
      <c r="U237" s="142">
        <v>2809.988155768041</v>
      </c>
      <c r="V237" s="142">
        <v>2826.4027744349587</v>
      </c>
      <c r="W237" s="142">
        <v>99.419239932277549</v>
      </c>
      <c r="X237" s="143">
        <v>27968.048015627741</v>
      </c>
      <c r="Y237" s="144">
        <v>6.0734089067595525</v>
      </c>
      <c r="Z237" s="145">
        <v>99.63412115733486</v>
      </c>
      <c r="AA237" s="143">
        <v>0</v>
      </c>
      <c r="AB237" s="144">
        <v>0</v>
      </c>
      <c r="AC237" s="146">
        <v>99.63412115733486</v>
      </c>
      <c r="AD237" s="147">
        <v>0</v>
      </c>
      <c r="AE237" s="148">
        <v>0</v>
      </c>
      <c r="AF237" s="149">
        <v>0</v>
      </c>
      <c r="AG237" s="150">
        <v>0</v>
      </c>
      <c r="AH237" s="151">
        <v>99.63412115733486</v>
      </c>
      <c r="AI237" s="143">
        <v>27968.048015627741</v>
      </c>
      <c r="AJ237" s="144">
        <v>6.0734089067595525</v>
      </c>
      <c r="AK237" s="146">
        <v>99.63412115733486</v>
      </c>
      <c r="AL237" s="142"/>
      <c r="AM237" s="152">
        <v>0</v>
      </c>
      <c r="AN237" s="142"/>
      <c r="AO237" s="143">
        <v>0</v>
      </c>
      <c r="AP237" s="144">
        <v>99.419239932277549</v>
      </c>
      <c r="AQ237" s="144">
        <v>0</v>
      </c>
      <c r="AR237" s="153">
        <v>0</v>
      </c>
      <c r="AS237" s="154">
        <v>0</v>
      </c>
      <c r="AT237" s="9"/>
      <c r="AU237" s="152">
        <v>54126.534461796728</v>
      </c>
      <c r="AV237" s="155"/>
      <c r="AW237" s="152">
        <v>699813.24731182808</v>
      </c>
      <c r="AY237" s="117"/>
      <c r="AZ237" s="20">
        <v>-2568307.4411607226</v>
      </c>
      <c r="BA237" s="20">
        <v>-1070446.19175</v>
      </c>
      <c r="BB237" s="20">
        <v>-15869.959484000001</v>
      </c>
      <c r="BC237" s="20">
        <v>-414175.4</v>
      </c>
      <c r="BD237" s="6">
        <v>-843741.95286600001</v>
      </c>
    </row>
    <row r="238" spans="1:56" x14ac:dyDescent="0.2">
      <c r="A238" s="136">
        <v>302</v>
      </c>
      <c r="B238" s="137">
        <v>5102</v>
      </c>
      <c r="C238" s="138"/>
      <c r="D238" s="157" t="s">
        <v>231</v>
      </c>
      <c r="E238" s="140">
        <v>1113.3333333333333</v>
      </c>
      <c r="F238" s="140">
        <v>2040807.6666666667</v>
      </c>
      <c r="G238" s="141">
        <v>1.84</v>
      </c>
      <c r="H238" s="140">
        <v>189093.66666666666</v>
      </c>
      <c r="I238" s="141">
        <v>1.84</v>
      </c>
      <c r="J238" s="140">
        <v>1109134.6014492752</v>
      </c>
      <c r="K238" s="140">
        <v>102768.29710144928</v>
      </c>
      <c r="L238" s="140">
        <v>242665</v>
      </c>
      <c r="M238" s="3">
        <v>0</v>
      </c>
      <c r="N238" s="64">
        <v>1.65</v>
      </c>
      <c r="O238" s="64">
        <v>1.65</v>
      </c>
      <c r="P238" s="140">
        <v>1830072.092391304</v>
      </c>
      <c r="Q238" s="140">
        <v>169567.69021739127</v>
      </c>
      <c r="R238" s="140">
        <v>245421.20666666667</v>
      </c>
      <c r="S238" s="140">
        <v>13892.333333333334</v>
      </c>
      <c r="T238" s="140">
        <v>2258953.3226086958</v>
      </c>
      <c r="U238" s="142">
        <v>2028.9999903670921</v>
      </c>
      <c r="V238" s="142">
        <v>2826.4027744349587</v>
      </c>
      <c r="W238" s="142">
        <v>71.78736196834933</v>
      </c>
      <c r="X238" s="143">
        <v>328476.78685035661</v>
      </c>
      <c r="Y238" s="144">
        <v>295.03903010511073</v>
      </c>
      <c r="Z238" s="145">
        <v>82.226038040060089</v>
      </c>
      <c r="AA238" s="143">
        <v>118756</v>
      </c>
      <c r="AB238" s="144">
        <v>106.66706586826348</v>
      </c>
      <c r="AC238" s="146">
        <v>85.999989397349836</v>
      </c>
      <c r="AD238" s="147">
        <v>0</v>
      </c>
      <c r="AE238" s="148">
        <v>0</v>
      </c>
      <c r="AF238" s="149">
        <v>118756</v>
      </c>
      <c r="AG238" s="150">
        <v>106.66706586826348</v>
      </c>
      <c r="AH238" s="151">
        <v>85.999989397349836</v>
      </c>
      <c r="AI238" s="143">
        <v>447232.78685035661</v>
      </c>
      <c r="AJ238" s="144">
        <v>401.7060959733742</v>
      </c>
      <c r="AK238" s="146">
        <v>85.999989397349836</v>
      </c>
      <c r="AL238" s="142"/>
      <c r="AM238" s="152">
        <v>0</v>
      </c>
      <c r="AN238" s="142"/>
      <c r="AO238" s="143">
        <v>9819.6547909194051</v>
      </c>
      <c r="AP238" s="144">
        <v>71.78736196834933</v>
      </c>
      <c r="AQ238" s="144">
        <v>0</v>
      </c>
      <c r="AR238" s="153">
        <v>0</v>
      </c>
      <c r="AS238" s="154">
        <v>9819.6547909194051</v>
      </c>
      <c r="AT238" s="9"/>
      <c r="AU238" s="152">
        <v>8731.0473742463873</v>
      </c>
      <c r="AV238" s="155"/>
      <c r="AW238" s="152">
        <v>121190.28985507245</v>
      </c>
      <c r="AY238" s="117"/>
      <c r="AZ238" s="20">
        <v>-639847.42674750637</v>
      </c>
      <c r="BA238" s="20">
        <v>-266682.341174</v>
      </c>
      <c r="BB238" s="20">
        <v>-3953.7138639999998</v>
      </c>
      <c r="BC238" s="20">
        <v>-83609.2</v>
      </c>
      <c r="BD238" s="6">
        <v>-210203.07332699999</v>
      </c>
    </row>
    <row r="239" spans="1:56" x14ac:dyDescent="0.2">
      <c r="A239" s="136">
        <v>303</v>
      </c>
      <c r="B239" s="137">
        <v>5103</v>
      </c>
      <c r="C239" s="138"/>
      <c r="D239" s="157" t="s">
        <v>232</v>
      </c>
      <c r="E239" s="140">
        <v>3070</v>
      </c>
      <c r="F239" s="140">
        <v>6668547.333333333</v>
      </c>
      <c r="G239" s="141">
        <v>1.7066666666666663</v>
      </c>
      <c r="H239" s="140">
        <v>191143.33333333334</v>
      </c>
      <c r="I239" s="141">
        <v>1.7066666666666663</v>
      </c>
      <c r="J239" s="140">
        <v>3908162.2378652883</v>
      </c>
      <c r="K239" s="140">
        <v>111802.8066834433</v>
      </c>
      <c r="L239" s="140">
        <v>598538</v>
      </c>
      <c r="M239" s="3">
        <v>0</v>
      </c>
      <c r="N239" s="64">
        <v>1.65</v>
      </c>
      <c r="O239" s="64">
        <v>1.65</v>
      </c>
      <c r="P239" s="140">
        <v>6448467.6924777254</v>
      </c>
      <c r="Q239" s="140">
        <v>184474.63102768143</v>
      </c>
      <c r="R239" s="140">
        <v>723920.20666666667</v>
      </c>
      <c r="S239" s="140">
        <v>10090</v>
      </c>
      <c r="T239" s="140">
        <v>7366952.5301720733</v>
      </c>
      <c r="U239" s="142">
        <v>2399.6588046163106</v>
      </c>
      <c r="V239" s="142">
        <v>2826.4027744349587</v>
      </c>
      <c r="W239" s="142">
        <v>84.901516030249411</v>
      </c>
      <c r="X239" s="143">
        <v>484738.47531700245</v>
      </c>
      <c r="Y239" s="144">
        <v>157.89526883289983</v>
      </c>
      <c r="Z239" s="145">
        <v>90.487955099057132</v>
      </c>
      <c r="AA239" s="143">
        <v>0</v>
      </c>
      <c r="AB239" s="144">
        <v>0</v>
      </c>
      <c r="AC239" s="146">
        <v>90.487955099057132</v>
      </c>
      <c r="AD239" s="147">
        <v>0</v>
      </c>
      <c r="AE239" s="148">
        <v>0</v>
      </c>
      <c r="AF239" s="149">
        <v>0</v>
      </c>
      <c r="AG239" s="150">
        <v>0</v>
      </c>
      <c r="AH239" s="151">
        <v>90.487955099057132</v>
      </c>
      <c r="AI239" s="143">
        <v>484738.47531700245</v>
      </c>
      <c r="AJ239" s="144">
        <v>157.89526883289983</v>
      </c>
      <c r="AK239" s="146">
        <v>90.487955099057132</v>
      </c>
      <c r="AL239" s="142"/>
      <c r="AM239" s="152">
        <v>0</v>
      </c>
      <c r="AN239" s="142"/>
      <c r="AO239" s="143">
        <v>37762.875774973814</v>
      </c>
      <c r="AP239" s="144">
        <v>84.901516030249411</v>
      </c>
      <c r="AQ239" s="144">
        <v>0</v>
      </c>
      <c r="AR239" s="153">
        <v>0</v>
      </c>
      <c r="AS239" s="154">
        <v>37762.875774973814</v>
      </c>
      <c r="AT239" s="9"/>
      <c r="AU239" s="152">
        <v>17424.304765852339</v>
      </c>
      <c r="AV239" s="155"/>
      <c r="AW239" s="152">
        <v>401996.50445487321</v>
      </c>
      <c r="AY239" s="117"/>
      <c r="AZ239" s="20">
        <v>-1716106.4694734949</v>
      </c>
      <c r="BA239" s="20">
        <v>-715256.90633599996</v>
      </c>
      <c r="BB239" s="20">
        <v>-10604.081001</v>
      </c>
      <c r="BC239" s="20">
        <v>-307767.5</v>
      </c>
      <c r="BD239" s="6">
        <v>-563776.361301</v>
      </c>
    </row>
    <row r="240" spans="1:56" x14ac:dyDescent="0.2">
      <c r="A240" s="136">
        <v>304</v>
      </c>
      <c r="B240" s="137">
        <v>5104</v>
      </c>
      <c r="C240" s="138"/>
      <c r="D240" s="157" t="s">
        <v>233</v>
      </c>
      <c r="E240" s="140">
        <v>2218.6666666666665</v>
      </c>
      <c r="F240" s="140">
        <v>4102492.3333333335</v>
      </c>
      <c r="G240" s="141">
        <v>1.45</v>
      </c>
      <c r="H240" s="140">
        <v>454744.66666666669</v>
      </c>
      <c r="I240" s="141">
        <v>1.45</v>
      </c>
      <c r="J240" s="140">
        <v>2829305.0574712646</v>
      </c>
      <c r="K240" s="140">
        <v>313617.01149425289</v>
      </c>
      <c r="L240" s="140">
        <v>693144</v>
      </c>
      <c r="M240" s="3">
        <v>0</v>
      </c>
      <c r="N240" s="64">
        <v>1.65</v>
      </c>
      <c r="O240" s="64">
        <v>1.65</v>
      </c>
      <c r="P240" s="140">
        <v>4668353.3448275859</v>
      </c>
      <c r="Q240" s="140">
        <v>517468.06896551722</v>
      </c>
      <c r="R240" s="140">
        <v>558353.7533333333</v>
      </c>
      <c r="S240" s="140">
        <v>18270</v>
      </c>
      <c r="T240" s="140">
        <v>5762445.1671264358</v>
      </c>
      <c r="U240" s="142">
        <v>2597.2559347024203</v>
      </c>
      <c r="V240" s="142">
        <v>2826.4027744349587</v>
      </c>
      <c r="W240" s="142">
        <v>91.892633215435879</v>
      </c>
      <c r="X240" s="143">
        <v>188108.16838203915</v>
      </c>
      <c r="Y240" s="144">
        <v>84.784330701039281</v>
      </c>
      <c r="Z240" s="145">
        <v>94.892358925724622</v>
      </c>
      <c r="AA240" s="143">
        <v>0</v>
      </c>
      <c r="AB240" s="144">
        <v>0</v>
      </c>
      <c r="AC240" s="146">
        <v>94.892358925724622</v>
      </c>
      <c r="AD240" s="147">
        <v>0</v>
      </c>
      <c r="AE240" s="148">
        <v>0</v>
      </c>
      <c r="AF240" s="149">
        <v>0</v>
      </c>
      <c r="AG240" s="150">
        <v>0</v>
      </c>
      <c r="AH240" s="151">
        <v>94.892358925724622</v>
      </c>
      <c r="AI240" s="143">
        <v>188108.16838203915</v>
      </c>
      <c r="AJ240" s="144">
        <v>84.784330701039281</v>
      </c>
      <c r="AK240" s="146">
        <v>94.892358925724622</v>
      </c>
      <c r="AL240" s="142"/>
      <c r="AM240" s="152">
        <v>0</v>
      </c>
      <c r="AN240" s="142"/>
      <c r="AO240" s="143">
        <v>200965.49860497782</v>
      </c>
      <c r="AP240" s="144">
        <v>91.892633215435879</v>
      </c>
      <c r="AQ240" s="144">
        <v>0</v>
      </c>
      <c r="AR240" s="153">
        <v>0</v>
      </c>
      <c r="AS240" s="154">
        <v>200965.49860497782</v>
      </c>
      <c r="AT240" s="9"/>
      <c r="AU240" s="152">
        <v>14107.04893005896</v>
      </c>
      <c r="AV240" s="155"/>
      <c r="AW240" s="152">
        <v>314292.20689655177</v>
      </c>
      <c r="AY240" s="117"/>
      <c r="AZ240" s="20">
        <v>-1220057.506228477</v>
      </c>
      <c r="BA240" s="20">
        <v>-508508.401419</v>
      </c>
      <c r="BB240" s="20">
        <v>-7538.9195550000004</v>
      </c>
      <c r="BC240" s="20">
        <v>-148580.4</v>
      </c>
      <c r="BD240" s="6">
        <v>-400814.04835599998</v>
      </c>
    </row>
    <row r="241" spans="1:56" x14ac:dyDescent="0.2">
      <c r="A241" s="136">
        <v>305</v>
      </c>
      <c r="B241" s="137">
        <v>5105</v>
      </c>
      <c r="C241" s="138"/>
      <c r="D241" s="157" t="s">
        <v>234</v>
      </c>
      <c r="E241" s="140">
        <v>1405</v>
      </c>
      <c r="F241" s="140">
        <v>3198250</v>
      </c>
      <c r="G241" s="141">
        <v>1.6333333333333335</v>
      </c>
      <c r="H241" s="140">
        <v>147497.33333333334</v>
      </c>
      <c r="I241" s="141">
        <v>1.6333333333333335</v>
      </c>
      <c r="J241" s="140">
        <v>1960651.0661764706</v>
      </c>
      <c r="K241" s="140">
        <v>90559.914215686265</v>
      </c>
      <c r="L241" s="140">
        <v>329560.66666666669</v>
      </c>
      <c r="M241" s="3">
        <v>0</v>
      </c>
      <c r="N241" s="64">
        <v>1.65</v>
      </c>
      <c r="O241" s="64">
        <v>1.65</v>
      </c>
      <c r="P241" s="140">
        <v>3235074.2591911764</v>
      </c>
      <c r="Q241" s="140">
        <v>149423.85845588235</v>
      </c>
      <c r="R241" s="140">
        <v>339577.13666666666</v>
      </c>
      <c r="S241" s="140">
        <v>5221.333333333333</v>
      </c>
      <c r="T241" s="140">
        <v>3729296.5876470595</v>
      </c>
      <c r="U241" s="142">
        <v>2654.3036211011099</v>
      </c>
      <c r="V241" s="142">
        <v>2826.4027744349587</v>
      </c>
      <c r="W241" s="142">
        <v>93.911018100799382</v>
      </c>
      <c r="X241" s="143">
        <v>89465.744860601262</v>
      </c>
      <c r="Y241" s="144">
        <v>63.676686733524029</v>
      </c>
      <c r="Z241" s="145">
        <v>96.1639414035036</v>
      </c>
      <c r="AA241" s="143">
        <v>0</v>
      </c>
      <c r="AB241" s="144">
        <v>0</v>
      </c>
      <c r="AC241" s="146">
        <v>96.1639414035036</v>
      </c>
      <c r="AD241" s="147">
        <v>0</v>
      </c>
      <c r="AE241" s="148">
        <v>0</v>
      </c>
      <c r="AF241" s="149">
        <v>0</v>
      </c>
      <c r="AG241" s="150">
        <v>0</v>
      </c>
      <c r="AH241" s="151">
        <v>96.1639414035036</v>
      </c>
      <c r="AI241" s="143">
        <v>89465.744860601262</v>
      </c>
      <c r="AJ241" s="144">
        <v>63.676686733524029</v>
      </c>
      <c r="AK241" s="146">
        <v>96.1639414035036</v>
      </c>
      <c r="AL241" s="142"/>
      <c r="AM241" s="152">
        <v>0</v>
      </c>
      <c r="AN241" s="142"/>
      <c r="AO241" s="143">
        <v>49367.579534117438</v>
      </c>
      <c r="AP241" s="144">
        <v>93.911018100799382</v>
      </c>
      <c r="AQ241" s="144">
        <v>0</v>
      </c>
      <c r="AR241" s="153">
        <v>0</v>
      </c>
      <c r="AS241" s="154">
        <v>49367.579534117438</v>
      </c>
      <c r="AT241" s="9"/>
      <c r="AU241" s="152">
        <v>6285.2367260706433</v>
      </c>
      <c r="AV241" s="155"/>
      <c r="AW241" s="152">
        <v>205121.09803921566</v>
      </c>
      <c r="AY241" s="117"/>
      <c r="AZ241" s="20">
        <v>-784203.2486356633</v>
      </c>
      <c r="BA241" s="20">
        <v>-326848.47912099998</v>
      </c>
      <c r="BB241" s="20">
        <v>-4845.7102850000001</v>
      </c>
      <c r="BC241" s="20">
        <v>-102689.7</v>
      </c>
      <c r="BD241" s="6">
        <v>-257626.937431</v>
      </c>
    </row>
    <row r="242" spans="1:56" x14ac:dyDescent="0.2">
      <c r="A242" s="136">
        <v>306</v>
      </c>
      <c r="B242" s="137">
        <v>5106</v>
      </c>
      <c r="C242" s="138"/>
      <c r="D242" s="157" t="s">
        <v>235</v>
      </c>
      <c r="E242" s="140">
        <v>16015.333333333334</v>
      </c>
      <c r="F242" s="140">
        <v>33566883.333333336</v>
      </c>
      <c r="G242" s="141">
        <v>1.6000000000000003</v>
      </c>
      <c r="H242" s="140">
        <v>5955933.333333333</v>
      </c>
      <c r="I242" s="141">
        <v>1.6000000000000003</v>
      </c>
      <c r="J242" s="140">
        <v>20979302.083333332</v>
      </c>
      <c r="K242" s="140">
        <v>3722458.3333333335</v>
      </c>
      <c r="L242" s="140">
        <v>3070463</v>
      </c>
      <c r="M242" s="3">
        <v>0</v>
      </c>
      <c r="N242" s="64">
        <v>1.65</v>
      </c>
      <c r="O242" s="64">
        <v>1.65</v>
      </c>
      <c r="P242" s="140">
        <v>34615848.4375</v>
      </c>
      <c r="Q242" s="140">
        <v>6142056.25</v>
      </c>
      <c r="R242" s="140">
        <v>3703700.4</v>
      </c>
      <c r="S242" s="140">
        <v>427739.33333333331</v>
      </c>
      <c r="T242" s="140">
        <v>44889344.420833327</v>
      </c>
      <c r="U242" s="142">
        <v>2802.8979157994418</v>
      </c>
      <c r="V242" s="142">
        <v>2826.4027744349587</v>
      </c>
      <c r="W242" s="142">
        <v>99.168382551555638</v>
      </c>
      <c r="X242" s="143">
        <v>139282.11402025082</v>
      </c>
      <c r="Y242" s="144">
        <v>8.6967976951411661</v>
      </c>
      <c r="Z242" s="145">
        <v>99.476081007480033</v>
      </c>
      <c r="AA242" s="143">
        <v>0</v>
      </c>
      <c r="AB242" s="144">
        <v>0</v>
      </c>
      <c r="AC242" s="146">
        <v>99.476081007480033</v>
      </c>
      <c r="AD242" s="147">
        <v>0</v>
      </c>
      <c r="AE242" s="148">
        <v>0</v>
      </c>
      <c r="AF242" s="149">
        <v>0</v>
      </c>
      <c r="AG242" s="150">
        <v>0</v>
      </c>
      <c r="AH242" s="151">
        <v>99.476081007480033</v>
      </c>
      <c r="AI242" s="143">
        <v>139282.11402025082</v>
      </c>
      <c r="AJ242" s="144">
        <v>8.6967976951411661</v>
      </c>
      <c r="AK242" s="146">
        <v>99.476081007480033</v>
      </c>
      <c r="AL242" s="142"/>
      <c r="AM242" s="152">
        <v>0</v>
      </c>
      <c r="AN242" s="142"/>
      <c r="AO242" s="143">
        <v>0</v>
      </c>
      <c r="AP242" s="144">
        <v>99.168382551555638</v>
      </c>
      <c r="AQ242" s="144">
        <v>0</v>
      </c>
      <c r="AR242" s="153">
        <v>0</v>
      </c>
      <c r="AS242" s="154">
        <v>0</v>
      </c>
      <c r="AT242" s="9"/>
      <c r="AU242" s="152">
        <v>305349.48606381234</v>
      </c>
      <c r="AV242" s="155"/>
      <c r="AW242" s="152">
        <v>2470176.0416666665</v>
      </c>
      <c r="AY242" s="117"/>
      <c r="AZ242" s="20">
        <v>-9056516.4087284245</v>
      </c>
      <c r="BA242" s="20">
        <v>-3774670.175725</v>
      </c>
      <c r="BB242" s="20">
        <v>-55961.582390000003</v>
      </c>
      <c r="BC242" s="20">
        <v>-1637633.5</v>
      </c>
      <c r="BD242" s="6">
        <v>-2975252.3854419999</v>
      </c>
    </row>
    <row r="243" spans="1:56" x14ac:dyDescent="0.2">
      <c r="A243" s="136">
        <v>309</v>
      </c>
      <c r="B243" s="137">
        <v>5109</v>
      </c>
      <c r="C243" s="138"/>
      <c r="D243" s="157" t="s">
        <v>236</v>
      </c>
      <c r="E243" s="140">
        <v>1263.6666666666667</v>
      </c>
      <c r="F243" s="140">
        <v>2719703</v>
      </c>
      <c r="G243" s="141">
        <v>1.6900000000000002</v>
      </c>
      <c r="H243" s="140">
        <v>104748.33333333333</v>
      </c>
      <c r="I243" s="141">
        <v>1.6900000000000002</v>
      </c>
      <c r="J243" s="140">
        <v>1609291.7159763314</v>
      </c>
      <c r="K243" s="140">
        <v>61981.262327416182</v>
      </c>
      <c r="L243" s="140">
        <v>299002</v>
      </c>
      <c r="M243" s="3">
        <v>0</v>
      </c>
      <c r="N243" s="64">
        <v>1.65</v>
      </c>
      <c r="O243" s="64">
        <v>1.65</v>
      </c>
      <c r="P243" s="140">
        <v>2655331.3313609469</v>
      </c>
      <c r="Q243" s="140">
        <v>102269.08284023668</v>
      </c>
      <c r="R243" s="140">
        <v>278721.96999999997</v>
      </c>
      <c r="S243" s="140">
        <v>4708.333333333333</v>
      </c>
      <c r="T243" s="140">
        <v>3041030.7175345165</v>
      </c>
      <c r="U243" s="142">
        <v>2406.513361277644</v>
      </c>
      <c r="V243" s="142">
        <v>2826.4027744349587</v>
      </c>
      <c r="W243" s="142">
        <v>85.14403477964116</v>
      </c>
      <c r="X243" s="143">
        <v>196322.09438445696</v>
      </c>
      <c r="Y243" s="144">
        <v>155.35908286820649</v>
      </c>
      <c r="Z243" s="145">
        <v>90.640741911173933</v>
      </c>
      <c r="AA243" s="143">
        <v>0</v>
      </c>
      <c r="AB243" s="144">
        <v>0</v>
      </c>
      <c r="AC243" s="146">
        <v>90.640741911173933</v>
      </c>
      <c r="AD243" s="147">
        <v>0</v>
      </c>
      <c r="AE243" s="148">
        <v>0</v>
      </c>
      <c r="AF243" s="149">
        <v>0</v>
      </c>
      <c r="AG243" s="150">
        <v>0</v>
      </c>
      <c r="AH243" s="151">
        <v>90.640741911173933</v>
      </c>
      <c r="AI243" s="143">
        <v>196322.09438445696</v>
      </c>
      <c r="AJ243" s="144">
        <v>155.35908286820649</v>
      </c>
      <c r="AK243" s="146">
        <v>90.640741911173933</v>
      </c>
      <c r="AL243" s="142"/>
      <c r="AM243" s="152">
        <v>0</v>
      </c>
      <c r="AN243" s="142"/>
      <c r="AO243" s="143">
        <v>191143.19156990063</v>
      </c>
      <c r="AP243" s="144">
        <v>85.14403477964116</v>
      </c>
      <c r="AQ243" s="144">
        <v>0</v>
      </c>
      <c r="AR243" s="153">
        <v>0</v>
      </c>
      <c r="AS243" s="154">
        <v>191143.19156990063</v>
      </c>
      <c r="AT243" s="9"/>
      <c r="AU243" s="152">
        <v>6929.7214816509095</v>
      </c>
      <c r="AV243" s="155"/>
      <c r="AW243" s="152">
        <v>167127.29783037477</v>
      </c>
      <c r="AY243" s="117"/>
      <c r="AZ243" s="20">
        <v>-703386.2827137222</v>
      </c>
      <c r="BA243" s="20">
        <v>-293164.73393799999</v>
      </c>
      <c r="BB243" s="20">
        <v>-4346.3300499999996</v>
      </c>
      <c r="BC243" s="20">
        <v>-147355.29999999999</v>
      </c>
      <c r="BD243" s="6">
        <v>-231076.89768200001</v>
      </c>
    </row>
    <row r="244" spans="1:56" x14ac:dyDescent="0.2">
      <c r="A244" s="136">
        <v>310</v>
      </c>
      <c r="B244" s="137">
        <v>5110</v>
      </c>
      <c r="C244" s="138"/>
      <c r="D244" s="157" t="s">
        <v>237</v>
      </c>
      <c r="E244" s="140">
        <v>2669.3333333333335</v>
      </c>
      <c r="F244" s="140">
        <v>7988371</v>
      </c>
      <c r="G244" s="141">
        <v>1.68</v>
      </c>
      <c r="H244" s="140">
        <v>377797.66666666669</v>
      </c>
      <c r="I244" s="141">
        <v>1.68</v>
      </c>
      <c r="J244" s="140">
        <v>4754982.7380952379</v>
      </c>
      <c r="K244" s="140">
        <v>224879.56349206352</v>
      </c>
      <c r="L244" s="140">
        <v>492287.33333333331</v>
      </c>
      <c r="M244" s="3">
        <v>0</v>
      </c>
      <c r="N244" s="64">
        <v>1.65</v>
      </c>
      <c r="O244" s="64">
        <v>1.65</v>
      </c>
      <c r="P244" s="140">
        <v>7845721.5178571418</v>
      </c>
      <c r="Q244" s="140">
        <v>371051.27976190479</v>
      </c>
      <c r="R244" s="140">
        <v>589051.56333333335</v>
      </c>
      <c r="S244" s="140">
        <v>17499</v>
      </c>
      <c r="T244" s="140">
        <v>8823323.3609523792</v>
      </c>
      <c r="U244" s="142">
        <v>3305.4408195376045</v>
      </c>
      <c r="V244" s="142">
        <v>2826.4027744349587</v>
      </c>
      <c r="W244" s="142">
        <v>116.94868294906811</v>
      </c>
      <c r="X244" s="143">
        <v>-473123.52203911194</v>
      </c>
      <c r="Y244" s="144">
        <v>-177.24407668797897</v>
      </c>
      <c r="Z244" s="145">
        <v>110.67767025791289</v>
      </c>
      <c r="AA244" s="143">
        <v>0</v>
      </c>
      <c r="AB244" s="144">
        <v>0</v>
      </c>
      <c r="AC244" s="146">
        <v>110.67767025791289</v>
      </c>
      <c r="AD244" s="147">
        <v>0</v>
      </c>
      <c r="AE244" s="148">
        <v>0</v>
      </c>
      <c r="AF244" s="149">
        <v>0</v>
      </c>
      <c r="AG244" s="150">
        <v>0</v>
      </c>
      <c r="AH244" s="151">
        <v>110.67767025791289</v>
      </c>
      <c r="AI244" s="143">
        <v>-473123.52203911194</v>
      </c>
      <c r="AJ244" s="144">
        <v>-177.24407668797897</v>
      </c>
      <c r="AK244" s="146">
        <v>110.67767025791289</v>
      </c>
      <c r="AL244" s="142"/>
      <c r="AM244" s="152">
        <v>0</v>
      </c>
      <c r="AN244" s="142"/>
      <c r="AO244" s="143">
        <v>164010.6424862736</v>
      </c>
      <c r="AP244" s="144">
        <v>116.94868294906811</v>
      </c>
      <c r="AQ244" s="144">
        <v>0</v>
      </c>
      <c r="AR244" s="153">
        <v>0</v>
      </c>
      <c r="AS244" s="154">
        <v>164010.6424862736</v>
      </c>
      <c r="AT244" s="9"/>
      <c r="AU244" s="152">
        <v>17549.860982096259</v>
      </c>
      <c r="AV244" s="155"/>
      <c r="AW244" s="152">
        <v>497986.23015873018</v>
      </c>
      <c r="AY244" s="117"/>
      <c r="AZ244" s="20">
        <v>-1503195.5661481051</v>
      </c>
      <c r="BA244" s="20">
        <v>-626517.66040599998</v>
      </c>
      <c r="BB244" s="20">
        <v>-9288.4723799999992</v>
      </c>
      <c r="BC244" s="20">
        <v>-214146.5</v>
      </c>
      <c r="BD244" s="6">
        <v>-493830.73933999997</v>
      </c>
    </row>
    <row r="245" spans="1:56" x14ac:dyDescent="0.2">
      <c r="A245" s="136">
        <v>311</v>
      </c>
      <c r="B245" s="137">
        <v>5111</v>
      </c>
      <c r="C245" s="138">
        <v>351</v>
      </c>
      <c r="D245" s="157" t="s">
        <v>238</v>
      </c>
      <c r="E245" s="140">
        <v>3835.6666666666665</v>
      </c>
      <c r="F245" s="140">
        <v>8794659.666666666</v>
      </c>
      <c r="G245" s="141">
        <v>1.74</v>
      </c>
      <c r="H245" s="140">
        <v>404802</v>
      </c>
      <c r="I245" s="141">
        <v>1.74</v>
      </c>
      <c r="J245" s="140">
        <v>5054402.1072796928</v>
      </c>
      <c r="K245" s="140">
        <v>232644.82758620693</v>
      </c>
      <c r="L245" s="140">
        <v>550216</v>
      </c>
      <c r="M245" s="3">
        <v>0</v>
      </c>
      <c r="N245" s="64">
        <v>1.65</v>
      </c>
      <c r="O245" s="64">
        <v>1.65</v>
      </c>
      <c r="P245" s="140">
        <v>8339763.4770114943</v>
      </c>
      <c r="Q245" s="140">
        <v>383863.96551724133</v>
      </c>
      <c r="R245" s="140">
        <v>835207.92666666664</v>
      </c>
      <c r="S245" s="140">
        <v>16516</v>
      </c>
      <c r="T245" s="140">
        <v>9575351.3691954017</v>
      </c>
      <c r="U245" s="142">
        <v>2496.3982017542544</v>
      </c>
      <c r="V245" s="142">
        <v>2826.4027744349587</v>
      </c>
      <c r="W245" s="142">
        <v>88.324219900092714</v>
      </c>
      <c r="X245" s="143">
        <v>468341.38953321322</v>
      </c>
      <c r="Y245" s="144">
        <v>122.10169189186058</v>
      </c>
      <c r="Z245" s="145">
        <v>92.644258537058406</v>
      </c>
      <c r="AA245" s="143">
        <v>0</v>
      </c>
      <c r="AB245" s="144">
        <v>0</v>
      </c>
      <c r="AC245" s="146">
        <v>92.644258537058406</v>
      </c>
      <c r="AD245" s="147">
        <v>0</v>
      </c>
      <c r="AE245" s="148">
        <v>0</v>
      </c>
      <c r="AF245" s="149">
        <v>0</v>
      </c>
      <c r="AG245" s="150">
        <v>0</v>
      </c>
      <c r="AH245" s="151">
        <v>92.644258537058406</v>
      </c>
      <c r="AI245" s="143">
        <v>468341.38953321322</v>
      </c>
      <c r="AJ245" s="144">
        <v>122.10169189186058</v>
      </c>
      <c r="AK245" s="146">
        <v>92.644258537058406</v>
      </c>
      <c r="AL245" s="142"/>
      <c r="AM245" s="152">
        <v>0</v>
      </c>
      <c r="AN245" s="142"/>
      <c r="AO245" s="143">
        <v>70439.663422985861</v>
      </c>
      <c r="AP245" s="144">
        <v>88.324219900092714</v>
      </c>
      <c r="AQ245" s="144">
        <v>0</v>
      </c>
      <c r="AR245" s="153">
        <v>0</v>
      </c>
      <c r="AS245" s="154">
        <v>70439.663422985861</v>
      </c>
      <c r="AT245" s="9"/>
      <c r="AU245" s="152">
        <v>31595.005208048457</v>
      </c>
      <c r="AV245" s="155"/>
      <c r="AW245" s="152">
        <v>528704.69348659005</v>
      </c>
      <c r="AY245" s="117"/>
      <c r="AZ245" s="20">
        <v>-2127994.3164825602</v>
      </c>
      <c r="BA245" s="20">
        <v>-886927.85592500004</v>
      </c>
      <c r="BB245" s="20">
        <v>-13149.198200999999</v>
      </c>
      <c r="BC245" s="20">
        <v>-269041.2</v>
      </c>
      <c r="BD245" s="6">
        <v>-699090.01216200006</v>
      </c>
    </row>
    <row r="246" spans="1:56" x14ac:dyDescent="0.2">
      <c r="A246" s="136">
        <v>312</v>
      </c>
      <c r="B246" s="137">
        <v>5112</v>
      </c>
      <c r="C246" s="138"/>
      <c r="D246" s="157" t="s">
        <v>239</v>
      </c>
      <c r="E246" s="140">
        <v>3187.3333333333335</v>
      </c>
      <c r="F246" s="140">
        <v>7230416</v>
      </c>
      <c r="G246" s="141">
        <v>1.74</v>
      </c>
      <c r="H246" s="140">
        <v>449836.66666666669</v>
      </c>
      <c r="I246" s="141">
        <v>1.74</v>
      </c>
      <c r="J246" s="140">
        <v>4155411.4942528736</v>
      </c>
      <c r="K246" s="140">
        <v>258526.81992337163</v>
      </c>
      <c r="L246" s="140">
        <v>622750</v>
      </c>
      <c r="M246" s="3">
        <v>0</v>
      </c>
      <c r="N246" s="64">
        <v>1.65</v>
      </c>
      <c r="O246" s="64">
        <v>1.65</v>
      </c>
      <c r="P246" s="140">
        <v>6856428.9655172406</v>
      </c>
      <c r="Q246" s="140">
        <v>426569.25287356321</v>
      </c>
      <c r="R246" s="140">
        <v>758146.69</v>
      </c>
      <c r="S246" s="140">
        <v>22160.666666666668</v>
      </c>
      <c r="T246" s="140">
        <v>8063305.5750574721</v>
      </c>
      <c r="U246" s="142">
        <v>2529.7967710910284</v>
      </c>
      <c r="V246" s="142">
        <v>2826.4027744349587</v>
      </c>
      <c r="W246" s="142">
        <v>89.505883378449965</v>
      </c>
      <c r="X246" s="143">
        <v>349791.41449020832</v>
      </c>
      <c r="Y246" s="144">
        <v>109.74422123725422</v>
      </c>
      <c r="Z246" s="145">
        <v>93.388706528423498</v>
      </c>
      <c r="AA246" s="143">
        <v>0</v>
      </c>
      <c r="AB246" s="144">
        <v>0</v>
      </c>
      <c r="AC246" s="146">
        <v>93.388706528423498</v>
      </c>
      <c r="AD246" s="147">
        <v>0</v>
      </c>
      <c r="AE246" s="148">
        <v>0</v>
      </c>
      <c r="AF246" s="149">
        <v>0</v>
      </c>
      <c r="AG246" s="150">
        <v>0</v>
      </c>
      <c r="AH246" s="151">
        <v>93.388706528423498</v>
      </c>
      <c r="AI246" s="143">
        <v>349791.41449020832</v>
      </c>
      <c r="AJ246" s="144">
        <v>109.74422123725422</v>
      </c>
      <c r="AK246" s="146">
        <v>93.388706528423498</v>
      </c>
      <c r="AL246" s="142"/>
      <c r="AM246" s="152">
        <v>0</v>
      </c>
      <c r="AN246" s="142"/>
      <c r="AO246" s="143">
        <v>140063.33183142432</v>
      </c>
      <c r="AP246" s="144">
        <v>89.505883378449965</v>
      </c>
      <c r="AQ246" s="144">
        <v>0</v>
      </c>
      <c r="AR246" s="153">
        <v>0</v>
      </c>
      <c r="AS246" s="154">
        <v>140063.33183142432</v>
      </c>
      <c r="AT246" s="9"/>
      <c r="AU246" s="152">
        <v>23440.746419527019</v>
      </c>
      <c r="AV246" s="155"/>
      <c r="AW246" s="152">
        <v>441393.83141762455</v>
      </c>
      <c r="AY246" s="117"/>
      <c r="AZ246" s="20">
        <v>-1778530.6086683734</v>
      </c>
      <c r="BA246" s="20">
        <v>-741274.69571899995</v>
      </c>
      <c r="BB246" s="20">
        <v>-10989.809182999999</v>
      </c>
      <c r="BC246" s="20">
        <v>-339624.4</v>
      </c>
      <c r="BD246" s="6">
        <v>-584283.97821099998</v>
      </c>
    </row>
    <row r="247" spans="1:56" x14ac:dyDescent="0.2">
      <c r="A247" s="136">
        <v>371</v>
      </c>
      <c r="B247" s="137">
        <v>5201</v>
      </c>
      <c r="C247" s="138">
        <v>371</v>
      </c>
      <c r="D247" s="157" t="s">
        <v>336</v>
      </c>
      <c r="E247" s="140">
        <v>55200</v>
      </c>
      <c r="F247" s="140">
        <v>102739324.66666667</v>
      </c>
      <c r="G247" s="141">
        <v>1.63</v>
      </c>
      <c r="H247" s="140">
        <v>28116773.333333332</v>
      </c>
      <c r="I247" s="141">
        <v>1.63</v>
      </c>
      <c r="J247" s="140">
        <v>63030260.53169734</v>
      </c>
      <c r="K247" s="140">
        <v>17249554.192229044</v>
      </c>
      <c r="L247" s="140">
        <v>15780849.333333334</v>
      </c>
      <c r="M247" s="3">
        <v>11697000</v>
      </c>
      <c r="N247" s="64">
        <v>1.65</v>
      </c>
      <c r="O247" s="64">
        <v>1.65</v>
      </c>
      <c r="P247" s="140">
        <v>92159408.404907957</v>
      </c>
      <c r="Q247" s="140">
        <v>28461764.417177916</v>
      </c>
      <c r="R247" s="140">
        <v>12335445.160000002</v>
      </c>
      <c r="S247" s="140">
        <v>1906847.3333333333</v>
      </c>
      <c r="T247" s="140">
        <v>134863465.31541923</v>
      </c>
      <c r="U247" s="142">
        <v>2443.1787194822323</v>
      </c>
      <c r="V247" s="142">
        <v>2826.4027744349587</v>
      </c>
      <c r="W247" s="142">
        <v>86.441279409324849</v>
      </c>
      <c r="X247" s="143">
        <v>7826968.0983544849</v>
      </c>
      <c r="Y247" s="144">
        <v>141.79290033250879</v>
      </c>
      <c r="Z247" s="145">
        <v>91.45800602787466</v>
      </c>
      <c r="AA247" s="143">
        <v>0</v>
      </c>
      <c r="AB247" s="144">
        <v>0</v>
      </c>
      <c r="AC247" s="146">
        <v>91.45800602787466</v>
      </c>
      <c r="AD247" s="147">
        <v>0</v>
      </c>
      <c r="AE247" s="148">
        <v>0</v>
      </c>
      <c r="AF247" s="149">
        <v>0</v>
      </c>
      <c r="AG247" s="150">
        <v>0</v>
      </c>
      <c r="AH247" s="151">
        <v>91.45800602787466</v>
      </c>
      <c r="AI247" s="143">
        <v>7826968.0983544849</v>
      </c>
      <c r="AJ247" s="144">
        <v>141.79290033250879</v>
      </c>
      <c r="AK247" s="146">
        <v>91.45800602787466</v>
      </c>
      <c r="AL247" s="142"/>
      <c r="AM247" s="152">
        <v>19981000</v>
      </c>
      <c r="AN247" s="142"/>
      <c r="AO247" s="143">
        <v>0</v>
      </c>
      <c r="AP247" s="144">
        <v>86.441279409324849</v>
      </c>
      <c r="AQ247" s="144">
        <v>0</v>
      </c>
      <c r="AR247" s="153">
        <v>0</v>
      </c>
      <c r="AS247" s="154">
        <v>0</v>
      </c>
      <c r="AT247" s="9"/>
      <c r="AU247" s="152">
        <v>1845673.330724332</v>
      </c>
      <c r="AV247" s="155"/>
      <c r="AW247" s="152">
        <v>8027981.4723926382</v>
      </c>
      <c r="AY247" s="117"/>
      <c r="AZ247" s="20">
        <v>-30619597.633473657</v>
      </c>
      <c r="BA247" s="20">
        <v>-12761957.993957</v>
      </c>
      <c r="BB247" s="20">
        <v>-189203.11722300001</v>
      </c>
      <c r="BC247" s="20">
        <v>-13596304</v>
      </c>
      <c r="BD247" s="6">
        <v>-10059169.198044</v>
      </c>
    </row>
    <row r="248" spans="1:56" x14ac:dyDescent="0.2">
      <c r="A248" s="136">
        <v>372</v>
      </c>
      <c r="B248" s="137">
        <v>5202</v>
      </c>
      <c r="C248" s="138">
        <v>371</v>
      </c>
      <c r="D248" s="157" t="s">
        <v>240</v>
      </c>
      <c r="E248" s="140">
        <v>2703.6666666666665</v>
      </c>
      <c r="F248" s="140">
        <v>8101605</v>
      </c>
      <c r="G248" s="141">
        <v>1.5200000000000002</v>
      </c>
      <c r="H248" s="140">
        <v>74020.666666666672</v>
      </c>
      <c r="I248" s="141">
        <v>1.5200000000000002</v>
      </c>
      <c r="J248" s="140">
        <v>5330003.2894736836</v>
      </c>
      <c r="K248" s="140">
        <v>48697.807017543855</v>
      </c>
      <c r="L248" s="140">
        <v>680424.66666666663</v>
      </c>
      <c r="M248" s="3">
        <v>0</v>
      </c>
      <c r="N248" s="64">
        <v>1.65</v>
      </c>
      <c r="O248" s="64">
        <v>1.65</v>
      </c>
      <c r="P248" s="140">
        <v>8794505.4276315775</v>
      </c>
      <c r="Q248" s="140">
        <v>80351.381578947374</v>
      </c>
      <c r="R248" s="140">
        <v>850190.29333333333</v>
      </c>
      <c r="S248" s="140">
        <v>5685</v>
      </c>
      <c r="T248" s="140">
        <v>9730732.1025438588</v>
      </c>
      <c r="U248" s="142">
        <v>3599.0872035053112</v>
      </c>
      <c r="V248" s="142">
        <v>2826.4027744349587</v>
      </c>
      <c r="W248" s="142">
        <v>127.33808627911583</v>
      </c>
      <c r="X248" s="143">
        <v>-772960.01985005429</v>
      </c>
      <c r="Y248" s="144">
        <v>-285.89323875603043</v>
      </c>
      <c r="Z248" s="145">
        <v>117.22299435584297</v>
      </c>
      <c r="AA248" s="143">
        <v>0</v>
      </c>
      <c r="AB248" s="144">
        <v>0</v>
      </c>
      <c r="AC248" s="146">
        <v>117.22299435584297</v>
      </c>
      <c r="AD248" s="147">
        <v>0</v>
      </c>
      <c r="AE248" s="148">
        <v>0</v>
      </c>
      <c r="AF248" s="149">
        <v>0</v>
      </c>
      <c r="AG248" s="150">
        <v>0</v>
      </c>
      <c r="AH248" s="151">
        <v>117.22299435584297</v>
      </c>
      <c r="AI248" s="143">
        <v>-772960.01985005429</v>
      </c>
      <c r="AJ248" s="144">
        <v>-285.89323875603043</v>
      </c>
      <c r="AK248" s="146">
        <v>117.22299435584297</v>
      </c>
      <c r="AL248" s="142"/>
      <c r="AM248" s="152">
        <v>0</v>
      </c>
      <c r="AN248" s="142"/>
      <c r="AO248" s="143">
        <v>0</v>
      </c>
      <c r="AP248" s="144">
        <v>127.33808627911583</v>
      </c>
      <c r="AQ248" s="144">
        <v>0</v>
      </c>
      <c r="AR248" s="153">
        <v>0</v>
      </c>
      <c r="AS248" s="154">
        <v>0</v>
      </c>
      <c r="AT248" s="9"/>
      <c r="AU248" s="152">
        <v>27918.613276298922</v>
      </c>
      <c r="AV248" s="155"/>
      <c r="AW248" s="152">
        <v>537870.10964912281</v>
      </c>
      <c r="AY248" s="117"/>
      <c r="AZ248" s="20">
        <v>-1522703.1096465047</v>
      </c>
      <c r="BA248" s="20">
        <v>-634648.21958799998</v>
      </c>
      <c r="BB248" s="20">
        <v>-9409.0124369999994</v>
      </c>
      <c r="BC248" s="20">
        <v>-192484.1</v>
      </c>
      <c r="BD248" s="6">
        <v>-500239.36962399998</v>
      </c>
    </row>
    <row r="249" spans="1:56" x14ac:dyDescent="0.2">
      <c r="A249" s="136">
        <v>381</v>
      </c>
      <c r="B249" s="137">
        <v>5301</v>
      </c>
      <c r="C249" s="138"/>
      <c r="D249" s="157" t="s">
        <v>241</v>
      </c>
      <c r="E249" s="140">
        <v>1711</v>
      </c>
      <c r="F249" s="140">
        <v>3736605.6666666665</v>
      </c>
      <c r="G249" s="141">
        <v>1.75</v>
      </c>
      <c r="H249" s="140">
        <v>223612.66666666666</v>
      </c>
      <c r="I249" s="141">
        <v>1.75</v>
      </c>
      <c r="J249" s="140">
        <v>2135203.2380952383</v>
      </c>
      <c r="K249" s="140">
        <v>127778.66666666667</v>
      </c>
      <c r="L249" s="140">
        <v>275218.33333333331</v>
      </c>
      <c r="M249" s="3">
        <v>0</v>
      </c>
      <c r="N249" s="64">
        <v>1.65</v>
      </c>
      <c r="O249" s="64">
        <v>1.65</v>
      </c>
      <c r="P249" s="140">
        <v>3523085.3428571429</v>
      </c>
      <c r="Q249" s="140">
        <v>210834.80000000002</v>
      </c>
      <c r="R249" s="140">
        <v>392790.34666666668</v>
      </c>
      <c r="S249" s="140">
        <v>14376</v>
      </c>
      <c r="T249" s="140">
        <v>4141086.4895238094</v>
      </c>
      <c r="U249" s="142">
        <v>2420.272641451671</v>
      </c>
      <c r="V249" s="142">
        <v>2826.4027744349587</v>
      </c>
      <c r="W249" s="142">
        <v>85.630847214814267</v>
      </c>
      <c r="X249" s="143">
        <v>257108.80328772997</v>
      </c>
      <c r="Y249" s="144">
        <v>150.26814920381648</v>
      </c>
      <c r="Z249" s="145">
        <v>90.947433745332987</v>
      </c>
      <c r="AA249" s="143">
        <v>0</v>
      </c>
      <c r="AB249" s="144">
        <v>0</v>
      </c>
      <c r="AC249" s="146">
        <v>90.947433745332987</v>
      </c>
      <c r="AD249" s="147">
        <v>0</v>
      </c>
      <c r="AE249" s="148">
        <v>0</v>
      </c>
      <c r="AF249" s="149">
        <v>0</v>
      </c>
      <c r="AG249" s="150">
        <v>0</v>
      </c>
      <c r="AH249" s="151">
        <v>90.947433745332987</v>
      </c>
      <c r="AI249" s="143">
        <v>257108.80328772997</v>
      </c>
      <c r="AJ249" s="144">
        <v>150.26814920381648</v>
      </c>
      <c r="AK249" s="146">
        <v>90.947433745332987</v>
      </c>
      <c r="AL249" s="142"/>
      <c r="AM249" s="152">
        <v>0</v>
      </c>
      <c r="AN249" s="142"/>
      <c r="AO249" s="143">
        <v>0</v>
      </c>
      <c r="AP249" s="144">
        <v>85.630847214814267</v>
      </c>
      <c r="AQ249" s="144">
        <v>0</v>
      </c>
      <c r="AR249" s="153">
        <v>0</v>
      </c>
      <c r="AS249" s="154">
        <v>0</v>
      </c>
      <c r="AT249" s="9"/>
      <c r="AU249" s="152">
        <v>16378.515182540341</v>
      </c>
      <c r="AV249" s="155"/>
      <c r="AW249" s="152">
        <v>226298.19047619044</v>
      </c>
      <c r="AY249" s="117"/>
      <c r="AZ249" s="20">
        <v>-949738.68917922548</v>
      </c>
      <c r="BA249" s="20">
        <v>-395842.08132400003</v>
      </c>
      <c r="BB249" s="20">
        <v>-5868.578767</v>
      </c>
      <c r="BC249" s="20">
        <v>-138704.5</v>
      </c>
      <c r="BD249" s="6">
        <v>-312008.74298699998</v>
      </c>
    </row>
    <row r="250" spans="1:56" x14ac:dyDescent="0.2">
      <c r="A250" s="136">
        <v>382</v>
      </c>
      <c r="B250" s="137">
        <v>5302</v>
      </c>
      <c r="C250" s="138"/>
      <c r="D250" s="157" t="s">
        <v>242</v>
      </c>
      <c r="E250" s="140">
        <v>911.33333333333337</v>
      </c>
      <c r="F250" s="140">
        <v>1481305.3333333333</v>
      </c>
      <c r="G250" s="141">
        <v>1.3500000000000003</v>
      </c>
      <c r="H250" s="140">
        <v>821697.66666666663</v>
      </c>
      <c r="I250" s="141">
        <v>1.3500000000000003</v>
      </c>
      <c r="J250" s="140">
        <v>1097263.2098765431</v>
      </c>
      <c r="K250" s="140">
        <v>608664.93827160494</v>
      </c>
      <c r="L250" s="140">
        <v>230075.66666666666</v>
      </c>
      <c r="M250" s="3">
        <v>0</v>
      </c>
      <c r="N250" s="64">
        <v>1.65</v>
      </c>
      <c r="O250" s="64">
        <v>1.65</v>
      </c>
      <c r="P250" s="140">
        <v>1810484.2962962959</v>
      </c>
      <c r="Q250" s="140">
        <v>1004297.148148148</v>
      </c>
      <c r="R250" s="140">
        <v>228390.43333333335</v>
      </c>
      <c r="S250" s="140">
        <v>13165.333333333334</v>
      </c>
      <c r="T250" s="140">
        <v>3056337.2111111111</v>
      </c>
      <c r="U250" s="142">
        <v>3353.6984759814677</v>
      </c>
      <c r="V250" s="142">
        <v>2826.4027744349587</v>
      </c>
      <c r="W250" s="142">
        <v>118.65607075948061</v>
      </c>
      <c r="X250" s="143">
        <v>-177800.59525680591</v>
      </c>
      <c r="Y250" s="144">
        <v>-195.09940957220837</v>
      </c>
      <c r="Z250" s="145">
        <v>111.7533245784728</v>
      </c>
      <c r="AA250" s="143">
        <v>0</v>
      </c>
      <c r="AB250" s="144">
        <v>0</v>
      </c>
      <c r="AC250" s="146">
        <v>111.7533245784728</v>
      </c>
      <c r="AD250" s="147">
        <v>0</v>
      </c>
      <c r="AE250" s="148">
        <v>0</v>
      </c>
      <c r="AF250" s="149">
        <v>0</v>
      </c>
      <c r="AG250" s="150">
        <v>0</v>
      </c>
      <c r="AH250" s="151">
        <v>111.7533245784728</v>
      </c>
      <c r="AI250" s="143">
        <v>-177800.59525680591</v>
      </c>
      <c r="AJ250" s="144">
        <v>-195.09940957220837</v>
      </c>
      <c r="AK250" s="146">
        <v>111.7533245784728</v>
      </c>
      <c r="AL250" s="142"/>
      <c r="AM250" s="152">
        <v>0</v>
      </c>
      <c r="AN250" s="142"/>
      <c r="AO250" s="143">
        <v>0</v>
      </c>
      <c r="AP250" s="144">
        <v>118.65607075948061</v>
      </c>
      <c r="AQ250" s="144">
        <v>0</v>
      </c>
      <c r="AR250" s="153">
        <v>0</v>
      </c>
      <c r="AS250" s="154">
        <v>0</v>
      </c>
      <c r="AT250" s="9"/>
      <c r="AU250" s="152">
        <v>6547.0290272093252</v>
      </c>
      <c r="AV250" s="155"/>
      <c r="AW250" s="152">
        <v>170592.8148148148</v>
      </c>
      <c r="AY250" s="117"/>
      <c r="AZ250" s="20">
        <v>-514999.14835774899</v>
      </c>
      <c r="BA250" s="20">
        <v>-214646.76240800001</v>
      </c>
      <c r="BB250" s="20">
        <v>-3182.257501</v>
      </c>
      <c r="BC250" s="20">
        <v>-66702.3</v>
      </c>
      <c r="BD250" s="6">
        <v>-169187.839507</v>
      </c>
    </row>
    <row r="251" spans="1:56" x14ac:dyDescent="0.2">
      <c r="A251" s="136">
        <v>383</v>
      </c>
      <c r="B251" s="137">
        <v>5303</v>
      </c>
      <c r="C251" s="138"/>
      <c r="D251" s="157" t="s">
        <v>243</v>
      </c>
      <c r="E251" s="140">
        <v>3662</v>
      </c>
      <c r="F251" s="140">
        <v>7819715</v>
      </c>
      <c r="G251" s="141">
        <v>1.64</v>
      </c>
      <c r="H251" s="140">
        <v>1037529.6666666666</v>
      </c>
      <c r="I251" s="141">
        <v>1.64</v>
      </c>
      <c r="J251" s="140">
        <v>4768118.9024390243</v>
      </c>
      <c r="K251" s="140">
        <v>632640.0406504065</v>
      </c>
      <c r="L251" s="140">
        <v>788248.33333333337</v>
      </c>
      <c r="M251" s="3">
        <v>0</v>
      </c>
      <c r="N251" s="64">
        <v>1.65</v>
      </c>
      <c r="O251" s="64">
        <v>1.65</v>
      </c>
      <c r="P251" s="140">
        <v>7867396.1890243916</v>
      </c>
      <c r="Q251" s="140">
        <v>1043856.0670731707</v>
      </c>
      <c r="R251" s="140">
        <v>928604.26333333331</v>
      </c>
      <c r="S251" s="140">
        <v>62625</v>
      </c>
      <c r="T251" s="140">
        <v>9902481.5194308925</v>
      </c>
      <c r="U251" s="142">
        <v>2704.1183832416418</v>
      </c>
      <c r="V251" s="142">
        <v>2826.4027744349587</v>
      </c>
      <c r="W251" s="142">
        <v>95.673497340881866</v>
      </c>
      <c r="X251" s="143">
        <v>165688.0130034732</v>
      </c>
      <c r="Y251" s="144">
        <v>45.245224741527359</v>
      </c>
      <c r="Z251" s="145">
        <v>97.274303324755593</v>
      </c>
      <c r="AA251" s="143">
        <v>0</v>
      </c>
      <c r="AB251" s="144">
        <v>0</v>
      </c>
      <c r="AC251" s="146">
        <v>97.274303324755593</v>
      </c>
      <c r="AD251" s="147">
        <v>0</v>
      </c>
      <c r="AE251" s="148">
        <v>0</v>
      </c>
      <c r="AF251" s="149">
        <v>0</v>
      </c>
      <c r="AG251" s="150">
        <v>0</v>
      </c>
      <c r="AH251" s="151">
        <v>97.274303324755593</v>
      </c>
      <c r="AI251" s="143">
        <v>165688.0130034732</v>
      </c>
      <c r="AJ251" s="144">
        <v>45.245224741527359</v>
      </c>
      <c r="AK251" s="146">
        <v>97.274303324755593</v>
      </c>
      <c r="AL251" s="142"/>
      <c r="AM251" s="152">
        <v>0</v>
      </c>
      <c r="AN251" s="142"/>
      <c r="AO251" s="143">
        <v>0</v>
      </c>
      <c r="AP251" s="144">
        <v>95.673497340881866</v>
      </c>
      <c r="AQ251" s="144">
        <v>0</v>
      </c>
      <c r="AR251" s="153">
        <v>0</v>
      </c>
      <c r="AS251" s="154">
        <v>0</v>
      </c>
      <c r="AT251" s="9"/>
      <c r="AU251" s="152">
        <v>69433.38650363966</v>
      </c>
      <c r="AV251" s="155"/>
      <c r="AW251" s="152">
        <v>540075.89430894319</v>
      </c>
      <c r="AY251" s="117"/>
      <c r="AZ251" s="20">
        <v>-2056095.084731316</v>
      </c>
      <c r="BA251" s="20">
        <v>-856960.93779600004</v>
      </c>
      <c r="BB251" s="20">
        <v>-12704.921990999999</v>
      </c>
      <c r="BC251" s="20">
        <v>-354408.4</v>
      </c>
      <c r="BD251" s="6">
        <v>-675469.631971</v>
      </c>
    </row>
    <row r="252" spans="1:56" x14ac:dyDescent="0.2">
      <c r="A252" s="136">
        <v>385</v>
      </c>
      <c r="B252" s="137">
        <v>5305</v>
      </c>
      <c r="C252" s="138"/>
      <c r="D252" s="157" t="s">
        <v>244</v>
      </c>
      <c r="E252" s="140">
        <v>1033.3333333333333</v>
      </c>
      <c r="F252" s="140">
        <v>2262904</v>
      </c>
      <c r="G252" s="141">
        <v>1.8</v>
      </c>
      <c r="H252" s="140">
        <v>83331</v>
      </c>
      <c r="I252" s="141">
        <v>1.8</v>
      </c>
      <c r="J252" s="140">
        <v>1257168.888888889</v>
      </c>
      <c r="K252" s="140">
        <v>46295</v>
      </c>
      <c r="L252" s="140">
        <v>206661.66666666666</v>
      </c>
      <c r="M252" s="3">
        <v>0</v>
      </c>
      <c r="N252" s="64">
        <v>1.65</v>
      </c>
      <c r="O252" s="64">
        <v>1.65</v>
      </c>
      <c r="P252" s="140">
        <v>2074328.6666666667</v>
      </c>
      <c r="Q252" s="140">
        <v>76386.749999999985</v>
      </c>
      <c r="R252" s="140">
        <v>208879.34333333335</v>
      </c>
      <c r="S252" s="140">
        <v>2945.6666666666665</v>
      </c>
      <c r="T252" s="140">
        <v>2362540.4266666663</v>
      </c>
      <c r="U252" s="142">
        <v>2286.3294451612901</v>
      </c>
      <c r="V252" s="142">
        <v>2826.4027744349587</v>
      </c>
      <c r="W252" s="142">
        <v>80.891848318340351</v>
      </c>
      <c r="X252" s="143">
        <v>206488.03622563259</v>
      </c>
      <c r="Y252" s="144">
        <v>199.82713183125736</v>
      </c>
      <c r="Z252" s="145">
        <v>87.961864440554436</v>
      </c>
      <c r="AA252" s="143">
        <v>0</v>
      </c>
      <c r="AB252" s="144">
        <v>0</v>
      </c>
      <c r="AC252" s="146">
        <v>87.961864440554436</v>
      </c>
      <c r="AD252" s="147">
        <v>0</v>
      </c>
      <c r="AE252" s="148">
        <v>0</v>
      </c>
      <c r="AF252" s="149">
        <v>0</v>
      </c>
      <c r="AG252" s="150">
        <v>0</v>
      </c>
      <c r="AH252" s="151">
        <v>87.961864440554436</v>
      </c>
      <c r="AI252" s="143">
        <v>206488.03622563259</v>
      </c>
      <c r="AJ252" s="144">
        <v>199.82713183125736</v>
      </c>
      <c r="AK252" s="146">
        <v>87.961864440554436</v>
      </c>
      <c r="AL252" s="142"/>
      <c r="AM252" s="152">
        <v>0</v>
      </c>
      <c r="AN252" s="142"/>
      <c r="AO252" s="143">
        <v>36948.644355436445</v>
      </c>
      <c r="AP252" s="144">
        <v>80.891848318340351</v>
      </c>
      <c r="AQ252" s="144">
        <v>0</v>
      </c>
      <c r="AR252" s="153">
        <v>0</v>
      </c>
      <c r="AS252" s="154">
        <v>36948.644355436445</v>
      </c>
      <c r="AT252" s="9"/>
      <c r="AU252" s="152">
        <v>5671.4782206489645</v>
      </c>
      <c r="AV252" s="155"/>
      <c r="AW252" s="152">
        <v>130346.38888888889</v>
      </c>
      <c r="AY252" s="117"/>
      <c r="AZ252" s="20">
        <v>-578538.00432396471</v>
      </c>
      <c r="BA252" s="20">
        <v>-241129.15517300001</v>
      </c>
      <c r="BB252" s="20">
        <v>-3574.8736859999999</v>
      </c>
      <c r="BC252" s="20">
        <v>-66333.5</v>
      </c>
      <c r="BD252" s="6">
        <v>-190061.66386199999</v>
      </c>
    </row>
    <row r="253" spans="1:56" x14ac:dyDescent="0.2">
      <c r="A253" s="136">
        <v>386</v>
      </c>
      <c r="B253" s="137">
        <v>5306</v>
      </c>
      <c r="C253" s="138"/>
      <c r="D253" s="157" t="s">
        <v>245</v>
      </c>
      <c r="E253" s="140">
        <v>1564.3333333333333</v>
      </c>
      <c r="F253" s="140">
        <v>2953331.3333333335</v>
      </c>
      <c r="G253" s="141">
        <v>1.8500000000000003</v>
      </c>
      <c r="H253" s="140">
        <v>1481399.3333333333</v>
      </c>
      <c r="I253" s="141">
        <v>1.8500000000000003</v>
      </c>
      <c r="J253" s="140">
        <v>1596395.3153153153</v>
      </c>
      <c r="K253" s="140">
        <v>800756.39639639633</v>
      </c>
      <c r="L253" s="140">
        <v>321856</v>
      </c>
      <c r="M253" s="3">
        <v>0</v>
      </c>
      <c r="N253" s="64">
        <v>1.65</v>
      </c>
      <c r="O253" s="64">
        <v>1.65</v>
      </c>
      <c r="P253" s="140">
        <v>2634052.2702702698</v>
      </c>
      <c r="Q253" s="140">
        <v>1321248.0540540537</v>
      </c>
      <c r="R253" s="140">
        <v>320784.15666666668</v>
      </c>
      <c r="S253" s="140">
        <v>69512.333333333328</v>
      </c>
      <c r="T253" s="140">
        <v>4345596.814324324</v>
      </c>
      <c r="U253" s="142">
        <v>2777.92253206328</v>
      </c>
      <c r="V253" s="142">
        <v>2826.4027744349587</v>
      </c>
      <c r="W253" s="142">
        <v>98.284736952207012</v>
      </c>
      <c r="X253" s="143">
        <v>28060.525885535499</v>
      </c>
      <c r="Y253" s="144">
        <v>17.937689677521096</v>
      </c>
      <c r="Z253" s="145">
        <v>98.919384279890423</v>
      </c>
      <c r="AA253" s="143">
        <v>0</v>
      </c>
      <c r="AB253" s="144">
        <v>0</v>
      </c>
      <c r="AC253" s="146">
        <v>98.919384279890423</v>
      </c>
      <c r="AD253" s="147">
        <v>0</v>
      </c>
      <c r="AE253" s="148">
        <v>0</v>
      </c>
      <c r="AF253" s="149">
        <v>0</v>
      </c>
      <c r="AG253" s="150">
        <v>0</v>
      </c>
      <c r="AH253" s="151">
        <v>98.919384279890423</v>
      </c>
      <c r="AI253" s="143">
        <v>28060.525885535499</v>
      </c>
      <c r="AJ253" s="144">
        <v>17.937689677521096</v>
      </c>
      <c r="AK253" s="146">
        <v>98.919384279890423</v>
      </c>
      <c r="AL253" s="142"/>
      <c r="AM253" s="152">
        <v>0</v>
      </c>
      <c r="AN253" s="142"/>
      <c r="AO253" s="143">
        <v>0</v>
      </c>
      <c r="AP253" s="144">
        <v>98.284736952207012</v>
      </c>
      <c r="AQ253" s="144">
        <v>0</v>
      </c>
      <c r="AR253" s="153">
        <v>0</v>
      </c>
      <c r="AS253" s="154">
        <v>0</v>
      </c>
      <c r="AT253" s="9"/>
      <c r="AU253" s="152">
        <v>13987.256761954026</v>
      </c>
      <c r="AV253" s="155"/>
      <c r="AW253" s="152">
        <v>239715.17117117113</v>
      </c>
      <c r="AY253" s="117"/>
      <c r="AZ253" s="20">
        <v>-886199.83321300964</v>
      </c>
      <c r="BA253" s="20">
        <v>-369359.68855899997</v>
      </c>
      <c r="BB253" s="20">
        <v>-5475.9625820000001</v>
      </c>
      <c r="BC253" s="20">
        <v>-122856.4</v>
      </c>
      <c r="BD253" s="6">
        <v>-291134.91863199999</v>
      </c>
    </row>
    <row r="254" spans="1:56" x14ac:dyDescent="0.2">
      <c r="A254" s="136">
        <v>387</v>
      </c>
      <c r="B254" s="137">
        <v>5307</v>
      </c>
      <c r="C254" s="138"/>
      <c r="D254" s="157" t="s">
        <v>246</v>
      </c>
      <c r="E254" s="140">
        <v>5497.333333333333</v>
      </c>
      <c r="F254" s="140">
        <v>9527030</v>
      </c>
      <c r="G254" s="141">
        <v>1.54</v>
      </c>
      <c r="H254" s="140">
        <v>1539180</v>
      </c>
      <c r="I254" s="141">
        <v>1.54</v>
      </c>
      <c r="J254" s="140">
        <v>6186383.1168831168</v>
      </c>
      <c r="K254" s="140">
        <v>999467.53246753244</v>
      </c>
      <c r="L254" s="140">
        <v>1211945.3333333333</v>
      </c>
      <c r="M254" s="3">
        <v>0</v>
      </c>
      <c r="N254" s="64">
        <v>1.65</v>
      </c>
      <c r="O254" s="64">
        <v>1.65</v>
      </c>
      <c r="P254" s="140">
        <v>10207532.142857142</v>
      </c>
      <c r="Q254" s="140">
        <v>1649121.4285714284</v>
      </c>
      <c r="R254" s="140">
        <v>1295264.4433333331</v>
      </c>
      <c r="S254" s="140">
        <v>130851.33333333333</v>
      </c>
      <c r="T254" s="140">
        <v>13282769.348095236</v>
      </c>
      <c r="U254" s="142">
        <v>2416.220473216451</v>
      </c>
      <c r="V254" s="142">
        <v>2826.4027744349587</v>
      </c>
      <c r="W254" s="142">
        <v>85.487478821891926</v>
      </c>
      <c r="X254" s="143">
        <v>834316.26977579389</v>
      </c>
      <c r="Y254" s="144">
        <v>151.7674514508478</v>
      </c>
      <c r="Z254" s="145">
        <v>90.857111657791918</v>
      </c>
      <c r="AA254" s="143">
        <v>0</v>
      </c>
      <c r="AB254" s="144">
        <v>0</v>
      </c>
      <c r="AC254" s="146">
        <v>90.857111657791918</v>
      </c>
      <c r="AD254" s="147">
        <v>0</v>
      </c>
      <c r="AE254" s="148">
        <v>0</v>
      </c>
      <c r="AF254" s="149">
        <v>0</v>
      </c>
      <c r="AG254" s="150">
        <v>0</v>
      </c>
      <c r="AH254" s="151">
        <v>90.857111657791918</v>
      </c>
      <c r="AI254" s="143">
        <v>834316.26977579389</v>
      </c>
      <c r="AJ254" s="144">
        <v>151.7674514508478</v>
      </c>
      <c r="AK254" s="146">
        <v>90.857111657791918</v>
      </c>
      <c r="AL254" s="142"/>
      <c r="AM254" s="152">
        <v>0</v>
      </c>
      <c r="AN254" s="142"/>
      <c r="AO254" s="143">
        <v>0</v>
      </c>
      <c r="AP254" s="144">
        <v>85.487478821891926</v>
      </c>
      <c r="AQ254" s="144">
        <v>0</v>
      </c>
      <c r="AR254" s="153">
        <v>0</v>
      </c>
      <c r="AS254" s="154">
        <v>0</v>
      </c>
      <c r="AT254" s="9"/>
      <c r="AU254" s="152">
        <v>138886.79189647009</v>
      </c>
      <c r="AV254" s="155"/>
      <c r="AW254" s="152">
        <v>718585.06493506487</v>
      </c>
      <c r="AY254" s="117"/>
      <c r="AZ254" s="20">
        <v>-3152419.0293413727</v>
      </c>
      <c r="BA254" s="20">
        <v>-1313898.3638319999</v>
      </c>
      <c r="BB254" s="20">
        <v>-19479.273185999999</v>
      </c>
      <c r="BC254" s="20">
        <v>-451297.8</v>
      </c>
      <c r="BD254" s="6">
        <v>-1035634.653952</v>
      </c>
    </row>
    <row r="255" spans="1:56" x14ac:dyDescent="0.2">
      <c r="A255" s="136">
        <v>388</v>
      </c>
      <c r="B255" s="137">
        <v>5308</v>
      </c>
      <c r="C255" s="138"/>
      <c r="D255" s="157" t="s">
        <v>247</v>
      </c>
      <c r="E255" s="140">
        <v>1340</v>
      </c>
      <c r="F255" s="140">
        <v>2574543</v>
      </c>
      <c r="G255" s="141">
        <v>1.79</v>
      </c>
      <c r="H255" s="140">
        <v>132487.33333333334</v>
      </c>
      <c r="I255" s="141">
        <v>1.79</v>
      </c>
      <c r="J255" s="140">
        <v>1438292.1787709498</v>
      </c>
      <c r="K255" s="140">
        <v>74015.270018621974</v>
      </c>
      <c r="L255" s="140">
        <v>241156.33333333334</v>
      </c>
      <c r="M255" s="3">
        <v>0</v>
      </c>
      <c r="N255" s="64">
        <v>1.65</v>
      </c>
      <c r="O255" s="64">
        <v>1.65</v>
      </c>
      <c r="P255" s="140">
        <v>2373182.094972067</v>
      </c>
      <c r="Q255" s="140">
        <v>122125.19553072624</v>
      </c>
      <c r="R255" s="140">
        <v>284045.76333333337</v>
      </c>
      <c r="S255" s="140">
        <v>5454.333333333333</v>
      </c>
      <c r="T255" s="140">
        <v>2784807.3871694598</v>
      </c>
      <c r="U255" s="142">
        <v>2078.2144680369101</v>
      </c>
      <c r="V255" s="142">
        <v>2826.4027744349587</v>
      </c>
      <c r="W255" s="142">
        <v>73.528602746732616</v>
      </c>
      <c r="X255" s="143">
        <v>370951.7623121526</v>
      </c>
      <c r="Y255" s="144">
        <v>276.82967336727808</v>
      </c>
      <c r="Z255" s="145">
        <v>83.323019730441558</v>
      </c>
      <c r="AA255" s="143">
        <v>101387</v>
      </c>
      <c r="AB255" s="144">
        <v>75.66194029850746</v>
      </c>
      <c r="AC255" s="146">
        <v>85.999989233262454</v>
      </c>
      <c r="AD255" s="147">
        <v>0</v>
      </c>
      <c r="AE255" s="148">
        <v>0</v>
      </c>
      <c r="AF255" s="149">
        <v>101387</v>
      </c>
      <c r="AG255" s="150">
        <v>75.66194029850746</v>
      </c>
      <c r="AH255" s="151">
        <v>85.999989233262454</v>
      </c>
      <c r="AI255" s="143">
        <v>472338.7623121526</v>
      </c>
      <c r="AJ255" s="144">
        <v>352.49161366578551</v>
      </c>
      <c r="AK255" s="146">
        <v>85.999989233262454</v>
      </c>
      <c r="AL255" s="142"/>
      <c r="AM255" s="152">
        <v>0</v>
      </c>
      <c r="AN255" s="142"/>
      <c r="AO255" s="143">
        <v>90128.566372253568</v>
      </c>
      <c r="AP255" s="144">
        <v>73.528602746732616</v>
      </c>
      <c r="AQ255" s="144">
        <v>0</v>
      </c>
      <c r="AR255" s="153">
        <v>0</v>
      </c>
      <c r="AS255" s="154">
        <v>90128.566372253568</v>
      </c>
      <c r="AT255" s="9"/>
      <c r="AU255" s="152">
        <v>11377.762611059474</v>
      </c>
      <c r="AV255" s="155"/>
      <c r="AW255" s="152">
        <v>151230.74487895716</v>
      </c>
      <c r="AY255" s="117"/>
      <c r="AZ255" s="20">
        <v>-754663.25419522962</v>
      </c>
      <c r="BA255" s="20">
        <v>-314536.48950299999</v>
      </c>
      <c r="BB255" s="20">
        <v>-4663.1781989999999</v>
      </c>
      <c r="BC255" s="20">
        <v>-102518.9</v>
      </c>
      <c r="BD255" s="6">
        <v>-247922.44014300001</v>
      </c>
    </row>
    <row r="256" spans="1:56" x14ac:dyDescent="0.2">
      <c r="A256" s="136">
        <v>389</v>
      </c>
      <c r="B256" s="137">
        <v>5309</v>
      </c>
      <c r="C256" s="138"/>
      <c r="D256" s="157" t="s">
        <v>248</v>
      </c>
      <c r="E256" s="140">
        <v>54.666666666666664</v>
      </c>
      <c r="F256" s="140">
        <v>75461.333333333328</v>
      </c>
      <c r="G256" s="141">
        <v>1</v>
      </c>
      <c r="H256" s="140">
        <v>225.33333333333334</v>
      </c>
      <c r="I256" s="141">
        <v>1</v>
      </c>
      <c r="J256" s="140">
        <v>75461.333333333328</v>
      </c>
      <c r="K256" s="140">
        <v>225.33333333333334</v>
      </c>
      <c r="L256" s="140">
        <v>9127.6666666666661</v>
      </c>
      <c r="M256" s="3">
        <v>0</v>
      </c>
      <c r="N256" s="64">
        <v>1.65</v>
      </c>
      <c r="O256" s="64">
        <v>1.65</v>
      </c>
      <c r="P256" s="140">
        <v>124511.2</v>
      </c>
      <c r="Q256" s="140">
        <v>371.8</v>
      </c>
      <c r="R256" s="140">
        <v>10834.246666666666</v>
      </c>
      <c r="S256" s="140">
        <v>0</v>
      </c>
      <c r="T256" s="140">
        <v>135717.24666666667</v>
      </c>
      <c r="U256" s="142">
        <v>2482.63256097561</v>
      </c>
      <c r="V256" s="142">
        <v>2826.4027744349587</v>
      </c>
      <c r="W256" s="142">
        <v>87.837182422520314</v>
      </c>
      <c r="X256" s="143">
        <v>6953.325517571092</v>
      </c>
      <c r="Y256" s="144">
        <v>127.194978979959</v>
      </c>
      <c r="Z256" s="145">
        <v>92.337424926187794</v>
      </c>
      <c r="AA256" s="143">
        <v>0</v>
      </c>
      <c r="AB256" s="144">
        <v>0</v>
      </c>
      <c r="AC256" s="146">
        <v>92.337424926187794</v>
      </c>
      <c r="AD256" s="147">
        <v>0</v>
      </c>
      <c r="AE256" s="148">
        <v>0</v>
      </c>
      <c r="AF256" s="149">
        <v>0</v>
      </c>
      <c r="AG256" s="150">
        <v>0</v>
      </c>
      <c r="AH256" s="151">
        <v>92.337424926187794</v>
      </c>
      <c r="AI256" s="143">
        <v>6953.325517571092</v>
      </c>
      <c r="AJ256" s="144">
        <v>127.194978979959</v>
      </c>
      <c r="AK256" s="146">
        <v>92.337424926187794</v>
      </c>
      <c r="AL256" s="142"/>
      <c r="AM256" s="152">
        <v>0</v>
      </c>
      <c r="AN256" s="142"/>
      <c r="AO256" s="143">
        <v>12469.782971318507</v>
      </c>
      <c r="AP256" s="144">
        <v>87.837182422520314</v>
      </c>
      <c r="AQ256" s="144">
        <v>0</v>
      </c>
      <c r="AR256" s="153">
        <v>0</v>
      </c>
      <c r="AS256" s="154">
        <v>12469.782971318507</v>
      </c>
      <c r="AT256" s="9"/>
      <c r="AU256" s="152">
        <v>104.99973272473497</v>
      </c>
      <c r="AV256" s="155"/>
      <c r="AW256" s="152">
        <v>7568.666666666667</v>
      </c>
      <c r="AY256" s="117"/>
      <c r="AZ256" s="20">
        <v>-31212.069597439331</v>
      </c>
      <c r="BA256" s="20">
        <v>-13008.894691</v>
      </c>
      <c r="BB256" s="20">
        <v>-192.864091</v>
      </c>
      <c r="BC256" s="20">
        <v>-2665.2</v>
      </c>
      <c r="BD256" s="6">
        <v>-10253.808455</v>
      </c>
    </row>
    <row r="257" spans="1:56" x14ac:dyDescent="0.2">
      <c r="A257" s="136">
        <v>390</v>
      </c>
      <c r="B257" s="137">
        <v>5310</v>
      </c>
      <c r="C257" s="138"/>
      <c r="D257" s="157" t="s">
        <v>249</v>
      </c>
      <c r="E257" s="140">
        <v>1381.3333333333333</v>
      </c>
      <c r="F257" s="140">
        <v>3021595.3333333335</v>
      </c>
      <c r="G257" s="141">
        <v>1.95</v>
      </c>
      <c r="H257" s="140">
        <v>127193.33333333333</v>
      </c>
      <c r="I257" s="141">
        <v>1.95</v>
      </c>
      <c r="J257" s="140">
        <v>1549536.0683760683</v>
      </c>
      <c r="K257" s="140">
        <v>65227.35042735043</v>
      </c>
      <c r="L257" s="140">
        <v>299972.33333333331</v>
      </c>
      <c r="M257" s="3">
        <v>0</v>
      </c>
      <c r="N257" s="64">
        <v>1.65</v>
      </c>
      <c r="O257" s="64">
        <v>1.65</v>
      </c>
      <c r="P257" s="140">
        <v>2556734.5128205125</v>
      </c>
      <c r="Q257" s="140">
        <v>107625.1282051282</v>
      </c>
      <c r="R257" s="140">
        <v>298896.48</v>
      </c>
      <c r="S257" s="140">
        <v>3499.3333333333335</v>
      </c>
      <c r="T257" s="140">
        <v>2966755.4543589745</v>
      </c>
      <c r="U257" s="142">
        <v>2147.7476744876749</v>
      </c>
      <c r="V257" s="142">
        <v>2826.4027744349587</v>
      </c>
      <c r="W257" s="142">
        <v>75.988733591483353</v>
      </c>
      <c r="X257" s="143">
        <v>346856.09721572377</v>
      </c>
      <c r="Y257" s="144">
        <v>251.10238698049503</v>
      </c>
      <c r="Z257" s="145">
        <v>84.872902162634503</v>
      </c>
      <c r="AA257" s="143">
        <v>44004</v>
      </c>
      <c r="AB257" s="144">
        <v>31.856177606177607</v>
      </c>
      <c r="AC257" s="146">
        <v>85.999994801175589</v>
      </c>
      <c r="AD257" s="147">
        <v>0</v>
      </c>
      <c r="AE257" s="148">
        <v>0</v>
      </c>
      <c r="AF257" s="149">
        <v>44004</v>
      </c>
      <c r="AG257" s="150">
        <v>31.856177606177607</v>
      </c>
      <c r="AH257" s="151">
        <v>85.999994801175589</v>
      </c>
      <c r="AI257" s="143">
        <v>390860.09721572377</v>
      </c>
      <c r="AJ257" s="144">
        <v>282.95856458667265</v>
      </c>
      <c r="AK257" s="146">
        <v>85.999994801175589</v>
      </c>
      <c r="AL257" s="142"/>
      <c r="AM257" s="152">
        <v>0</v>
      </c>
      <c r="AN257" s="142"/>
      <c r="AO257" s="143">
        <v>0</v>
      </c>
      <c r="AP257" s="144">
        <v>75.988733591483353</v>
      </c>
      <c r="AQ257" s="144">
        <v>0</v>
      </c>
      <c r="AR257" s="153">
        <v>0</v>
      </c>
      <c r="AS257" s="154">
        <v>0</v>
      </c>
      <c r="AT257" s="9"/>
      <c r="AU257" s="152">
        <v>11795.898937484288</v>
      </c>
      <c r="AV257" s="155"/>
      <c r="AW257" s="152">
        <v>161476.3418803419</v>
      </c>
      <c r="AY257" s="117"/>
      <c r="AZ257" s="20">
        <v>-800366.64182005147</v>
      </c>
      <c r="BA257" s="20">
        <v>-333585.22815799998</v>
      </c>
      <c r="BB257" s="20">
        <v>-4945.5863319999999</v>
      </c>
      <c r="BC257" s="20">
        <v>-164742</v>
      </c>
      <c r="BD257" s="6">
        <v>-262936.945381</v>
      </c>
    </row>
    <row r="258" spans="1:56" x14ac:dyDescent="0.2">
      <c r="A258" s="136">
        <v>391</v>
      </c>
      <c r="B258" s="137">
        <v>5311</v>
      </c>
      <c r="C258" s="138"/>
      <c r="D258" s="157" t="s">
        <v>250</v>
      </c>
      <c r="E258" s="140">
        <v>913.66666666666663</v>
      </c>
      <c r="F258" s="140">
        <v>2051495</v>
      </c>
      <c r="G258" s="141">
        <v>1.97</v>
      </c>
      <c r="H258" s="140">
        <v>49014.666666666664</v>
      </c>
      <c r="I258" s="141">
        <v>1.97</v>
      </c>
      <c r="J258" s="140">
        <v>1041368.0203045686</v>
      </c>
      <c r="K258" s="140">
        <v>24880.541455160743</v>
      </c>
      <c r="L258" s="140">
        <v>122148.66666666667</v>
      </c>
      <c r="M258" s="3">
        <v>0</v>
      </c>
      <c r="N258" s="64">
        <v>1.65</v>
      </c>
      <c r="O258" s="64">
        <v>1.65</v>
      </c>
      <c r="P258" s="140">
        <v>1718257.2335025382</v>
      </c>
      <c r="Q258" s="140">
        <v>41052.89340101523</v>
      </c>
      <c r="R258" s="140">
        <v>185403.85666666669</v>
      </c>
      <c r="S258" s="140">
        <v>1068.3333333333333</v>
      </c>
      <c r="T258" s="140">
        <v>1945782.3169035532</v>
      </c>
      <c r="U258" s="142">
        <v>2129.641353779883</v>
      </c>
      <c r="V258" s="142">
        <v>2826.4027744349587</v>
      </c>
      <c r="W258" s="142">
        <v>75.348119986389094</v>
      </c>
      <c r="X258" s="143">
        <v>235544.84332858608</v>
      </c>
      <c r="Y258" s="144">
        <v>257.80172564237807</v>
      </c>
      <c r="Z258" s="145">
        <v>84.469315591425143</v>
      </c>
      <c r="AA258" s="143">
        <v>39528</v>
      </c>
      <c r="AB258" s="144">
        <v>43.263042685151404</v>
      </c>
      <c r="AC258" s="146">
        <v>85.999990662808074</v>
      </c>
      <c r="AD258" s="147">
        <v>0</v>
      </c>
      <c r="AE258" s="148">
        <v>0</v>
      </c>
      <c r="AF258" s="149">
        <v>39528</v>
      </c>
      <c r="AG258" s="150">
        <v>43.263042685151404</v>
      </c>
      <c r="AH258" s="151">
        <v>85.999990662808074</v>
      </c>
      <c r="AI258" s="143">
        <v>275072.84332858608</v>
      </c>
      <c r="AJ258" s="144">
        <v>301.06476832752946</v>
      </c>
      <c r="AK258" s="146">
        <v>85.999990662808074</v>
      </c>
      <c r="AL258" s="142"/>
      <c r="AM258" s="152">
        <v>0</v>
      </c>
      <c r="AN258" s="142"/>
      <c r="AO258" s="143">
        <v>17909.940762729704</v>
      </c>
      <c r="AP258" s="144">
        <v>75.348119986389094</v>
      </c>
      <c r="AQ258" s="144">
        <v>0</v>
      </c>
      <c r="AR258" s="153">
        <v>0</v>
      </c>
      <c r="AS258" s="154">
        <v>17909.940762729704</v>
      </c>
      <c r="AT258" s="9"/>
      <c r="AU258" s="152">
        <v>7220.0889832681078</v>
      </c>
      <c r="AV258" s="155"/>
      <c r="AW258" s="152">
        <v>106624.85617597292</v>
      </c>
      <c r="AY258" s="117"/>
      <c r="AZ258" s="20">
        <v>-511654.99804373767</v>
      </c>
      <c r="BA258" s="20">
        <v>-213252.95226300001</v>
      </c>
      <c r="BB258" s="20">
        <v>-3161.5934910000001</v>
      </c>
      <c r="BC258" s="20">
        <v>-81316.7</v>
      </c>
      <c r="BD258" s="6">
        <v>-168089.217172</v>
      </c>
    </row>
    <row r="259" spans="1:56" x14ac:dyDescent="0.2">
      <c r="A259" s="136">
        <v>392</v>
      </c>
      <c r="B259" s="137">
        <v>5312</v>
      </c>
      <c r="C259" s="138">
        <v>371</v>
      </c>
      <c r="D259" s="157" t="s">
        <v>251</v>
      </c>
      <c r="E259" s="140">
        <v>5026.666666666667</v>
      </c>
      <c r="F259" s="140">
        <v>8412941.666666666</v>
      </c>
      <c r="G259" s="141">
        <v>1.6833333333333333</v>
      </c>
      <c r="H259" s="140">
        <v>962998.66666666663</v>
      </c>
      <c r="I259" s="141">
        <v>1.6833333333333333</v>
      </c>
      <c r="J259" s="140">
        <v>4994295.9595959596</v>
      </c>
      <c r="K259" s="140">
        <v>570014.06060606067</v>
      </c>
      <c r="L259" s="140">
        <v>962301.33333333337</v>
      </c>
      <c r="M259" s="3">
        <v>0</v>
      </c>
      <c r="N259" s="64">
        <v>1.65</v>
      </c>
      <c r="O259" s="64">
        <v>1.65</v>
      </c>
      <c r="P259" s="140">
        <v>8240588.333333333</v>
      </c>
      <c r="Q259" s="140">
        <v>940523.19999999984</v>
      </c>
      <c r="R259" s="140">
        <v>956502.60333333339</v>
      </c>
      <c r="S259" s="140">
        <v>50123.666666666664</v>
      </c>
      <c r="T259" s="140">
        <v>10187737.803333335</v>
      </c>
      <c r="U259" s="142">
        <v>2026.7382897877985</v>
      </c>
      <c r="V259" s="142">
        <v>2826.4027744349587</v>
      </c>
      <c r="W259" s="142">
        <v>71.707341505598919</v>
      </c>
      <c r="X259" s="143">
        <v>1487269.3195124315</v>
      </c>
      <c r="Y259" s="144">
        <v>295.87585931944921</v>
      </c>
      <c r="Z259" s="145">
        <v>82.175625148527317</v>
      </c>
      <c r="AA259" s="143">
        <v>543344</v>
      </c>
      <c r="AB259" s="144">
        <v>108.09230769230768</v>
      </c>
      <c r="AC259" s="146">
        <v>86.000002504437504</v>
      </c>
      <c r="AD259" s="147">
        <v>0</v>
      </c>
      <c r="AE259" s="148">
        <v>0</v>
      </c>
      <c r="AF259" s="149">
        <v>543344</v>
      </c>
      <c r="AG259" s="150">
        <v>108.09230769230768</v>
      </c>
      <c r="AH259" s="151">
        <v>86.000002504437504</v>
      </c>
      <c r="AI259" s="143">
        <v>2030613.3195124315</v>
      </c>
      <c r="AJ259" s="144">
        <v>403.96816701175692</v>
      </c>
      <c r="AK259" s="146">
        <v>86.000002504437504</v>
      </c>
      <c r="AL259" s="142"/>
      <c r="AM259" s="152">
        <v>0</v>
      </c>
      <c r="AN259" s="142"/>
      <c r="AO259" s="143">
        <v>0</v>
      </c>
      <c r="AP259" s="144">
        <v>71.707341505598919</v>
      </c>
      <c r="AQ259" s="144">
        <v>0</v>
      </c>
      <c r="AR259" s="153">
        <v>0</v>
      </c>
      <c r="AS259" s="154">
        <v>0</v>
      </c>
      <c r="AT259" s="9"/>
      <c r="AU259" s="152">
        <v>121775.07836042163</v>
      </c>
      <c r="AV259" s="155"/>
      <c r="AW259" s="152">
        <v>556431.002020202</v>
      </c>
      <c r="AY259" s="117"/>
      <c r="AZ259" s="20">
        <v>-2888788.5129201445</v>
      </c>
      <c r="BA259" s="20">
        <v>-1204019.6640270001</v>
      </c>
      <c r="BB259" s="20">
        <v>-17850.260418000002</v>
      </c>
      <c r="BC259" s="20">
        <v>-373250.1</v>
      </c>
      <c r="BD259" s="6">
        <v>-949026.59325200005</v>
      </c>
    </row>
    <row r="260" spans="1:56" x14ac:dyDescent="0.2">
      <c r="A260" s="136">
        <v>393</v>
      </c>
      <c r="B260" s="137">
        <v>5313</v>
      </c>
      <c r="C260" s="138"/>
      <c r="D260" s="157" t="s">
        <v>252</v>
      </c>
      <c r="E260" s="140">
        <v>870.66666666666663</v>
      </c>
      <c r="F260" s="140">
        <v>1666289</v>
      </c>
      <c r="G260" s="141">
        <v>1.86</v>
      </c>
      <c r="H260" s="140">
        <v>869667.66666666663</v>
      </c>
      <c r="I260" s="141">
        <v>1.8933333333333333</v>
      </c>
      <c r="J260" s="140">
        <v>896038.24611845892</v>
      </c>
      <c r="K260" s="140">
        <v>461593.9020839021</v>
      </c>
      <c r="L260" s="140">
        <v>179506.66666666666</v>
      </c>
      <c r="M260" s="3">
        <v>0</v>
      </c>
      <c r="N260" s="64">
        <v>1.65</v>
      </c>
      <c r="O260" s="64">
        <v>1.65</v>
      </c>
      <c r="P260" s="140">
        <v>1478463.1060954572</v>
      </c>
      <c r="Q260" s="140">
        <v>761629.93843843846</v>
      </c>
      <c r="R260" s="140">
        <v>212144.93000000002</v>
      </c>
      <c r="S260" s="140">
        <v>31878.666666666668</v>
      </c>
      <c r="T260" s="140">
        <v>2484116.6412005625</v>
      </c>
      <c r="U260" s="142">
        <v>2853.1201851461287</v>
      </c>
      <c r="V260" s="142">
        <v>2826.4027744349587</v>
      </c>
      <c r="W260" s="142">
        <v>100.94527966618314</v>
      </c>
      <c r="X260" s="143">
        <v>-8606.9248025676407</v>
      </c>
      <c r="Y260" s="144">
        <v>-9.8854419631328181</v>
      </c>
      <c r="Z260" s="145">
        <v>100.59552618969538</v>
      </c>
      <c r="AA260" s="143">
        <v>0</v>
      </c>
      <c r="AB260" s="144">
        <v>0</v>
      </c>
      <c r="AC260" s="146">
        <v>100.59552618969538</v>
      </c>
      <c r="AD260" s="147">
        <v>0</v>
      </c>
      <c r="AE260" s="148">
        <v>0</v>
      </c>
      <c r="AF260" s="149">
        <v>0</v>
      </c>
      <c r="AG260" s="150">
        <v>0</v>
      </c>
      <c r="AH260" s="151">
        <v>100.59552618969538</v>
      </c>
      <c r="AI260" s="143">
        <v>-8606.9248025676407</v>
      </c>
      <c r="AJ260" s="144">
        <v>-9.8854419631328181</v>
      </c>
      <c r="AK260" s="146">
        <v>100.59552618969538</v>
      </c>
      <c r="AL260" s="142"/>
      <c r="AM260" s="152">
        <v>0</v>
      </c>
      <c r="AN260" s="142"/>
      <c r="AO260" s="143">
        <v>33429.379000873858</v>
      </c>
      <c r="AP260" s="144">
        <v>100.94527966618314</v>
      </c>
      <c r="AQ260" s="144">
        <v>0</v>
      </c>
      <c r="AR260" s="153">
        <v>0</v>
      </c>
      <c r="AS260" s="154">
        <v>33429.379000873858</v>
      </c>
      <c r="AT260" s="9"/>
      <c r="AU260" s="152">
        <v>8969.4117388910981</v>
      </c>
      <c r="AV260" s="155"/>
      <c r="AW260" s="152">
        <v>135763.21482023611</v>
      </c>
      <c r="AY260" s="117"/>
      <c r="AZ260" s="20">
        <v>-488803.30423132674</v>
      </c>
      <c r="BA260" s="20">
        <v>-203728.58293500001</v>
      </c>
      <c r="BB260" s="20">
        <v>-3020.389424</v>
      </c>
      <c r="BC260" s="20">
        <v>-72517.399999999994</v>
      </c>
      <c r="BD260" s="6">
        <v>-160581.96455400001</v>
      </c>
    </row>
    <row r="261" spans="1:56" x14ac:dyDescent="0.2">
      <c r="A261" s="136">
        <v>394</v>
      </c>
      <c r="B261" s="137">
        <v>5314</v>
      </c>
      <c r="C261" s="138"/>
      <c r="D261" s="157" t="s">
        <v>253</v>
      </c>
      <c r="E261" s="140">
        <v>629.66666666666663</v>
      </c>
      <c r="F261" s="140">
        <v>1505813.6666666667</v>
      </c>
      <c r="G261" s="141">
        <v>1.9166666666666667</v>
      </c>
      <c r="H261" s="140">
        <v>14042.666666666666</v>
      </c>
      <c r="I261" s="141">
        <v>1.9166666666666667</v>
      </c>
      <c r="J261" s="140">
        <v>787219.98151998164</v>
      </c>
      <c r="K261" s="140">
        <v>7365.7010857010855</v>
      </c>
      <c r="L261" s="140">
        <v>132581.66666666666</v>
      </c>
      <c r="M261" s="3">
        <v>0</v>
      </c>
      <c r="N261" s="64">
        <v>1.65</v>
      </c>
      <c r="O261" s="64">
        <v>1.65</v>
      </c>
      <c r="P261" s="140">
        <v>1298912.9695079697</v>
      </c>
      <c r="Q261" s="140">
        <v>12153.406791406791</v>
      </c>
      <c r="R261" s="140">
        <v>138579.48666666666</v>
      </c>
      <c r="S261" s="140">
        <v>828.33333333333337</v>
      </c>
      <c r="T261" s="140">
        <v>1450474.1962993762</v>
      </c>
      <c r="U261" s="142">
        <v>2303.5588083102853</v>
      </c>
      <c r="V261" s="142">
        <v>2826.4027744349587</v>
      </c>
      <c r="W261" s="142">
        <v>81.501434584842642</v>
      </c>
      <c r="X261" s="143">
        <v>121810.44441450595</v>
      </c>
      <c r="Y261" s="144">
        <v>193.45226746612911</v>
      </c>
      <c r="Z261" s="145">
        <v>88.345903788450869</v>
      </c>
      <c r="AA261" s="143">
        <v>0</v>
      </c>
      <c r="AB261" s="144">
        <v>0</v>
      </c>
      <c r="AC261" s="146">
        <v>88.345903788450869</v>
      </c>
      <c r="AD261" s="147">
        <v>0</v>
      </c>
      <c r="AE261" s="148">
        <v>0</v>
      </c>
      <c r="AF261" s="149">
        <v>0</v>
      </c>
      <c r="AG261" s="150">
        <v>0</v>
      </c>
      <c r="AH261" s="151">
        <v>88.345903788450869</v>
      </c>
      <c r="AI261" s="143">
        <v>121810.44441450595</v>
      </c>
      <c r="AJ261" s="144">
        <v>193.45226746612911</v>
      </c>
      <c r="AK261" s="146">
        <v>88.345903788450869</v>
      </c>
      <c r="AL261" s="142"/>
      <c r="AM261" s="152">
        <v>0</v>
      </c>
      <c r="AN261" s="142"/>
      <c r="AO261" s="143">
        <v>69684.486779315775</v>
      </c>
      <c r="AP261" s="144">
        <v>81.501434584842642</v>
      </c>
      <c r="AQ261" s="144">
        <v>0</v>
      </c>
      <c r="AR261" s="153">
        <v>0</v>
      </c>
      <c r="AS261" s="154">
        <v>69684.486779315775</v>
      </c>
      <c r="AT261" s="9"/>
      <c r="AU261" s="152">
        <v>3251.7388055941565</v>
      </c>
      <c r="AV261" s="155"/>
      <c r="AW261" s="152">
        <v>79458.568260568267</v>
      </c>
      <c r="AY261" s="117"/>
      <c r="AZ261" s="20">
        <v>-351693.1413568611</v>
      </c>
      <c r="BA261" s="20">
        <v>-146582.366969</v>
      </c>
      <c r="BB261" s="20">
        <v>-2173.1650249999998</v>
      </c>
      <c r="BC261" s="20">
        <v>-57498.400000000001</v>
      </c>
      <c r="BD261" s="6">
        <v>-115538.448841</v>
      </c>
    </row>
    <row r="262" spans="1:56" x14ac:dyDescent="0.2">
      <c r="A262" s="136">
        <v>491</v>
      </c>
      <c r="B262" s="137">
        <v>5401</v>
      </c>
      <c r="C262" s="138"/>
      <c r="D262" s="157" t="s">
        <v>254</v>
      </c>
      <c r="E262" s="140">
        <v>624.66666666666663</v>
      </c>
      <c r="F262" s="140">
        <v>1369489</v>
      </c>
      <c r="G262" s="141">
        <v>1.8999999999999997</v>
      </c>
      <c r="H262" s="140">
        <v>24113.333333333332</v>
      </c>
      <c r="I262" s="141">
        <v>1.8999999999999997</v>
      </c>
      <c r="J262" s="140">
        <v>720783.68421052629</v>
      </c>
      <c r="K262" s="140">
        <v>12691.228070175441</v>
      </c>
      <c r="L262" s="140">
        <v>172093</v>
      </c>
      <c r="M262" s="3">
        <v>0</v>
      </c>
      <c r="N262" s="64">
        <v>1.65</v>
      </c>
      <c r="O262" s="64">
        <v>1.65</v>
      </c>
      <c r="P262" s="140">
        <v>1189293.0789473683</v>
      </c>
      <c r="Q262" s="140">
        <v>20940.526315789477</v>
      </c>
      <c r="R262" s="140">
        <v>139973.04333333333</v>
      </c>
      <c r="S262" s="140">
        <v>407</v>
      </c>
      <c r="T262" s="140">
        <v>1350613.6485964914</v>
      </c>
      <c r="U262" s="142">
        <v>2162.1349764084707</v>
      </c>
      <c r="V262" s="142">
        <v>2826.4027744349587</v>
      </c>
      <c r="W262" s="142">
        <v>76.497765851532421</v>
      </c>
      <c r="X262" s="143">
        <v>153530.00193186873</v>
      </c>
      <c r="Y262" s="144">
        <v>245.77908526980053</v>
      </c>
      <c r="Z262" s="145">
        <v>85.193592486465434</v>
      </c>
      <c r="AA262" s="143">
        <v>14238</v>
      </c>
      <c r="AB262" s="144">
        <v>22.792956243329776</v>
      </c>
      <c r="AC262" s="146">
        <v>86.00002235730669</v>
      </c>
      <c r="AD262" s="147">
        <v>0</v>
      </c>
      <c r="AE262" s="148">
        <v>0</v>
      </c>
      <c r="AF262" s="149">
        <v>14238</v>
      </c>
      <c r="AG262" s="150">
        <v>22.792956243329776</v>
      </c>
      <c r="AH262" s="151">
        <v>86.00002235730669</v>
      </c>
      <c r="AI262" s="143">
        <v>167768.00193186873</v>
      </c>
      <c r="AJ262" s="144">
        <v>268.57204151313033</v>
      </c>
      <c r="AK262" s="146">
        <v>86.00002235730669</v>
      </c>
      <c r="AL262" s="142"/>
      <c r="AM262" s="152">
        <v>0</v>
      </c>
      <c r="AN262" s="142"/>
      <c r="AO262" s="143">
        <v>83804.600892136907</v>
      </c>
      <c r="AP262" s="144">
        <v>76.497765851532421</v>
      </c>
      <c r="AQ262" s="144">
        <v>0</v>
      </c>
      <c r="AR262" s="153">
        <v>0</v>
      </c>
      <c r="AS262" s="154">
        <v>83804.600892136907</v>
      </c>
      <c r="AT262" s="9"/>
      <c r="AU262" s="152">
        <v>6432.9351647462927</v>
      </c>
      <c r="AV262" s="155"/>
      <c r="AW262" s="152">
        <v>73347.491228070183</v>
      </c>
      <c r="AY262" s="117"/>
      <c r="AZ262" s="20">
        <v>-346676.91588584404</v>
      </c>
      <c r="BA262" s="20">
        <v>-144491.651751</v>
      </c>
      <c r="BB262" s="20">
        <v>-2142.1690100000001</v>
      </c>
      <c r="BC262" s="20">
        <v>-74904.899999999994</v>
      </c>
      <c r="BD262" s="6">
        <v>-113890.51533900001</v>
      </c>
    </row>
    <row r="263" spans="1:56" x14ac:dyDescent="0.2">
      <c r="A263" s="136">
        <v>492</v>
      </c>
      <c r="B263" s="137">
        <v>5402</v>
      </c>
      <c r="C263" s="138"/>
      <c r="D263" s="157" t="s">
        <v>255</v>
      </c>
      <c r="E263" s="140">
        <v>1398.3333333333333</v>
      </c>
      <c r="F263" s="140">
        <v>3013660</v>
      </c>
      <c r="G263" s="141">
        <v>1.5</v>
      </c>
      <c r="H263" s="140">
        <v>91316.666666666672</v>
      </c>
      <c r="I263" s="141">
        <v>1.5</v>
      </c>
      <c r="J263" s="140">
        <v>2009106.6666666667</v>
      </c>
      <c r="K263" s="140">
        <v>60877.777777777774</v>
      </c>
      <c r="L263" s="140">
        <v>369207</v>
      </c>
      <c r="M263" s="3">
        <v>0</v>
      </c>
      <c r="N263" s="64">
        <v>1.65</v>
      </c>
      <c r="O263" s="64">
        <v>1.65</v>
      </c>
      <c r="P263" s="140">
        <v>3315026</v>
      </c>
      <c r="Q263" s="140">
        <v>100448.33333333333</v>
      </c>
      <c r="R263" s="140">
        <v>377318.58666666667</v>
      </c>
      <c r="S263" s="140">
        <v>3821</v>
      </c>
      <c r="T263" s="140">
        <v>3796613.92</v>
      </c>
      <c r="U263" s="142">
        <v>2715.0993468414781</v>
      </c>
      <c r="V263" s="142">
        <v>2826.4027744349587</v>
      </c>
      <c r="W263" s="142">
        <v>96.062011097631625</v>
      </c>
      <c r="X263" s="143">
        <v>57586.538379740261</v>
      </c>
      <c r="Y263" s="144">
        <v>41.182268209587797</v>
      </c>
      <c r="Z263" s="145">
        <v>97.519066991507927</v>
      </c>
      <c r="AA263" s="143">
        <v>0</v>
      </c>
      <c r="AB263" s="144">
        <v>0</v>
      </c>
      <c r="AC263" s="146">
        <v>97.519066991507927</v>
      </c>
      <c r="AD263" s="147">
        <v>0</v>
      </c>
      <c r="AE263" s="148">
        <v>0</v>
      </c>
      <c r="AF263" s="149">
        <v>0</v>
      </c>
      <c r="AG263" s="150">
        <v>0</v>
      </c>
      <c r="AH263" s="151">
        <v>97.519066991507927</v>
      </c>
      <c r="AI263" s="143">
        <v>57586.538379740261</v>
      </c>
      <c r="AJ263" s="144">
        <v>41.182268209587797</v>
      </c>
      <c r="AK263" s="146">
        <v>97.519066991507927</v>
      </c>
      <c r="AL263" s="142"/>
      <c r="AM263" s="152">
        <v>0</v>
      </c>
      <c r="AN263" s="142"/>
      <c r="AO263" s="143">
        <v>0</v>
      </c>
      <c r="AP263" s="144">
        <v>96.062011097631625</v>
      </c>
      <c r="AQ263" s="144">
        <v>0</v>
      </c>
      <c r="AR263" s="153">
        <v>0</v>
      </c>
      <c r="AS263" s="154">
        <v>0</v>
      </c>
      <c r="AT263" s="9"/>
      <c r="AU263" s="152">
        <v>16252.166096840148</v>
      </c>
      <c r="AV263" s="155"/>
      <c r="AW263" s="152">
        <v>206998.4444444445</v>
      </c>
      <c r="AY263" s="117"/>
      <c r="AZ263" s="20">
        <v>-782531.17347865761</v>
      </c>
      <c r="BA263" s="20">
        <v>-326151.57404899999</v>
      </c>
      <c r="BB263" s="20">
        <v>-4835.3782799999999</v>
      </c>
      <c r="BC263" s="20">
        <v>-132365.6</v>
      </c>
      <c r="BD263" s="6">
        <v>-257077.62626399999</v>
      </c>
    </row>
    <row r="264" spans="1:56" x14ac:dyDescent="0.2">
      <c r="A264" s="136">
        <v>493</v>
      </c>
      <c r="B264" s="137">
        <v>5403</v>
      </c>
      <c r="C264" s="138"/>
      <c r="D264" s="157" t="s">
        <v>256</v>
      </c>
      <c r="E264" s="140">
        <v>589</v>
      </c>
      <c r="F264" s="140">
        <v>1081793</v>
      </c>
      <c r="G264" s="141">
        <v>1.8</v>
      </c>
      <c r="H264" s="140">
        <v>195999.66666666666</v>
      </c>
      <c r="I264" s="141">
        <v>1.8</v>
      </c>
      <c r="J264" s="140">
        <v>600996.11111111112</v>
      </c>
      <c r="K264" s="140">
        <v>108888.70370370371</v>
      </c>
      <c r="L264" s="140">
        <v>139186.66666666666</v>
      </c>
      <c r="M264" s="3">
        <v>0</v>
      </c>
      <c r="N264" s="64">
        <v>1.65</v>
      </c>
      <c r="O264" s="64">
        <v>1.65</v>
      </c>
      <c r="P264" s="140">
        <v>991643.58333333337</v>
      </c>
      <c r="Q264" s="140">
        <v>179666.36111111109</v>
      </c>
      <c r="R264" s="140">
        <v>113226.38</v>
      </c>
      <c r="S264" s="140">
        <v>5053</v>
      </c>
      <c r="T264" s="140">
        <v>1289589.3244444442</v>
      </c>
      <c r="U264" s="142">
        <v>2189.4555593284281</v>
      </c>
      <c r="V264" s="142">
        <v>2826.4027744349587</v>
      </c>
      <c r="W264" s="142">
        <v>77.464386149498239</v>
      </c>
      <c r="X264" s="143">
        <v>138809.9065881662</v>
      </c>
      <c r="Y264" s="144">
        <v>235.67046958941629</v>
      </c>
      <c r="Z264" s="145">
        <v>85.802563274183896</v>
      </c>
      <c r="AA264" s="143">
        <v>3287</v>
      </c>
      <c r="AB264" s="144">
        <v>5.580645161290323</v>
      </c>
      <c r="AC264" s="146">
        <v>86.000010191932759</v>
      </c>
      <c r="AD264" s="147">
        <v>0</v>
      </c>
      <c r="AE264" s="148">
        <v>0</v>
      </c>
      <c r="AF264" s="149">
        <v>3287</v>
      </c>
      <c r="AG264" s="150">
        <v>5.580645161290323</v>
      </c>
      <c r="AH264" s="151">
        <v>86.000010191932759</v>
      </c>
      <c r="AI264" s="143">
        <v>142096.9065881662</v>
      </c>
      <c r="AJ264" s="144">
        <v>241.25111475070662</v>
      </c>
      <c r="AK264" s="146">
        <v>86.000010191932759</v>
      </c>
      <c r="AL264" s="142"/>
      <c r="AM264" s="152">
        <v>0</v>
      </c>
      <c r="AN264" s="142"/>
      <c r="AO264" s="143">
        <v>57960.399790935393</v>
      </c>
      <c r="AP264" s="144">
        <v>77.464386149498239</v>
      </c>
      <c r="AQ264" s="144">
        <v>0</v>
      </c>
      <c r="AR264" s="153">
        <v>0</v>
      </c>
      <c r="AS264" s="154">
        <v>57960.399790935393</v>
      </c>
      <c r="AT264" s="9"/>
      <c r="AU264" s="152">
        <v>10180.320775531452</v>
      </c>
      <c r="AV264" s="155"/>
      <c r="AW264" s="152">
        <v>70988.481481481474</v>
      </c>
      <c r="AY264" s="117"/>
      <c r="AZ264" s="20">
        <v>-324939.93884477019</v>
      </c>
      <c r="BA264" s="20">
        <v>-135431.885805</v>
      </c>
      <c r="BB264" s="20">
        <v>-2007.8529470000001</v>
      </c>
      <c r="BC264" s="20">
        <v>-52994</v>
      </c>
      <c r="BD264" s="6">
        <v>-106749.47016500001</v>
      </c>
    </row>
    <row r="265" spans="1:56" x14ac:dyDescent="0.2">
      <c r="A265" s="136">
        <v>494</v>
      </c>
      <c r="B265" s="137">
        <v>5404</v>
      </c>
      <c r="C265" s="138"/>
      <c r="D265" s="157" t="s">
        <v>257</v>
      </c>
      <c r="E265" s="140">
        <v>853</v>
      </c>
      <c r="F265" s="140">
        <v>1871900</v>
      </c>
      <c r="G265" s="141">
        <v>1.49</v>
      </c>
      <c r="H265" s="140">
        <v>229214</v>
      </c>
      <c r="I265" s="141">
        <v>1.49</v>
      </c>
      <c r="J265" s="140">
        <v>1256308.7248322146</v>
      </c>
      <c r="K265" s="140">
        <v>153834.89932885906</v>
      </c>
      <c r="L265" s="140">
        <v>244963</v>
      </c>
      <c r="M265" s="3">
        <v>0</v>
      </c>
      <c r="N265" s="64">
        <v>1.65</v>
      </c>
      <c r="O265" s="64">
        <v>1.65</v>
      </c>
      <c r="P265" s="140">
        <v>2072909.3959731541</v>
      </c>
      <c r="Q265" s="140">
        <v>253827.58389261746</v>
      </c>
      <c r="R265" s="140">
        <v>246453.24666666667</v>
      </c>
      <c r="S265" s="140">
        <v>8048.666666666667</v>
      </c>
      <c r="T265" s="140">
        <v>2581238.8931991048</v>
      </c>
      <c r="U265" s="142">
        <v>3026.0713871032881</v>
      </c>
      <c r="V265" s="142">
        <v>2826.4027744349587</v>
      </c>
      <c r="W265" s="142">
        <v>107.06440760935942</v>
      </c>
      <c r="X265" s="143">
        <v>-63017.410844251317</v>
      </c>
      <c r="Y265" s="144">
        <v>-73.877386687281728</v>
      </c>
      <c r="Z265" s="145">
        <v>104.45057679389643</v>
      </c>
      <c r="AA265" s="143">
        <v>0</v>
      </c>
      <c r="AB265" s="144">
        <v>0</v>
      </c>
      <c r="AC265" s="146">
        <v>104.45057679389643</v>
      </c>
      <c r="AD265" s="147">
        <v>0</v>
      </c>
      <c r="AE265" s="148">
        <v>0</v>
      </c>
      <c r="AF265" s="149">
        <v>0</v>
      </c>
      <c r="AG265" s="150">
        <v>0</v>
      </c>
      <c r="AH265" s="151">
        <v>104.45057679389643</v>
      </c>
      <c r="AI265" s="143">
        <v>-63017.410844251317</v>
      </c>
      <c r="AJ265" s="144">
        <v>-73.877386687281728</v>
      </c>
      <c r="AK265" s="146">
        <v>104.45057679389643</v>
      </c>
      <c r="AL265" s="142"/>
      <c r="AM265" s="152">
        <v>0</v>
      </c>
      <c r="AN265" s="142"/>
      <c r="AO265" s="143">
        <v>46372.863429503559</v>
      </c>
      <c r="AP265" s="144">
        <v>107.06440760935942</v>
      </c>
      <c r="AQ265" s="144">
        <v>0</v>
      </c>
      <c r="AR265" s="153">
        <v>0</v>
      </c>
      <c r="AS265" s="154">
        <v>46372.863429503559</v>
      </c>
      <c r="AT265" s="9"/>
      <c r="AU265" s="152">
        <v>9546.0008559033104</v>
      </c>
      <c r="AV265" s="155"/>
      <c r="AW265" s="152">
        <v>141014.36241610741</v>
      </c>
      <c r="AY265" s="117"/>
      <c r="AZ265" s="20">
        <v>-477656.13651795557</v>
      </c>
      <c r="BA265" s="20">
        <v>-199082.54911699999</v>
      </c>
      <c r="BB265" s="20">
        <v>-2951.5093919999999</v>
      </c>
      <c r="BC265" s="20">
        <v>-65045</v>
      </c>
      <c r="BD265" s="6">
        <v>-156919.890105</v>
      </c>
    </row>
    <row r="266" spans="1:56" x14ac:dyDescent="0.2">
      <c r="A266" s="136">
        <v>495</v>
      </c>
      <c r="B266" s="137">
        <v>5405</v>
      </c>
      <c r="C266" s="138"/>
      <c r="D266" s="157" t="s">
        <v>258</v>
      </c>
      <c r="E266" s="140">
        <v>1000.6666666666666</v>
      </c>
      <c r="F266" s="140">
        <v>1682969</v>
      </c>
      <c r="G266" s="141">
        <v>1.19</v>
      </c>
      <c r="H266" s="140">
        <v>214613.33333333334</v>
      </c>
      <c r="I266" s="141">
        <v>1.19</v>
      </c>
      <c r="J266" s="140">
        <v>1414259.6638655465</v>
      </c>
      <c r="K266" s="140">
        <v>180347.33893557425</v>
      </c>
      <c r="L266" s="140">
        <v>382770</v>
      </c>
      <c r="M266" s="3">
        <v>0</v>
      </c>
      <c r="N266" s="64">
        <v>1.65</v>
      </c>
      <c r="O266" s="64">
        <v>1.65</v>
      </c>
      <c r="P266" s="140">
        <v>2333528.4453781513</v>
      </c>
      <c r="Q266" s="140">
        <v>297573.10924369749</v>
      </c>
      <c r="R266" s="140">
        <v>323029.70333333331</v>
      </c>
      <c r="S266" s="140">
        <v>12859</v>
      </c>
      <c r="T266" s="140">
        <v>2966990.2579551819</v>
      </c>
      <c r="U266" s="142">
        <v>2965.0135822336929</v>
      </c>
      <c r="V266" s="142">
        <v>2826.4027744349587</v>
      </c>
      <c r="W266" s="142">
        <v>104.90414207955357</v>
      </c>
      <c r="X266" s="143">
        <v>-51320.189551455369</v>
      </c>
      <c r="Y266" s="144">
        <v>-51.285998885531683</v>
      </c>
      <c r="Z266" s="145">
        <v>103.08960951011875</v>
      </c>
      <c r="AA266" s="143">
        <v>0</v>
      </c>
      <c r="AB266" s="144">
        <v>0</v>
      </c>
      <c r="AC266" s="146">
        <v>103.08960951011875</v>
      </c>
      <c r="AD266" s="147">
        <v>0</v>
      </c>
      <c r="AE266" s="148">
        <v>0</v>
      </c>
      <c r="AF266" s="149">
        <v>0</v>
      </c>
      <c r="AG266" s="150">
        <v>0</v>
      </c>
      <c r="AH266" s="151">
        <v>103.08960951011875</v>
      </c>
      <c r="AI266" s="143">
        <v>-51320.189551455369</v>
      </c>
      <c r="AJ266" s="144">
        <v>-51.285998885531683</v>
      </c>
      <c r="AK266" s="146">
        <v>103.08960951011875</v>
      </c>
      <c r="AL266" s="142"/>
      <c r="AM266" s="152">
        <v>0</v>
      </c>
      <c r="AN266" s="142"/>
      <c r="AO266" s="143">
        <v>152564.2135283965</v>
      </c>
      <c r="AP266" s="144">
        <v>104.90414207955357</v>
      </c>
      <c r="AQ266" s="144">
        <v>0</v>
      </c>
      <c r="AR266" s="153">
        <v>0</v>
      </c>
      <c r="AS266" s="154">
        <v>152564.2135283965</v>
      </c>
      <c r="AT266" s="9"/>
      <c r="AU266" s="152">
        <v>10476.173293211954</v>
      </c>
      <c r="AV266" s="155"/>
      <c r="AW266" s="152">
        <v>159460.70028011207</v>
      </c>
      <c r="AY266" s="117"/>
      <c r="AZ266" s="20">
        <v>-561817.25275390793</v>
      </c>
      <c r="BA266" s="20">
        <v>-234160.104445</v>
      </c>
      <c r="BB266" s="20">
        <v>-3471.553637</v>
      </c>
      <c r="BC266" s="20">
        <v>-102460.4</v>
      </c>
      <c r="BD266" s="6">
        <v>-184568.55218900001</v>
      </c>
    </row>
    <row r="267" spans="1:56" x14ac:dyDescent="0.2">
      <c r="A267" s="136">
        <v>496</v>
      </c>
      <c r="B267" s="137">
        <v>5406</v>
      </c>
      <c r="C267" s="138"/>
      <c r="D267" s="157" t="s">
        <v>259</v>
      </c>
      <c r="E267" s="140">
        <v>3713</v>
      </c>
      <c r="F267" s="140">
        <v>8269754.333333333</v>
      </c>
      <c r="G267" s="141">
        <v>1.63</v>
      </c>
      <c r="H267" s="140">
        <v>534902.33333333337</v>
      </c>
      <c r="I267" s="141">
        <v>1.63</v>
      </c>
      <c r="J267" s="140">
        <v>5073468.9161554193</v>
      </c>
      <c r="K267" s="140">
        <v>328160.94069529657</v>
      </c>
      <c r="L267" s="140">
        <v>950918.33333333337</v>
      </c>
      <c r="M267" s="3">
        <v>0</v>
      </c>
      <c r="N267" s="64">
        <v>1.65</v>
      </c>
      <c r="O267" s="64">
        <v>1.65</v>
      </c>
      <c r="P267" s="140">
        <v>8371223.711656441</v>
      </c>
      <c r="Q267" s="140">
        <v>541465.55214723933</v>
      </c>
      <c r="R267" s="140">
        <v>946197.29</v>
      </c>
      <c r="S267" s="140">
        <v>27216.333333333332</v>
      </c>
      <c r="T267" s="140">
        <v>9886102.8871370126</v>
      </c>
      <c r="U267" s="142">
        <v>2662.5647420245118</v>
      </c>
      <c r="V267" s="142">
        <v>2826.4027744349587</v>
      </c>
      <c r="W267" s="142">
        <v>94.203302024312492</v>
      </c>
      <c r="X267" s="143">
        <v>225082.32730579592</v>
      </c>
      <c r="Y267" s="144">
        <v>60.620071991865316</v>
      </c>
      <c r="Z267" s="145">
        <v>96.348080275316875</v>
      </c>
      <c r="AA267" s="143">
        <v>0</v>
      </c>
      <c r="AB267" s="144">
        <v>0</v>
      </c>
      <c r="AC267" s="146">
        <v>96.348080275316875</v>
      </c>
      <c r="AD267" s="147">
        <v>0</v>
      </c>
      <c r="AE267" s="148">
        <v>0</v>
      </c>
      <c r="AF267" s="149">
        <v>0</v>
      </c>
      <c r="AG267" s="150">
        <v>0</v>
      </c>
      <c r="AH267" s="151">
        <v>96.348080275316875</v>
      </c>
      <c r="AI267" s="143">
        <v>225082.32730579592</v>
      </c>
      <c r="AJ267" s="144">
        <v>60.620071991865316</v>
      </c>
      <c r="AK267" s="146">
        <v>96.348080275316875</v>
      </c>
      <c r="AL267" s="142"/>
      <c r="AM267" s="152">
        <v>0</v>
      </c>
      <c r="AN267" s="142"/>
      <c r="AO267" s="143">
        <v>127787.0768208833</v>
      </c>
      <c r="AP267" s="144">
        <v>94.203302024312492</v>
      </c>
      <c r="AQ267" s="144">
        <v>0</v>
      </c>
      <c r="AR267" s="153">
        <v>0</v>
      </c>
      <c r="AS267" s="154">
        <v>127787.0768208833</v>
      </c>
      <c r="AT267" s="9"/>
      <c r="AU267" s="152">
        <v>36849.122266079103</v>
      </c>
      <c r="AV267" s="155"/>
      <c r="AW267" s="152">
        <v>540162.98568507156</v>
      </c>
      <c r="AY267" s="117"/>
      <c r="AZ267" s="20">
        <v>-2092323.3797997725</v>
      </c>
      <c r="BA267" s="20">
        <v>-872060.54770600004</v>
      </c>
      <c r="BB267" s="20">
        <v>-12928.782096999999</v>
      </c>
      <c r="BC267" s="20">
        <v>-478206.6</v>
      </c>
      <c r="BD267" s="6">
        <v>-687371.37392799999</v>
      </c>
    </row>
    <row r="268" spans="1:56" x14ac:dyDescent="0.2">
      <c r="A268" s="136">
        <v>497</v>
      </c>
      <c r="B268" s="137">
        <v>5407</v>
      </c>
      <c r="C268" s="138"/>
      <c r="D268" s="157" t="s">
        <v>260</v>
      </c>
      <c r="E268" s="140">
        <v>562.33333333333337</v>
      </c>
      <c r="F268" s="140">
        <v>1387144.3333333333</v>
      </c>
      <c r="G268" s="141">
        <v>1.5</v>
      </c>
      <c r="H268" s="140">
        <v>89912</v>
      </c>
      <c r="I268" s="141">
        <v>1.5</v>
      </c>
      <c r="J268" s="140">
        <v>924762.88888888899</v>
      </c>
      <c r="K268" s="140">
        <v>59941.333333333336</v>
      </c>
      <c r="L268" s="140">
        <v>193222.33333333334</v>
      </c>
      <c r="M268" s="3">
        <v>0</v>
      </c>
      <c r="N268" s="64">
        <v>1.65</v>
      </c>
      <c r="O268" s="64">
        <v>1.65</v>
      </c>
      <c r="P268" s="140">
        <v>1525858.7666666666</v>
      </c>
      <c r="Q268" s="140">
        <v>98903.2</v>
      </c>
      <c r="R268" s="140">
        <v>191083.37333333332</v>
      </c>
      <c r="S268" s="140">
        <v>2257.6666666666665</v>
      </c>
      <c r="T268" s="140">
        <v>1818103.0066666668</v>
      </c>
      <c r="U268" s="142">
        <v>3233.1410906935389</v>
      </c>
      <c r="V268" s="142">
        <v>2826.4027744349587</v>
      </c>
      <c r="W268" s="142">
        <v>114.3906707118165</v>
      </c>
      <c r="X268" s="143">
        <v>-84627.329875147785</v>
      </c>
      <c r="Y268" s="144">
        <v>-150.49317701567477</v>
      </c>
      <c r="Z268" s="145">
        <v>109.06612254844438</v>
      </c>
      <c r="AA268" s="143">
        <v>0</v>
      </c>
      <c r="AB268" s="144">
        <v>0</v>
      </c>
      <c r="AC268" s="146">
        <v>109.06612254844438</v>
      </c>
      <c r="AD268" s="147">
        <v>0</v>
      </c>
      <c r="AE268" s="148">
        <v>0</v>
      </c>
      <c r="AF268" s="149">
        <v>0</v>
      </c>
      <c r="AG268" s="150">
        <v>0</v>
      </c>
      <c r="AH268" s="151">
        <v>109.06612254844438</v>
      </c>
      <c r="AI268" s="143">
        <v>-84627.329875147785</v>
      </c>
      <c r="AJ268" s="144">
        <v>-150.49317701567477</v>
      </c>
      <c r="AK268" s="146">
        <v>109.06612254844438</v>
      </c>
      <c r="AL268" s="142"/>
      <c r="AM268" s="152">
        <v>0</v>
      </c>
      <c r="AN268" s="142"/>
      <c r="AO268" s="143">
        <v>24600.014738538033</v>
      </c>
      <c r="AP268" s="144">
        <v>114.3906707118165</v>
      </c>
      <c r="AQ268" s="144">
        <v>0</v>
      </c>
      <c r="AR268" s="153">
        <v>0</v>
      </c>
      <c r="AS268" s="154">
        <v>24600.014738538033</v>
      </c>
      <c r="AT268" s="9"/>
      <c r="AU268" s="152">
        <v>3007.6122604950392</v>
      </c>
      <c r="AV268" s="155"/>
      <c r="AW268" s="152">
        <v>98470.422222222216</v>
      </c>
      <c r="AY268" s="117"/>
      <c r="AZ268" s="20">
        <v>-316579.56305974181</v>
      </c>
      <c r="BA268" s="20">
        <v>-131947.360441</v>
      </c>
      <c r="BB268" s="20">
        <v>-1956.192922</v>
      </c>
      <c r="BC268" s="20">
        <v>-78881.8</v>
      </c>
      <c r="BD268" s="6">
        <v>-104002.91432900001</v>
      </c>
    </row>
    <row r="269" spans="1:56" x14ac:dyDescent="0.2">
      <c r="A269" s="136">
        <v>498</v>
      </c>
      <c r="B269" s="137">
        <v>5408</v>
      </c>
      <c r="C269" s="138"/>
      <c r="D269" s="157" t="s">
        <v>261</v>
      </c>
      <c r="E269" s="140">
        <v>1659.3333333333333</v>
      </c>
      <c r="F269" s="140">
        <v>3451045.3333333335</v>
      </c>
      <c r="G269" s="141">
        <v>1.79</v>
      </c>
      <c r="H269" s="140">
        <v>600736</v>
      </c>
      <c r="I269" s="141">
        <v>1.79</v>
      </c>
      <c r="J269" s="140">
        <v>1927958.2867783986</v>
      </c>
      <c r="K269" s="140">
        <v>335606.70391061454</v>
      </c>
      <c r="L269" s="140">
        <v>392252.66666666669</v>
      </c>
      <c r="M269" s="3">
        <v>0</v>
      </c>
      <c r="N269" s="64">
        <v>1.65</v>
      </c>
      <c r="O269" s="64">
        <v>1.65</v>
      </c>
      <c r="P269" s="140">
        <v>3181131.1731843576</v>
      </c>
      <c r="Q269" s="140">
        <v>553751.06145251391</v>
      </c>
      <c r="R269" s="140">
        <v>379405.67333333334</v>
      </c>
      <c r="S269" s="140">
        <v>47162</v>
      </c>
      <c r="T269" s="140">
        <v>4161449.9079702049</v>
      </c>
      <c r="U269" s="142">
        <v>2507.9047255746514</v>
      </c>
      <c r="V269" s="142">
        <v>2826.4027744349587</v>
      </c>
      <c r="W269" s="142">
        <v>88.731328325136531</v>
      </c>
      <c r="X269" s="143">
        <v>195542.93875794858</v>
      </c>
      <c r="Y269" s="144">
        <v>117.84427807831374</v>
      </c>
      <c r="Z269" s="145">
        <v>92.900736844836018</v>
      </c>
      <c r="AA269" s="143">
        <v>0</v>
      </c>
      <c r="AB269" s="144">
        <v>0</v>
      </c>
      <c r="AC269" s="146">
        <v>92.900736844836018</v>
      </c>
      <c r="AD269" s="147">
        <v>0</v>
      </c>
      <c r="AE269" s="148">
        <v>0</v>
      </c>
      <c r="AF269" s="149">
        <v>0</v>
      </c>
      <c r="AG269" s="150">
        <v>0</v>
      </c>
      <c r="AH269" s="151">
        <v>92.900736844836018</v>
      </c>
      <c r="AI269" s="143">
        <v>195542.93875794858</v>
      </c>
      <c r="AJ269" s="144">
        <v>117.84427807831374</v>
      </c>
      <c r="AK269" s="146">
        <v>92.900736844836018</v>
      </c>
      <c r="AL269" s="142"/>
      <c r="AM269" s="152">
        <v>0</v>
      </c>
      <c r="AN269" s="142"/>
      <c r="AO269" s="143">
        <v>16204.994382903556</v>
      </c>
      <c r="AP269" s="144">
        <v>88.731328325136531</v>
      </c>
      <c r="AQ269" s="144">
        <v>0</v>
      </c>
      <c r="AR269" s="153">
        <v>0</v>
      </c>
      <c r="AS269" s="154">
        <v>16204.994382903556</v>
      </c>
      <c r="AT269" s="9"/>
      <c r="AU269" s="152">
        <v>22955.489095388963</v>
      </c>
      <c r="AV269" s="155"/>
      <c r="AW269" s="152">
        <v>226356.49906890129</v>
      </c>
      <c r="AY269" s="117"/>
      <c r="AZ269" s="20">
        <v>-926329.63698114606</v>
      </c>
      <c r="BA269" s="20">
        <v>-386085.41030599998</v>
      </c>
      <c r="BB269" s="20">
        <v>-5723.9306989999995</v>
      </c>
      <c r="BC269" s="20">
        <v>-128728.8</v>
      </c>
      <c r="BD269" s="6">
        <v>-304318.38664600003</v>
      </c>
    </row>
    <row r="270" spans="1:56" x14ac:dyDescent="0.2">
      <c r="A270" s="136">
        <v>499</v>
      </c>
      <c r="B270" s="137">
        <v>5409</v>
      </c>
      <c r="C270" s="138"/>
      <c r="D270" s="157" t="s">
        <v>262</v>
      </c>
      <c r="E270" s="140">
        <v>635.66666666666663</v>
      </c>
      <c r="F270" s="140">
        <v>1415636.3333333333</v>
      </c>
      <c r="G270" s="141">
        <v>1.8</v>
      </c>
      <c r="H270" s="140">
        <v>42863.333333333336</v>
      </c>
      <c r="I270" s="141">
        <v>1.8</v>
      </c>
      <c r="J270" s="140">
        <v>786464.62962962966</v>
      </c>
      <c r="K270" s="140">
        <v>23812.962962962964</v>
      </c>
      <c r="L270" s="140">
        <v>127164</v>
      </c>
      <c r="M270" s="3">
        <v>0</v>
      </c>
      <c r="N270" s="64">
        <v>1.65</v>
      </c>
      <c r="O270" s="64">
        <v>1.65</v>
      </c>
      <c r="P270" s="140">
        <v>1297666.6388888888</v>
      </c>
      <c r="Q270" s="140">
        <v>39291.388888888883</v>
      </c>
      <c r="R270" s="140">
        <v>126678.05666666666</v>
      </c>
      <c r="S270" s="140">
        <v>745.66666666666663</v>
      </c>
      <c r="T270" s="140">
        <v>1464381.7511111109</v>
      </c>
      <c r="U270" s="142">
        <v>2303.6944170599545</v>
      </c>
      <c r="V270" s="142">
        <v>2826.4027744349587</v>
      </c>
      <c r="W270" s="142">
        <v>81.506232512119524</v>
      </c>
      <c r="X270" s="143">
        <v>122939.26329340972</v>
      </c>
      <c r="Y270" s="144">
        <v>193.40209222875154</v>
      </c>
      <c r="Z270" s="145">
        <v>88.348926482635292</v>
      </c>
      <c r="AA270" s="143">
        <v>0</v>
      </c>
      <c r="AB270" s="144">
        <v>0</v>
      </c>
      <c r="AC270" s="146">
        <v>88.348926482635292</v>
      </c>
      <c r="AD270" s="147">
        <v>0</v>
      </c>
      <c r="AE270" s="148">
        <v>0</v>
      </c>
      <c r="AF270" s="149">
        <v>0</v>
      </c>
      <c r="AG270" s="150">
        <v>0</v>
      </c>
      <c r="AH270" s="151">
        <v>88.348926482635292</v>
      </c>
      <c r="AI270" s="143">
        <v>122939.26329340972</v>
      </c>
      <c r="AJ270" s="144">
        <v>193.40209222875154</v>
      </c>
      <c r="AK270" s="146">
        <v>88.348926482635292</v>
      </c>
      <c r="AL270" s="142"/>
      <c r="AM270" s="152">
        <v>0</v>
      </c>
      <c r="AN270" s="142"/>
      <c r="AO270" s="143">
        <v>86171.025509587475</v>
      </c>
      <c r="AP270" s="144">
        <v>81.506232512119524</v>
      </c>
      <c r="AQ270" s="144">
        <v>0</v>
      </c>
      <c r="AR270" s="153">
        <v>0</v>
      </c>
      <c r="AS270" s="154">
        <v>86171.025509587475</v>
      </c>
      <c r="AT270" s="9"/>
      <c r="AU270" s="152">
        <v>5558.6341379969244</v>
      </c>
      <c r="AV270" s="155"/>
      <c r="AW270" s="152">
        <v>81027.759259259255</v>
      </c>
      <c r="AY270" s="117"/>
      <c r="AZ270" s="20">
        <v>-362840.30907023227</v>
      </c>
      <c r="BA270" s="20">
        <v>-151228.400788</v>
      </c>
      <c r="BB270" s="20">
        <v>-2242.0450569999998</v>
      </c>
      <c r="BC270" s="20">
        <v>-51639.9</v>
      </c>
      <c r="BD270" s="6">
        <v>-119200.523289</v>
      </c>
    </row>
    <row r="271" spans="1:56" x14ac:dyDescent="0.2">
      <c r="A271" s="136">
        <v>500</v>
      </c>
      <c r="B271" s="137">
        <v>5410</v>
      </c>
      <c r="C271" s="138"/>
      <c r="D271" s="157" t="s">
        <v>263</v>
      </c>
      <c r="E271" s="140">
        <v>446.66666666666669</v>
      </c>
      <c r="F271" s="140">
        <v>739145.33333333337</v>
      </c>
      <c r="G271" s="141">
        <v>1.2</v>
      </c>
      <c r="H271" s="140">
        <v>9354.6666666666661</v>
      </c>
      <c r="I271" s="141">
        <v>1.2</v>
      </c>
      <c r="J271" s="140">
        <v>615954.4444444445</v>
      </c>
      <c r="K271" s="140">
        <v>7795.5555555555557</v>
      </c>
      <c r="L271" s="140">
        <v>69786.333333333328</v>
      </c>
      <c r="M271" s="3">
        <v>0</v>
      </c>
      <c r="N271" s="64">
        <v>1.65</v>
      </c>
      <c r="O271" s="64">
        <v>1.65</v>
      </c>
      <c r="P271" s="140">
        <v>1016324.8333333334</v>
      </c>
      <c r="Q271" s="140">
        <v>12862.666666666666</v>
      </c>
      <c r="R271" s="140">
        <v>84178.906666666662</v>
      </c>
      <c r="S271" s="140">
        <v>229.66666666666666</v>
      </c>
      <c r="T271" s="140">
        <v>1113596.0733333335</v>
      </c>
      <c r="U271" s="142">
        <v>2493.1255373134331</v>
      </c>
      <c r="V271" s="142">
        <v>2826.4027744349587</v>
      </c>
      <c r="W271" s="142">
        <v>88.20843086710623</v>
      </c>
      <c r="X271" s="143">
        <v>55079.618054950821</v>
      </c>
      <c r="Y271" s="144">
        <v>123.31257773496452</v>
      </c>
      <c r="Z271" s="145">
        <v>92.571311446276937</v>
      </c>
      <c r="AA271" s="143">
        <v>0</v>
      </c>
      <c r="AB271" s="144">
        <v>0</v>
      </c>
      <c r="AC271" s="146">
        <v>92.571311446276937</v>
      </c>
      <c r="AD271" s="147">
        <v>0</v>
      </c>
      <c r="AE271" s="148">
        <v>0</v>
      </c>
      <c r="AF271" s="149">
        <v>0</v>
      </c>
      <c r="AG271" s="150">
        <v>0</v>
      </c>
      <c r="AH271" s="151">
        <v>92.571311446276937</v>
      </c>
      <c r="AI271" s="143">
        <v>55079.618054950821</v>
      </c>
      <c r="AJ271" s="144">
        <v>123.31257773496452</v>
      </c>
      <c r="AK271" s="146">
        <v>92.571311446276937</v>
      </c>
      <c r="AL271" s="142"/>
      <c r="AM271" s="152">
        <v>0</v>
      </c>
      <c r="AN271" s="142"/>
      <c r="AO271" s="143">
        <v>97912.160756624697</v>
      </c>
      <c r="AP271" s="144">
        <v>88.20843086710623</v>
      </c>
      <c r="AQ271" s="144">
        <v>0</v>
      </c>
      <c r="AR271" s="153">
        <v>0</v>
      </c>
      <c r="AS271" s="154">
        <v>97912.160756624697</v>
      </c>
      <c r="AT271" s="9"/>
      <c r="AU271" s="152">
        <v>2552.5510629254713</v>
      </c>
      <c r="AV271" s="155"/>
      <c r="AW271" s="152">
        <v>62375</v>
      </c>
      <c r="AY271" s="117"/>
      <c r="AZ271" s="20">
        <v>-248581.84000817756</v>
      </c>
      <c r="BA271" s="20">
        <v>-103606.554149</v>
      </c>
      <c r="BB271" s="20">
        <v>-1536.0247240000001</v>
      </c>
      <c r="BC271" s="20">
        <v>-21226.6</v>
      </c>
      <c r="BD271" s="6">
        <v>-81664.260194999995</v>
      </c>
    </row>
    <row r="272" spans="1:56" x14ac:dyDescent="0.2">
      <c r="A272" s="136">
        <v>501</v>
      </c>
      <c r="B272" s="137">
        <v>5411</v>
      </c>
      <c r="C272" s="138"/>
      <c r="D272" s="157" t="s">
        <v>264</v>
      </c>
      <c r="E272" s="140">
        <v>490.66666666666669</v>
      </c>
      <c r="F272" s="140">
        <v>1155241.6666666667</v>
      </c>
      <c r="G272" s="141">
        <v>1.59</v>
      </c>
      <c r="H272" s="140">
        <v>15788.666666666666</v>
      </c>
      <c r="I272" s="141">
        <v>1.59</v>
      </c>
      <c r="J272" s="140">
        <v>726567.08595387824</v>
      </c>
      <c r="K272" s="140">
        <v>9929.9790356394133</v>
      </c>
      <c r="L272" s="140">
        <v>132605</v>
      </c>
      <c r="M272" s="3">
        <v>0</v>
      </c>
      <c r="N272" s="64">
        <v>1.65</v>
      </c>
      <c r="O272" s="64">
        <v>1.65</v>
      </c>
      <c r="P272" s="140">
        <v>1198835.691823899</v>
      </c>
      <c r="Q272" s="140">
        <v>16384.46540880503</v>
      </c>
      <c r="R272" s="140">
        <v>154869.34333333332</v>
      </c>
      <c r="S272" s="140">
        <v>237.66666666666666</v>
      </c>
      <c r="T272" s="140">
        <v>1370327.1672327043</v>
      </c>
      <c r="U272" s="142">
        <v>2792.786346262305</v>
      </c>
      <c r="V272" s="142">
        <v>2826.4027744349587</v>
      </c>
      <c r="W272" s="142">
        <v>98.810628531902211</v>
      </c>
      <c r="X272" s="143">
        <v>6102.9504799847073</v>
      </c>
      <c r="Y272" s="144">
        <v>12.438078423881876</v>
      </c>
      <c r="Z272" s="145">
        <v>99.250695975098395</v>
      </c>
      <c r="AA272" s="143">
        <v>0</v>
      </c>
      <c r="AB272" s="144">
        <v>0</v>
      </c>
      <c r="AC272" s="146">
        <v>99.250695975098395</v>
      </c>
      <c r="AD272" s="147">
        <v>0</v>
      </c>
      <c r="AE272" s="148">
        <v>0</v>
      </c>
      <c r="AF272" s="149">
        <v>0</v>
      </c>
      <c r="AG272" s="150">
        <v>0</v>
      </c>
      <c r="AH272" s="151">
        <v>99.250695975098395</v>
      </c>
      <c r="AI272" s="143">
        <v>6102.9504799847073</v>
      </c>
      <c r="AJ272" s="144">
        <v>12.438078423881876</v>
      </c>
      <c r="AK272" s="146">
        <v>99.250695975098395</v>
      </c>
      <c r="AL272" s="142"/>
      <c r="AM272" s="152">
        <v>0</v>
      </c>
      <c r="AN272" s="142"/>
      <c r="AO272" s="143">
        <v>7800.3677381012585</v>
      </c>
      <c r="AP272" s="144">
        <v>98.810628531902211</v>
      </c>
      <c r="AQ272" s="144">
        <v>0</v>
      </c>
      <c r="AR272" s="153">
        <v>0</v>
      </c>
      <c r="AS272" s="154">
        <v>7800.3677381012585</v>
      </c>
      <c r="AT272" s="9"/>
      <c r="AU272" s="152">
        <v>6820.7338688191312</v>
      </c>
      <c r="AV272" s="155"/>
      <c r="AW272" s="152">
        <v>73649.706498951768</v>
      </c>
      <c r="AY272" s="117"/>
      <c r="AZ272" s="20">
        <v>-280351.26799128542</v>
      </c>
      <c r="BA272" s="20">
        <v>-116847.75053200001</v>
      </c>
      <c r="BB272" s="20">
        <v>-1732.332817</v>
      </c>
      <c r="BC272" s="20">
        <v>-50447</v>
      </c>
      <c r="BD272" s="6">
        <v>-92101.172372000001</v>
      </c>
    </row>
    <row r="273" spans="1:56" x14ac:dyDescent="0.2">
      <c r="A273" s="136">
        <v>502</v>
      </c>
      <c r="B273" s="137">
        <v>5412</v>
      </c>
      <c r="C273" s="138"/>
      <c r="D273" s="157" t="s">
        <v>265</v>
      </c>
      <c r="E273" s="140">
        <v>892.66666666666663</v>
      </c>
      <c r="F273" s="140">
        <v>2241891</v>
      </c>
      <c r="G273" s="141">
        <v>1.6900000000000002</v>
      </c>
      <c r="H273" s="140">
        <v>52850.666666666664</v>
      </c>
      <c r="I273" s="141">
        <v>1.6900000000000002</v>
      </c>
      <c r="J273" s="140">
        <v>1326562.7218934912</v>
      </c>
      <c r="K273" s="140">
        <v>31272.583826429982</v>
      </c>
      <c r="L273" s="140">
        <v>301989.66666666669</v>
      </c>
      <c r="M273" s="3">
        <v>0</v>
      </c>
      <c r="N273" s="64">
        <v>1.65</v>
      </c>
      <c r="O273" s="64">
        <v>1.65</v>
      </c>
      <c r="P273" s="140">
        <v>2188828.4911242602</v>
      </c>
      <c r="Q273" s="140">
        <v>51599.763313609466</v>
      </c>
      <c r="R273" s="140">
        <v>297206.33333333331</v>
      </c>
      <c r="S273" s="140">
        <v>758.66666666666663</v>
      </c>
      <c r="T273" s="140">
        <v>2538393.2544378699</v>
      </c>
      <c r="U273" s="142">
        <v>2843.6070811477257</v>
      </c>
      <c r="V273" s="142">
        <v>2826.4027744349587</v>
      </c>
      <c r="W273" s="142">
        <v>100.60869975321215</v>
      </c>
      <c r="X273" s="143">
        <v>-5682.3531164707547</v>
      </c>
      <c r="Y273" s="144">
        <v>-6.3655934837237735</v>
      </c>
      <c r="Z273" s="145">
        <v>100.38348084452365</v>
      </c>
      <c r="AA273" s="143">
        <v>0</v>
      </c>
      <c r="AB273" s="144">
        <v>0</v>
      </c>
      <c r="AC273" s="146">
        <v>100.38348084452365</v>
      </c>
      <c r="AD273" s="147">
        <v>0</v>
      </c>
      <c r="AE273" s="148">
        <v>0</v>
      </c>
      <c r="AF273" s="149">
        <v>0</v>
      </c>
      <c r="AG273" s="150">
        <v>0</v>
      </c>
      <c r="AH273" s="151">
        <v>100.38348084452365</v>
      </c>
      <c r="AI273" s="143">
        <v>-5682.3531164707547</v>
      </c>
      <c r="AJ273" s="144">
        <v>-6.3655934837237735</v>
      </c>
      <c r="AK273" s="146">
        <v>100.38348084452365</v>
      </c>
      <c r="AL273" s="142"/>
      <c r="AM273" s="152">
        <v>0</v>
      </c>
      <c r="AN273" s="142"/>
      <c r="AO273" s="143">
        <v>0</v>
      </c>
      <c r="AP273" s="144">
        <v>100.60869975321215</v>
      </c>
      <c r="AQ273" s="144">
        <v>0</v>
      </c>
      <c r="AR273" s="153">
        <v>0</v>
      </c>
      <c r="AS273" s="154">
        <v>0</v>
      </c>
      <c r="AT273" s="9"/>
      <c r="AU273" s="152">
        <v>6915.2941412516584</v>
      </c>
      <c r="AV273" s="155"/>
      <c r="AW273" s="152">
        <v>135783.5305719921</v>
      </c>
      <c r="AY273" s="117"/>
      <c r="AZ273" s="20">
        <v>-507753.48934405774</v>
      </c>
      <c r="BA273" s="20">
        <v>-211626.84042600001</v>
      </c>
      <c r="BB273" s="20">
        <v>-3137.4854799999998</v>
      </c>
      <c r="BC273" s="20">
        <v>-87342.399999999994</v>
      </c>
      <c r="BD273" s="6">
        <v>-166807.49111599999</v>
      </c>
    </row>
    <row r="274" spans="1:56" x14ac:dyDescent="0.2">
      <c r="A274" s="136">
        <v>731</v>
      </c>
      <c r="B274" s="137">
        <v>5501</v>
      </c>
      <c r="C274" s="138">
        <v>371</v>
      </c>
      <c r="D274" s="157" t="s">
        <v>266</v>
      </c>
      <c r="E274" s="140">
        <v>2322</v>
      </c>
      <c r="F274" s="140">
        <v>4804772</v>
      </c>
      <c r="G274" s="141">
        <v>1.79</v>
      </c>
      <c r="H274" s="140">
        <v>132909</v>
      </c>
      <c r="I274" s="141">
        <v>1.79</v>
      </c>
      <c r="J274" s="140">
        <v>2684230.1675977651</v>
      </c>
      <c r="K274" s="140">
        <v>74250.83798882681</v>
      </c>
      <c r="L274" s="140">
        <v>406126.33333333331</v>
      </c>
      <c r="M274" s="3">
        <v>0</v>
      </c>
      <c r="N274" s="64">
        <v>1.65</v>
      </c>
      <c r="O274" s="64">
        <v>1.65</v>
      </c>
      <c r="P274" s="140">
        <v>4428979.7765363129</v>
      </c>
      <c r="Q274" s="140">
        <v>122513.88268156424</v>
      </c>
      <c r="R274" s="140">
        <v>490336.68333333335</v>
      </c>
      <c r="S274" s="140">
        <v>5846.333333333333</v>
      </c>
      <c r="T274" s="140">
        <v>5047676.6758845439</v>
      </c>
      <c r="U274" s="142">
        <v>2173.8486976246959</v>
      </c>
      <c r="V274" s="142">
        <v>2826.4027744349587</v>
      </c>
      <c r="W274" s="142">
        <v>76.912205057514541</v>
      </c>
      <c r="X274" s="143">
        <v>560635.30955076939</v>
      </c>
      <c r="Y274" s="144">
        <v>241.44500841979732</v>
      </c>
      <c r="Z274" s="145">
        <v>85.454689186234177</v>
      </c>
      <c r="AA274" s="143">
        <v>35788</v>
      </c>
      <c r="AB274" s="144">
        <v>15.412575366063738</v>
      </c>
      <c r="AC274" s="146">
        <v>85.999996299058708</v>
      </c>
      <c r="AD274" s="147">
        <v>0</v>
      </c>
      <c r="AE274" s="148">
        <v>0</v>
      </c>
      <c r="AF274" s="149">
        <v>35788</v>
      </c>
      <c r="AG274" s="150">
        <v>15.412575366063738</v>
      </c>
      <c r="AH274" s="151">
        <v>85.999996299058708</v>
      </c>
      <c r="AI274" s="143">
        <v>596423.30955076939</v>
      </c>
      <c r="AJ274" s="144">
        <v>256.85758378586104</v>
      </c>
      <c r="AK274" s="146">
        <v>85.999996299058708</v>
      </c>
      <c r="AL274" s="142"/>
      <c r="AM274" s="152">
        <v>0</v>
      </c>
      <c r="AN274" s="142"/>
      <c r="AO274" s="143">
        <v>0</v>
      </c>
      <c r="AP274" s="144">
        <v>76.912205057514541</v>
      </c>
      <c r="AQ274" s="144">
        <v>0</v>
      </c>
      <c r="AR274" s="153">
        <v>0</v>
      </c>
      <c r="AS274" s="154">
        <v>0</v>
      </c>
      <c r="AT274" s="9"/>
      <c r="AU274" s="152">
        <v>31992.304972975049</v>
      </c>
      <c r="AV274" s="155"/>
      <c r="AW274" s="152">
        <v>275848.10055865924</v>
      </c>
      <c r="AY274" s="117"/>
      <c r="AZ274" s="20">
        <v>-1328742.391433846</v>
      </c>
      <c r="BA274" s="20">
        <v>-553807.23114799999</v>
      </c>
      <c r="BB274" s="20">
        <v>-8210.4998720000003</v>
      </c>
      <c r="BC274" s="20">
        <v>-214612.6</v>
      </c>
      <c r="BD274" s="6">
        <v>-436519.27422600001</v>
      </c>
    </row>
    <row r="275" spans="1:56" x14ac:dyDescent="0.2">
      <c r="A275" s="136">
        <v>732</v>
      </c>
      <c r="B275" s="137">
        <v>5502</v>
      </c>
      <c r="C275" s="138">
        <v>371</v>
      </c>
      <c r="D275" s="157" t="s">
        <v>267</v>
      </c>
      <c r="E275" s="140">
        <v>1701</v>
      </c>
      <c r="F275" s="140">
        <v>4417451.666666667</v>
      </c>
      <c r="G275" s="141">
        <v>1.33</v>
      </c>
      <c r="H275" s="140">
        <v>115710</v>
      </c>
      <c r="I275" s="141">
        <v>1.33</v>
      </c>
      <c r="J275" s="140">
        <v>3328726.345692677</v>
      </c>
      <c r="K275" s="140">
        <v>87443.392363032661</v>
      </c>
      <c r="L275" s="140">
        <v>461229.66666666669</v>
      </c>
      <c r="M275" s="3">
        <v>0</v>
      </c>
      <c r="N275" s="64">
        <v>1.65</v>
      </c>
      <c r="O275" s="64">
        <v>1.65</v>
      </c>
      <c r="P275" s="140">
        <v>5492398.4703929164</v>
      </c>
      <c r="Q275" s="140">
        <v>144281.59739900383</v>
      </c>
      <c r="R275" s="140">
        <v>550702.89</v>
      </c>
      <c r="S275" s="140">
        <v>6199.333333333333</v>
      </c>
      <c r="T275" s="140">
        <v>6193582.2911252528</v>
      </c>
      <c r="U275" s="142">
        <v>3641.1418525133763</v>
      </c>
      <c r="V275" s="142">
        <v>2826.4027744349587</v>
      </c>
      <c r="W275" s="142">
        <v>128.82600758277619</v>
      </c>
      <c r="X275" s="143">
        <v>-512772.33357021376</v>
      </c>
      <c r="Y275" s="144">
        <v>-301.45345888901454</v>
      </c>
      <c r="Z275" s="145">
        <v>118.16038477714899</v>
      </c>
      <c r="AA275" s="143">
        <v>0</v>
      </c>
      <c r="AB275" s="144">
        <v>0</v>
      </c>
      <c r="AC275" s="146">
        <v>118.16038477714899</v>
      </c>
      <c r="AD275" s="147">
        <v>0</v>
      </c>
      <c r="AE275" s="148">
        <v>0</v>
      </c>
      <c r="AF275" s="149">
        <v>0</v>
      </c>
      <c r="AG275" s="150">
        <v>0</v>
      </c>
      <c r="AH275" s="151">
        <v>118.16038477714899</v>
      </c>
      <c r="AI275" s="143">
        <v>-512772.33357021376</v>
      </c>
      <c r="AJ275" s="144">
        <v>-301.45345888901454</v>
      </c>
      <c r="AK275" s="146">
        <v>118.16038477714899</v>
      </c>
      <c r="AL275" s="142"/>
      <c r="AM275" s="152">
        <v>0</v>
      </c>
      <c r="AN275" s="142"/>
      <c r="AO275" s="143">
        <v>0</v>
      </c>
      <c r="AP275" s="144">
        <v>128.82600758277619</v>
      </c>
      <c r="AQ275" s="144">
        <v>0</v>
      </c>
      <c r="AR275" s="153">
        <v>0</v>
      </c>
      <c r="AS275" s="154">
        <v>0</v>
      </c>
      <c r="AT275" s="9"/>
      <c r="AU275" s="152">
        <v>12605.428663132008</v>
      </c>
      <c r="AV275" s="155"/>
      <c r="AW275" s="152">
        <v>341616.97380557092</v>
      </c>
      <c r="AY275" s="117"/>
      <c r="AZ275" s="20">
        <v>-967574.15752061934</v>
      </c>
      <c r="BA275" s="20">
        <v>-403275.73543300002</v>
      </c>
      <c r="BB275" s="20">
        <v>-5978.7868189999999</v>
      </c>
      <c r="BC275" s="20">
        <v>-179321</v>
      </c>
      <c r="BD275" s="6">
        <v>-317868.06210400001</v>
      </c>
    </row>
    <row r="276" spans="1:56" x14ac:dyDescent="0.2">
      <c r="A276" s="136">
        <v>733</v>
      </c>
      <c r="B276" s="137">
        <v>5503</v>
      </c>
      <c r="C276" s="138">
        <v>371</v>
      </c>
      <c r="D276" s="139" t="s">
        <v>268</v>
      </c>
      <c r="E276" s="140">
        <v>4344</v>
      </c>
      <c r="F276" s="140">
        <v>8267027.666666667</v>
      </c>
      <c r="G276" s="141">
        <v>1.6900000000000002</v>
      </c>
      <c r="H276" s="140">
        <v>2161646.6666666665</v>
      </c>
      <c r="I276" s="141">
        <v>1.6900000000000002</v>
      </c>
      <c r="J276" s="140">
        <v>4891732.3471400393</v>
      </c>
      <c r="K276" s="140">
        <v>1279080.8678500988</v>
      </c>
      <c r="L276" s="140">
        <v>1043250</v>
      </c>
      <c r="M276" s="3">
        <v>0</v>
      </c>
      <c r="N276" s="64">
        <v>1.65</v>
      </c>
      <c r="O276" s="64">
        <v>1.65</v>
      </c>
      <c r="P276" s="140">
        <v>8071358.3727810644</v>
      </c>
      <c r="Q276" s="140">
        <v>2110483.4319526628</v>
      </c>
      <c r="R276" s="140">
        <v>1256326.9433333334</v>
      </c>
      <c r="S276" s="140">
        <v>139433.66666666666</v>
      </c>
      <c r="T276" s="140">
        <v>11577602.414733728</v>
      </c>
      <c r="U276" s="142">
        <v>2665.1939260436761</v>
      </c>
      <c r="V276" s="142">
        <v>2826.4027744349587</v>
      </c>
      <c r="W276" s="142">
        <v>94.296324294278605</v>
      </c>
      <c r="X276" s="143">
        <v>259107.75784234001</v>
      </c>
      <c r="Y276" s="144">
        <v>59.647273904774401</v>
      </c>
      <c r="Z276" s="145">
        <v>96.406684305395487</v>
      </c>
      <c r="AA276" s="143">
        <v>0</v>
      </c>
      <c r="AB276" s="144">
        <v>0</v>
      </c>
      <c r="AC276" s="146">
        <v>96.406684305395487</v>
      </c>
      <c r="AD276" s="147">
        <v>0</v>
      </c>
      <c r="AE276" s="148">
        <v>0</v>
      </c>
      <c r="AF276" s="149">
        <v>0</v>
      </c>
      <c r="AG276" s="150">
        <v>0</v>
      </c>
      <c r="AH276" s="151">
        <v>96.406684305395487</v>
      </c>
      <c r="AI276" s="143">
        <v>259107.75784234001</v>
      </c>
      <c r="AJ276" s="144">
        <v>59.647273904774401</v>
      </c>
      <c r="AK276" s="146">
        <v>96.406684305395487</v>
      </c>
      <c r="AL276" s="142"/>
      <c r="AM276" s="152">
        <v>0</v>
      </c>
      <c r="AN276" s="142"/>
      <c r="AO276" s="143">
        <v>0</v>
      </c>
      <c r="AP276" s="144">
        <v>94.296324294278605</v>
      </c>
      <c r="AQ276" s="144">
        <v>0</v>
      </c>
      <c r="AR276" s="153">
        <v>0</v>
      </c>
      <c r="AS276" s="154">
        <v>0</v>
      </c>
      <c r="AT276" s="9"/>
      <c r="AU276" s="152">
        <v>145329.22132369829</v>
      </c>
      <c r="AV276" s="155"/>
      <c r="AW276" s="152">
        <v>617081.32149901381</v>
      </c>
      <c r="AY276" s="117"/>
      <c r="AZ276" s="20">
        <v>-2478015.3826824157</v>
      </c>
      <c r="BA276" s="20">
        <v>-1032813.317821</v>
      </c>
      <c r="BB276" s="20">
        <v>-15312.031220999999</v>
      </c>
      <c r="BC276" s="20">
        <v>-972429.9</v>
      </c>
      <c r="BD276" s="6">
        <v>-814079.14983500005</v>
      </c>
    </row>
    <row r="277" spans="1:56" x14ac:dyDescent="0.2">
      <c r="A277" s="136">
        <v>734</v>
      </c>
      <c r="B277" s="137">
        <v>5504</v>
      </c>
      <c r="C277" s="138"/>
      <c r="D277" s="139" t="s">
        <v>269</v>
      </c>
      <c r="E277" s="140">
        <v>483</v>
      </c>
      <c r="F277" s="140">
        <v>1181349.6666666667</v>
      </c>
      <c r="G277" s="141">
        <v>1.55</v>
      </c>
      <c r="H277" s="140">
        <v>15913.666666666666</v>
      </c>
      <c r="I277" s="141">
        <v>1.55</v>
      </c>
      <c r="J277" s="140">
        <v>762161.07526881713</v>
      </c>
      <c r="K277" s="140">
        <v>10266.881720430107</v>
      </c>
      <c r="L277" s="140">
        <v>54.333333333333336</v>
      </c>
      <c r="M277" s="3">
        <v>0</v>
      </c>
      <c r="N277" s="64">
        <v>1.65</v>
      </c>
      <c r="O277" s="64">
        <v>1.65</v>
      </c>
      <c r="P277" s="140">
        <v>1257565.7741935484</v>
      </c>
      <c r="Q277" s="140">
        <v>16940.354838709678</v>
      </c>
      <c r="R277" s="140">
        <v>0</v>
      </c>
      <c r="S277" s="140">
        <v>934.33333333333337</v>
      </c>
      <c r="T277" s="140">
        <v>1275440.4623655912</v>
      </c>
      <c r="U277" s="142">
        <v>2640.6634831585739</v>
      </c>
      <c r="V277" s="142">
        <v>2826.4027744349587</v>
      </c>
      <c r="W277" s="142">
        <v>93.428420996596401</v>
      </c>
      <c r="X277" s="143">
        <v>33193.468744002676</v>
      </c>
      <c r="Y277" s="144">
        <v>68.723537772262262</v>
      </c>
      <c r="Z277" s="145">
        <v>95.859905227855705</v>
      </c>
      <c r="AA277" s="143">
        <v>0</v>
      </c>
      <c r="AB277" s="144">
        <v>0</v>
      </c>
      <c r="AC277" s="146">
        <v>95.859905227855705</v>
      </c>
      <c r="AD277" s="147">
        <v>0</v>
      </c>
      <c r="AE277" s="148">
        <v>0</v>
      </c>
      <c r="AF277" s="149">
        <v>0</v>
      </c>
      <c r="AG277" s="150">
        <v>0</v>
      </c>
      <c r="AH277" s="151">
        <v>95.859905227855705</v>
      </c>
      <c r="AI277" s="143">
        <v>33193.468744002676</v>
      </c>
      <c r="AJ277" s="144">
        <v>68.723537772262262</v>
      </c>
      <c r="AK277" s="146">
        <v>95.859905227855705</v>
      </c>
      <c r="AL277" s="142"/>
      <c r="AM277" s="152">
        <v>0</v>
      </c>
      <c r="AN277" s="142"/>
      <c r="AO277" s="143">
        <v>1371.0657257644466</v>
      </c>
      <c r="AP277" s="144">
        <v>93.428420996596401</v>
      </c>
      <c r="AQ277" s="144">
        <v>0</v>
      </c>
      <c r="AR277" s="153">
        <v>0</v>
      </c>
      <c r="AS277" s="154">
        <v>1371.0657257644466</v>
      </c>
      <c r="AT277" s="9"/>
      <c r="AU277" s="152">
        <v>2293.6221463642109</v>
      </c>
      <c r="AV277" s="155"/>
      <c r="AW277" s="152">
        <v>77242.795698924732</v>
      </c>
      <c r="AY277" s="117"/>
      <c r="AZ277" s="20">
        <v>-270876.17543491995</v>
      </c>
      <c r="BA277" s="20">
        <v>-112898.621786</v>
      </c>
      <c r="BB277" s="20">
        <v>-1673.784789</v>
      </c>
      <c r="BC277" s="20">
        <v>-46609</v>
      </c>
      <c r="BD277" s="6">
        <v>-88988.409090999994</v>
      </c>
    </row>
    <row r="278" spans="1:56" x14ac:dyDescent="0.2">
      <c r="A278" s="136">
        <v>735</v>
      </c>
      <c r="B278" s="137">
        <v>5505</v>
      </c>
      <c r="C278" s="138"/>
      <c r="D278" s="139" t="s">
        <v>270</v>
      </c>
      <c r="E278" s="140">
        <v>332.33333333333331</v>
      </c>
      <c r="F278" s="140">
        <v>662181.66666666663</v>
      </c>
      <c r="G278" s="141">
        <v>1.7333333333333334</v>
      </c>
      <c r="H278" s="140">
        <v>4203.333333333333</v>
      </c>
      <c r="I278" s="141">
        <v>1.7333333333333334</v>
      </c>
      <c r="J278" s="140">
        <v>382333.00653594773</v>
      </c>
      <c r="K278" s="140">
        <v>2469.9564270152509</v>
      </c>
      <c r="L278" s="140">
        <v>80182.333333333328</v>
      </c>
      <c r="M278" s="3">
        <v>0</v>
      </c>
      <c r="N278" s="64">
        <v>1.65</v>
      </c>
      <c r="O278" s="64">
        <v>1.65</v>
      </c>
      <c r="P278" s="140">
        <v>630849.46078431362</v>
      </c>
      <c r="Q278" s="140">
        <v>4075.4281045751632</v>
      </c>
      <c r="R278" s="140">
        <v>67767.846666666665</v>
      </c>
      <c r="S278" s="140">
        <v>91.333333333333329</v>
      </c>
      <c r="T278" s="140">
        <v>702784.06888888881</v>
      </c>
      <c r="U278" s="142">
        <v>2114.6962955533263</v>
      </c>
      <c r="V278" s="142">
        <v>2826.4027744349587</v>
      </c>
      <c r="W278" s="142">
        <v>74.819353939251869</v>
      </c>
      <c r="X278" s="143">
        <v>87513.800998215098</v>
      </c>
      <c r="Y278" s="144">
        <v>263.3313971862039</v>
      </c>
      <c r="Z278" s="145">
        <v>84.136192981728669</v>
      </c>
      <c r="AA278" s="143">
        <v>17507</v>
      </c>
      <c r="AB278" s="144">
        <v>52.679037111334004</v>
      </c>
      <c r="AC278" s="146">
        <v>86.000012165173459</v>
      </c>
      <c r="AD278" s="147">
        <v>0</v>
      </c>
      <c r="AE278" s="148">
        <v>0</v>
      </c>
      <c r="AF278" s="149">
        <v>17507</v>
      </c>
      <c r="AG278" s="150">
        <v>52.679037111334004</v>
      </c>
      <c r="AH278" s="151">
        <v>86.000012165173459</v>
      </c>
      <c r="AI278" s="143">
        <v>105020.8009982151</v>
      </c>
      <c r="AJ278" s="144">
        <v>316.01043429753793</v>
      </c>
      <c r="AK278" s="146">
        <v>86.000012165173459</v>
      </c>
      <c r="AL278" s="142"/>
      <c r="AM278" s="152">
        <v>0</v>
      </c>
      <c r="AN278" s="142"/>
      <c r="AO278" s="143">
        <v>41723.995618088171</v>
      </c>
      <c r="AP278" s="144">
        <v>74.819353939251869</v>
      </c>
      <c r="AQ278" s="144">
        <v>0</v>
      </c>
      <c r="AR278" s="153">
        <v>0</v>
      </c>
      <c r="AS278" s="154">
        <v>41723.995618088171</v>
      </c>
      <c r="AT278" s="9"/>
      <c r="AU278" s="152">
        <v>1972.2422653113547</v>
      </c>
      <c r="AV278" s="155"/>
      <c r="AW278" s="152">
        <v>38480.296296296299</v>
      </c>
      <c r="AY278" s="117"/>
      <c r="AZ278" s="20">
        <v>-186715.05919896744</v>
      </c>
      <c r="BA278" s="20">
        <v>-77821.066456999994</v>
      </c>
      <c r="BB278" s="20">
        <v>-1153.740544</v>
      </c>
      <c r="BC278" s="20">
        <v>-15943.7</v>
      </c>
      <c r="BD278" s="6">
        <v>-61339.747006999998</v>
      </c>
    </row>
    <row r="279" spans="1:56" x14ac:dyDescent="0.2">
      <c r="A279" s="136">
        <v>736</v>
      </c>
      <c r="B279" s="137">
        <v>5506</v>
      </c>
      <c r="C279" s="138"/>
      <c r="D279" s="139" t="s">
        <v>271</v>
      </c>
      <c r="E279" s="140">
        <v>423.66666666666669</v>
      </c>
      <c r="F279" s="140">
        <v>795746</v>
      </c>
      <c r="G279" s="141">
        <v>1.5</v>
      </c>
      <c r="H279" s="140">
        <v>85447.333333333328</v>
      </c>
      <c r="I279" s="141">
        <v>1.5</v>
      </c>
      <c r="J279" s="140">
        <v>530497.33333333337</v>
      </c>
      <c r="K279" s="140">
        <v>56964.888888888883</v>
      </c>
      <c r="L279" s="140">
        <v>167804.66666666666</v>
      </c>
      <c r="M279" s="3">
        <v>0</v>
      </c>
      <c r="N279" s="64">
        <v>1.65</v>
      </c>
      <c r="O279" s="64">
        <v>1.65</v>
      </c>
      <c r="P279" s="140">
        <v>875320.6</v>
      </c>
      <c r="Q279" s="140">
        <v>93992.066666666651</v>
      </c>
      <c r="R279" s="140">
        <v>139489.02333333335</v>
      </c>
      <c r="S279" s="140">
        <v>3753.3333333333335</v>
      </c>
      <c r="T279" s="140">
        <v>1112555.0233333332</v>
      </c>
      <c r="U279" s="142">
        <v>2626.0150039339101</v>
      </c>
      <c r="V279" s="142">
        <v>2826.4027744349587</v>
      </c>
      <c r="W279" s="142">
        <v>92.910148110751507</v>
      </c>
      <c r="X279" s="143">
        <v>31412.118944509399</v>
      </c>
      <c r="Y279" s="144">
        <v>74.143475085388033</v>
      </c>
      <c r="Z279" s="145">
        <v>95.533393309773459</v>
      </c>
      <c r="AA279" s="143">
        <v>0</v>
      </c>
      <c r="AB279" s="144">
        <v>0</v>
      </c>
      <c r="AC279" s="146">
        <v>95.533393309773459</v>
      </c>
      <c r="AD279" s="147">
        <v>0</v>
      </c>
      <c r="AE279" s="148">
        <v>0</v>
      </c>
      <c r="AF279" s="149">
        <v>0</v>
      </c>
      <c r="AG279" s="150">
        <v>0</v>
      </c>
      <c r="AH279" s="151">
        <v>95.533393309773459</v>
      </c>
      <c r="AI279" s="143">
        <v>31412.118944509399</v>
      </c>
      <c r="AJ279" s="144">
        <v>74.143475085388033</v>
      </c>
      <c r="AK279" s="146">
        <v>95.533393309773459</v>
      </c>
      <c r="AL279" s="142"/>
      <c r="AM279" s="152">
        <v>0</v>
      </c>
      <c r="AN279" s="142"/>
      <c r="AO279" s="143">
        <v>34687.184944198518</v>
      </c>
      <c r="AP279" s="144">
        <v>92.910148110751507</v>
      </c>
      <c r="AQ279" s="144">
        <v>0</v>
      </c>
      <c r="AR279" s="153">
        <v>0</v>
      </c>
      <c r="AS279" s="154">
        <v>34687.184944198518</v>
      </c>
      <c r="AT279" s="9"/>
      <c r="AU279" s="152">
        <v>2768.7369720576708</v>
      </c>
      <c r="AV279" s="155"/>
      <c r="AW279" s="152">
        <v>58746.222222222219</v>
      </c>
      <c r="AY279" s="117"/>
      <c r="AZ279" s="20">
        <v>-237434.67229480637</v>
      </c>
      <c r="BA279" s="20">
        <v>-98960.520331000007</v>
      </c>
      <c r="BB279" s="20">
        <v>-1467.1446920000001</v>
      </c>
      <c r="BC279" s="20">
        <v>-47715.5</v>
      </c>
      <c r="BD279" s="6">
        <v>-78002.185746999996</v>
      </c>
    </row>
    <row r="280" spans="1:56" x14ac:dyDescent="0.2">
      <c r="A280" s="136">
        <v>737</v>
      </c>
      <c r="B280" s="137">
        <v>5507</v>
      </c>
      <c r="C280" s="138"/>
      <c r="D280" s="139" t="s">
        <v>272</v>
      </c>
      <c r="E280" s="140">
        <v>322</v>
      </c>
      <c r="F280" s="140">
        <v>1019537.6666666666</v>
      </c>
      <c r="G280" s="141">
        <v>1.9666666666666668</v>
      </c>
      <c r="H280" s="140">
        <v>14877.333333333334</v>
      </c>
      <c r="I280" s="141">
        <v>1.9666666666666668</v>
      </c>
      <c r="J280" s="140">
        <v>519963.9762790341</v>
      </c>
      <c r="K280" s="140">
        <v>7641.2217065490504</v>
      </c>
      <c r="L280" s="140">
        <v>66681.666666666672</v>
      </c>
      <c r="M280" s="3">
        <v>0</v>
      </c>
      <c r="N280" s="64">
        <v>1.65</v>
      </c>
      <c r="O280" s="64">
        <v>1.65</v>
      </c>
      <c r="P280" s="140">
        <v>857940.56086040614</v>
      </c>
      <c r="Q280" s="140">
        <v>12608.015815805929</v>
      </c>
      <c r="R280" s="140">
        <v>80319.796666666676</v>
      </c>
      <c r="S280" s="140">
        <v>329</v>
      </c>
      <c r="T280" s="140">
        <v>951197.37334287877</v>
      </c>
      <c r="U280" s="142">
        <v>2954.0291097604932</v>
      </c>
      <c r="V280" s="142">
        <v>2826.4027744349587</v>
      </c>
      <c r="W280" s="142">
        <v>104.51550417654288</v>
      </c>
      <c r="X280" s="143">
        <v>-15205.401590684154</v>
      </c>
      <c r="Y280" s="144">
        <v>-47.221744070447684</v>
      </c>
      <c r="Z280" s="145">
        <v>102.844767631222</v>
      </c>
      <c r="AA280" s="143">
        <v>0</v>
      </c>
      <c r="AB280" s="144">
        <v>0</v>
      </c>
      <c r="AC280" s="146">
        <v>102.844767631222</v>
      </c>
      <c r="AD280" s="147">
        <v>0</v>
      </c>
      <c r="AE280" s="148">
        <v>0</v>
      </c>
      <c r="AF280" s="149">
        <v>0</v>
      </c>
      <c r="AG280" s="150">
        <v>0</v>
      </c>
      <c r="AH280" s="151">
        <v>102.844767631222</v>
      </c>
      <c r="AI280" s="143">
        <v>-15205.401590684154</v>
      </c>
      <c r="AJ280" s="144">
        <v>-47.221744070447684</v>
      </c>
      <c r="AK280" s="146">
        <v>102.844767631222</v>
      </c>
      <c r="AL280" s="142"/>
      <c r="AM280" s="152">
        <v>0</v>
      </c>
      <c r="AN280" s="142"/>
      <c r="AO280" s="143">
        <v>29168.935407664772</v>
      </c>
      <c r="AP280" s="144">
        <v>104.51550417654288</v>
      </c>
      <c r="AQ280" s="144">
        <v>0</v>
      </c>
      <c r="AR280" s="153">
        <v>0</v>
      </c>
      <c r="AS280" s="154">
        <v>29168.935407664772</v>
      </c>
      <c r="AT280" s="9"/>
      <c r="AU280" s="152">
        <v>3017.2439845617414</v>
      </c>
      <c r="AV280" s="155"/>
      <c r="AW280" s="152">
        <v>52760.5197985583</v>
      </c>
      <c r="AY280" s="117"/>
      <c r="AZ280" s="20">
        <v>-181141.47534228183</v>
      </c>
      <c r="BA280" s="20">
        <v>-75498.049547999995</v>
      </c>
      <c r="BB280" s="20">
        <v>-1119.300528</v>
      </c>
      <c r="BC280" s="20">
        <v>-35217.800000000003</v>
      </c>
      <c r="BD280" s="6">
        <v>-59508.709782999998</v>
      </c>
    </row>
    <row r="281" spans="1:56" x14ac:dyDescent="0.2">
      <c r="A281" s="136">
        <v>738</v>
      </c>
      <c r="B281" s="137">
        <v>5508</v>
      </c>
      <c r="C281" s="138"/>
      <c r="D281" s="139" t="s">
        <v>273</v>
      </c>
      <c r="E281" s="140">
        <v>663</v>
      </c>
      <c r="F281" s="140">
        <v>1704771.3333333333</v>
      </c>
      <c r="G281" s="141">
        <v>1.8999999999999997</v>
      </c>
      <c r="H281" s="140">
        <v>71209.666666666672</v>
      </c>
      <c r="I281" s="141">
        <v>1.8999999999999997</v>
      </c>
      <c r="J281" s="140">
        <v>897248.07017543865</v>
      </c>
      <c r="K281" s="140">
        <v>37478.771929824572</v>
      </c>
      <c r="L281" s="140">
        <v>137242.33333333334</v>
      </c>
      <c r="M281" s="3">
        <v>0</v>
      </c>
      <c r="N281" s="64">
        <v>1.65</v>
      </c>
      <c r="O281" s="64">
        <v>1.65</v>
      </c>
      <c r="P281" s="140">
        <v>1480459.3157894735</v>
      </c>
      <c r="Q281" s="140">
        <v>61839.973684210527</v>
      </c>
      <c r="R281" s="140">
        <v>166727.34333333332</v>
      </c>
      <c r="S281" s="140">
        <v>2912</v>
      </c>
      <c r="T281" s="140">
        <v>1711938.6328070175</v>
      </c>
      <c r="U281" s="142">
        <v>2582.1095517451245</v>
      </c>
      <c r="V281" s="142">
        <v>2826.4027744349587</v>
      </c>
      <c r="W281" s="142">
        <v>91.356744166136323</v>
      </c>
      <c r="X281" s="143">
        <v>59927.570458043272</v>
      </c>
      <c r="Y281" s="144">
        <v>90.388492395238714</v>
      </c>
      <c r="Z281" s="145">
        <v>94.554748824665893</v>
      </c>
      <c r="AA281" s="143">
        <v>0</v>
      </c>
      <c r="AB281" s="144">
        <v>0</v>
      </c>
      <c r="AC281" s="146">
        <v>94.554748824665893</v>
      </c>
      <c r="AD281" s="147">
        <v>0</v>
      </c>
      <c r="AE281" s="148">
        <v>0</v>
      </c>
      <c r="AF281" s="149">
        <v>0</v>
      </c>
      <c r="AG281" s="150">
        <v>0</v>
      </c>
      <c r="AH281" s="151">
        <v>94.554748824665893</v>
      </c>
      <c r="AI281" s="143">
        <v>59927.570458043272</v>
      </c>
      <c r="AJ281" s="144">
        <v>90.388492395238714</v>
      </c>
      <c r="AK281" s="146">
        <v>94.554748824665893</v>
      </c>
      <c r="AL281" s="142"/>
      <c r="AM281" s="152">
        <v>0</v>
      </c>
      <c r="AN281" s="142"/>
      <c r="AO281" s="143">
        <v>5186.3805230341804</v>
      </c>
      <c r="AP281" s="144">
        <v>91.356744166136323</v>
      </c>
      <c r="AQ281" s="144">
        <v>0</v>
      </c>
      <c r="AR281" s="153">
        <v>0</v>
      </c>
      <c r="AS281" s="154">
        <v>5186.3805230341804</v>
      </c>
      <c r="AT281" s="9"/>
      <c r="AU281" s="152">
        <v>3776.1935247618676</v>
      </c>
      <c r="AV281" s="155"/>
      <c r="AW281" s="152">
        <v>93472.684210526335</v>
      </c>
      <c r="AY281" s="117"/>
      <c r="AZ281" s="20">
        <v>-373430.11839793489</v>
      </c>
      <c r="BA281" s="20">
        <v>-155642.13291499999</v>
      </c>
      <c r="BB281" s="20">
        <v>-2307.481088</v>
      </c>
      <c r="BC281" s="20">
        <v>-57266.3</v>
      </c>
      <c r="BD281" s="6">
        <v>-122679.494015</v>
      </c>
    </row>
    <row r="282" spans="1:56" x14ac:dyDescent="0.2">
      <c r="A282" s="136">
        <v>739</v>
      </c>
      <c r="B282" s="137">
        <v>5509</v>
      </c>
      <c r="C282" s="138">
        <v>371</v>
      </c>
      <c r="D282" s="139" t="s">
        <v>274</v>
      </c>
      <c r="E282" s="140">
        <v>3912.3333333333335</v>
      </c>
      <c r="F282" s="140">
        <v>9139760.333333334</v>
      </c>
      <c r="G282" s="141">
        <v>1.59</v>
      </c>
      <c r="H282" s="140">
        <v>460032.66666666669</v>
      </c>
      <c r="I282" s="141">
        <v>1.59</v>
      </c>
      <c r="J282" s="140">
        <v>5748276.9392033545</v>
      </c>
      <c r="K282" s="140">
        <v>289328.7211740042</v>
      </c>
      <c r="L282" s="140">
        <v>1105119.3333333333</v>
      </c>
      <c r="M282" s="3">
        <v>0</v>
      </c>
      <c r="N282" s="64">
        <v>1.65</v>
      </c>
      <c r="O282" s="64">
        <v>1.65</v>
      </c>
      <c r="P282" s="140">
        <v>9484656.9496855345</v>
      </c>
      <c r="Q282" s="140">
        <v>477392.38993710693</v>
      </c>
      <c r="R282" s="140">
        <v>941138.72333333327</v>
      </c>
      <c r="S282" s="140">
        <v>20137</v>
      </c>
      <c r="T282" s="140">
        <v>10923325.062955974</v>
      </c>
      <c r="U282" s="142">
        <v>2792.0231054671485</v>
      </c>
      <c r="V282" s="142">
        <v>2826.4027744349587</v>
      </c>
      <c r="W282" s="142">
        <v>98.783624567638526</v>
      </c>
      <c r="X282" s="143">
        <v>49766.748209939498</v>
      </c>
      <c r="Y282" s="144">
        <v>12.720477518089673</v>
      </c>
      <c r="Z282" s="145">
        <v>99.23368347761226</v>
      </c>
      <c r="AA282" s="143">
        <v>0</v>
      </c>
      <c r="AB282" s="144">
        <v>0</v>
      </c>
      <c r="AC282" s="146">
        <v>99.23368347761226</v>
      </c>
      <c r="AD282" s="147">
        <v>0</v>
      </c>
      <c r="AE282" s="148">
        <v>0</v>
      </c>
      <c r="AF282" s="149">
        <v>0</v>
      </c>
      <c r="AG282" s="150">
        <v>0</v>
      </c>
      <c r="AH282" s="151">
        <v>99.23368347761226</v>
      </c>
      <c r="AI282" s="143">
        <v>49766.748209939498</v>
      </c>
      <c r="AJ282" s="144">
        <v>12.720477518089673</v>
      </c>
      <c r="AK282" s="146">
        <v>99.23368347761226</v>
      </c>
      <c r="AL282" s="142"/>
      <c r="AM282" s="152">
        <v>0</v>
      </c>
      <c r="AN282" s="142"/>
      <c r="AO282" s="143">
        <v>0</v>
      </c>
      <c r="AP282" s="144">
        <v>98.783624567638526</v>
      </c>
      <c r="AQ282" s="144">
        <v>0</v>
      </c>
      <c r="AR282" s="153">
        <v>0</v>
      </c>
      <c r="AS282" s="154">
        <v>0</v>
      </c>
      <c r="AT282" s="9"/>
      <c r="AU282" s="152">
        <v>50243.840631814244</v>
      </c>
      <c r="AV282" s="155"/>
      <c r="AW282" s="152">
        <v>603760.56603773579</v>
      </c>
      <c r="AY282" s="117"/>
      <c r="AZ282" s="20">
        <v>-2177041.8544213935</v>
      </c>
      <c r="BA282" s="20">
        <v>-907370.40472500003</v>
      </c>
      <c r="BB282" s="20">
        <v>-13452.270344</v>
      </c>
      <c r="BC282" s="20">
        <v>-345133</v>
      </c>
      <c r="BD282" s="6">
        <v>-715203.13973399997</v>
      </c>
    </row>
    <row r="283" spans="1:56" x14ac:dyDescent="0.2">
      <c r="A283" s="136">
        <v>740</v>
      </c>
      <c r="B283" s="137">
        <v>5510</v>
      </c>
      <c r="C283" s="138"/>
      <c r="D283" s="139" t="s">
        <v>275</v>
      </c>
      <c r="E283" s="140">
        <v>530</v>
      </c>
      <c r="F283" s="140">
        <v>1807976.3333333333</v>
      </c>
      <c r="G283" s="141">
        <v>1.68</v>
      </c>
      <c r="H283" s="140">
        <v>17440.666666666668</v>
      </c>
      <c r="I283" s="141">
        <v>1.68</v>
      </c>
      <c r="J283" s="140">
        <v>1076176.3888888888</v>
      </c>
      <c r="K283" s="140">
        <v>10381.349206349207</v>
      </c>
      <c r="L283" s="140">
        <v>238832.66666666666</v>
      </c>
      <c r="M283" s="3">
        <v>0</v>
      </c>
      <c r="N283" s="64">
        <v>1.65</v>
      </c>
      <c r="O283" s="64">
        <v>1.65</v>
      </c>
      <c r="P283" s="140">
        <v>1775691.0416666667</v>
      </c>
      <c r="Q283" s="140">
        <v>17129.226190476187</v>
      </c>
      <c r="R283" s="140">
        <v>189968.32666666666</v>
      </c>
      <c r="S283" s="140">
        <v>1979.6666666666667</v>
      </c>
      <c r="T283" s="140">
        <v>1984768.2611904759</v>
      </c>
      <c r="U283" s="142">
        <v>3744.8457758310865</v>
      </c>
      <c r="V283" s="142">
        <v>2826.4027744349587</v>
      </c>
      <c r="W283" s="142">
        <v>132.49512099632503</v>
      </c>
      <c r="X283" s="143">
        <v>-180106.67257378055</v>
      </c>
      <c r="Y283" s="144">
        <v>-339.82391051656708</v>
      </c>
      <c r="Z283" s="145">
        <v>120.47192622768478</v>
      </c>
      <c r="AA283" s="143">
        <v>0</v>
      </c>
      <c r="AB283" s="144">
        <v>0</v>
      </c>
      <c r="AC283" s="146">
        <v>120.47192622768478</v>
      </c>
      <c r="AD283" s="147">
        <v>0</v>
      </c>
      <c r="AE283" s="148">
        <v>0</v>
      </c>
      <c r="AF283" s="149">
        <v>0</v>
      </c>
      <c r="AG283" s="150">
        <v>0</v>
      </c>
      <c r="AH283" s="151">
        <v>120.47192622768478</v>
      </c>
      <c r="AI283" s="143">
        <v>-180106.67257378055</v>
      </c>
      <c r="AJ283" s="144">
        <v>-339.82391051656708</v>
      </c>
      <c r="AK283" s="146">
        <v>120.47192622768478</v>
      </c>
      <c r="AL283" s="142"/>
      <c r="AM283" s="152">
        <v>0</v>
      </c>
      <c r="AN283" s="142"/>
      <c r="AO283" s="143">
        <v>3249.5818906957124</v>
      </c>
      <c r="AP283" s="144">
        <v>132.49512099632503</v>
      </c>
      <c r="AQ283" s="144">
        <v>0</v>
      </c>
      <c r="AR283" s="153">
        <v>0</v>
      </c>
      <c r="AS283" s="154">
        <v>3249.5818906957124</v>
      </c>
      <c r="AT283" s="9"/>
      <c r="AU283" s="152">
        <v>2890.3890551709396</v>
      </c>
      <c r="AV283" s="155"/>
      <c r="AW283" s="152">
        <v>108655.7738095238</v>
      </c>
      <c r="AY283" s="117"/>
      <c r="AZ283" s="20">
        <v>-292613.15247599379</v>
      </c>
      <c r="BA283" s="20">
        <v>-121958.387732</v>
      </c>
      <c r="BB283" s="20">
        <v>-1808.1008529999999</v>
      </c>
      <c r="BC283" s="20">
        <v>-84360.5</v>
      </c>
      <c r="BD283" s="6">
        <v>-96129.454264999993</v>
      </c>
    </row>
    <row r="284" spans="1:56" x14ac:dyDescent="0.2">
      <c r="A284" s="136">
        <v>741</v>
      </c>
      <c r="B284" s="137">
        <v>5511</v>
      </c>
      <c r="C284" s="138"/>
      <c r="D284" s="139" t="s">
        <v>276</v>
      </c>
      <c r="E284" s="140">
        <v>397.33333333333331</v>
      </c>
      <c r="F284" s="140">
        <v>1193913.6666666667</v>
      </c>
      <c r="G284" s="141">
        <v>1.5166666666666666</v>
      </c>
      <c r="H284" s="140">
        <v>27410</v>
      </c>
      <c r="I284" s="141">
        <v>1.5166666666666666</v>
      </c>
      <c r="J284" s="140">
        <v>785888.03114571748</v>
      </c>
      <c r="K284" s="140">
        <v>17294.875787912493</v>
      </c>
      <c r="L284" s="140">
        <v>88032.666666666672</v>
      </c>
      <c r="M284" s="3">
        <v>0</v>
      </c>
      <c r="N284" s="64">
        <v>1.65</v>
      </c>
      <c r="O284" s="64">
        <v>1.65</v>
      </c>
      <c r="P284" s="140">
        <v>1296715.2513904339</v>
      </c>
      <c r="Q284" s="140">
        <v>28536.545050055614</v>
      </c>
      <c r="R284" s="140">
        <v>104613.66666666667</v>
      </c>
      <c r="S284" s="140">
        <v>334.33333333333331</v>
      </c>
      <c r="T284" s="140">
        <v>1430199.7964404894</v>
      </c>
      <c r="U284" s="142">
        <v>3599.4961319810977</v>
      </c>
      <c r="V284" s="142">
        <v>2826.4027744349587</v>
      </c>
      <c r="W284" s="142">
        <v>127.35255443912067</v>
      </c>
      <c r="X284" s="143">
        <v>-113655.03147071639</v>
      </c>
      <c r="Y284" s="144">
        <v>-286.04454229207147</v>
      </c>
      <c r="Z284" s="145">
        <v>117.23210929664599</v>
      </c>
      <c r="AA284" s="143">
        <v>0</v>
      </c>
      <c r="AB284" s="144">
        <v>0</v>
      </c>
      <c r="AC284" s="146">
        <v>117.23210929664599</v>
      </c>
      <c r="AD284" s="147">
        <v>0</v>
      </c>
      <c r="AE284" s="148">
        <v>0</v>
      </c>
      <c r="AF284" s="149">
        <v>0</v>
      </c>
      <c r="AG284" s="150">
        <v>0</v>
      </c>
      <c r="AH284" s="151">
        <v>117.23210929664599</v>
      </c>
      <c r="AI284" s="143">
        <v>-113655.03147071639</v>
      </c>
      <c r="AJ284" s="144">
        <v>-286.04454229207147</v>
      </c>
      <c r="AK284" s="146">
        <v>117.23210929664599</v>
      </c>
      <c r="AL284" s="142"/>
      <c r="AM284" s="152">
        <v>0</v>
      </c>
      <c r="AN284" s="142"/>
      <c r="AO284" s="143">
        <v>11222.221437132224</v>
      </c>
      <c r="AP284" s="144">
        <v>127.35255443912067</v>
      </c>
      <c r="AQ284" s="144">
        <v>0</v>
      </c>
      <c r="AR284" s="153">
        <v>0</v>
      </c>
      <c r="AS284" s="154">
        <v>11222.221437132224</v>
      </c>
      <c r="AT284" s="9"/>
      <c r="AU284" s="152">
        <v>1363.3738810617763</v>
      </c>
      <c r="AV284" s="155"/>
      <c r="AW284" s="152">
        <v>80318.290693363</v>
      </c>
      <c r="AY284" s="117"/>
      <c r="AZ284" s="20">
        <v>-225172.78781009806</v>
      </c>
      <c r="BA284" s="20">
        <v>-93849.883130999995</v>
      </c>
      <c r="BB284" s="20">
        <v>-1391.3766559999999</v>
      </c>
      <c r="BC284" s="20">
        <v>-31125.1</v>
      </c>
      <c r="BD284" s="6">
        <v>-73973.903854000004</v>
      </c>
    </row>
    <row r="285" spans="1:56" x14ac:dyDescent="0.2">
      <c r="A285" s="136">
        <v>742</v>
      </c>
      <c r="B285" s="137">
        <v>5512</v>
      </c>
      <c r="C285" s="138">
        <v>371</v>
      </c>
      <c r="D285" s="139" t="s">
        <v>277</v>
      </c>
      <c r="E285" s="140">
        <v>892.66666666666663</v>
      </c>
      <c r="F285" s="140">
        <v>3452670.6666666665</v>
      </c>
      <c r="G285" s="141">
        <v>1.3</v>
      </c>
      <c r="H285" s="140">
        <v>53908</v>
      </c>
      <c r="I285" s="141">
        <v>1.3</v>
      </c>
      <c r="J285" s="140">
        <v>2653029.6476190477</v>
      </c>
      <c r="K285" s="140">
        <v>42925.657142857141</v>
      </c>
      <c r="L285" s="140">
        <v>291873.66666666669</v>
      </c>
      <c r="M285" s="3">
        <v>0</v>
      </c>
      <c r="N285" s="64">
        <v>1.65</v>
      </c>
      <c r="O285" s="64">
        <v>1.65</v>
      </c>
      <c r="P285" s="140">
        <v>4377498.9185714284</v>
      </c>
      <c r="Q285" s="140">
        <v>70827.334285714271</v>
      </c>
      <c r="R285" s="140">
        <v>353261.39666666667</v>
      </c>
      <c r="S285" s="140">
        <v>1635</v>
      </c>
      <c r="T285" s="140">
        <v>4803222.6495238096</v>
      </c>
      <c r="U285" s="142">
        <v>5380.7572623493015</v>
      </c>
      <c r="V285" s="142">
        <v>2826.4027744349587</v>
      </c>
      <c r="W285" s="142">
        <v>190.3747516461095</v>
      </c>
      <c r="X285" s="143">
        <v>-843669.22929826844</v>
      </c>
      <c r="Y285" s="144">
        <v>-945.11116052830675</v>
      </c>
      <c r="Z285" s="145">
        <v>156.93609353704898</v>
      </c>
      <c r="AA285" s="143">
        <v>0</v>
      </c>
      <c r="AB285" s="144">
        <v>0</v>
      </c>
      <c r="AC285" s="146">
        <v>156.93609353704898</v>
      </c>
      <c r="AD285" s="147">
        <v>0</v>
      </c>
      <c r="AE285" s="148">
        <v>0</v>
      </c>
      <c r="AF285" s="149">
        <v>0</v>
      </c>
      <c r="AG285" s="150">
        <v>0</v>
      </c>
      <c r="AH285" s="151">
        <v>156.93609353704898</v>
      </c>
      <c r="AI285" s="143">
        <v>-843669.22929826844</v>
      </c>
      <c r="AJ285" s="144">
        <v>-945.11116052830675</v>
      </c>
      <c r="AK285" s="146">
        <v>156.93609353704898</v>
      </c>
      <c r="AL285" s="142"/>
      <c r="AM285" s="152">
        <v>0</v>
      </c>
      <c r="AN285" s="142"/>
      <c r="AO285" s="143">
        <v>0</v>
      </c>
      <c r="AP285" s="144">
        <v>190.3747516461095</v>
      </c>
      <c r="AQ285" s="144">
        <v>0</v>
      </c>
      <c r="AR285" s="153">
        <v>0</v>
      </c>
      <c r="AS285" s="154">
        <v>0</v>
      </c>
      <c r="AT285" s="9"/>
      <c r="AU285" s="152">
        <v>4729.5690293415091</v>
      </c>
      <c r="AV285" s="155"/>
      <c r="AW285" s="152">
        <v>269595.5304761905</v>
      </c>
      <c r="AY285" s="117"/>
      <c r="AZ285" s="20">
        <v>-499950.4719446979</v>
      </c>
      <c r="BA285" s="20">
        <v>-208374.61675300001</v>
      </c>
      <c r="BB285" s="20">
        <v>-3089.2694569999999</v>
      </c>
      <c r="BC285" s="20">
        <v>-124264.6</v>
      </c>
      <c r="BD285" s="6">
        <v>-164244.039002</v>
      </c>
    </row>
    <row r="286" spans="1:56" x14ac:dyDescent="0.2">
      <c r="A286" s="136">
        <v>743</v>
      </c>
      <c r="B286" s="137">
        <v>5513</v>
      </c>
      <c r="C286" s="138">
        <v>371</v>
      </c>
      <c r="D286" s="139" t="s">
        <v>278</v>
      </c>
      <c r="E286" s="140">
        <v>6997.333333333333</v>
      </c>
      <c r="F286" s="140">
        <v>14318153</v>
      </c>
      <c r="G286" s="141">
        <v>1.7</v>
      </c>
      <c r="H286" s="140">
        <v>1553105.6666666667</v>
      </c>
      <c r="I286" s="141">
        <v>1.7</v>
      </c>
      <c r="J286" s="140">
        <v>8422442.9411764704</v>
      </c>
      <c r="K286" s="140">
        <v>913591.56862745108</v>
      </c>
      <c r="L286" s="140">
        <v>1720952</v>
      </c>
      <c r="M286" s="3">
        <v>0</v>
      </c>
      <c r="N286" s="64">
        <v>1.65</v>
      </c>
      <c r="O286" s="64">
        <v>1.65</v>
      </c>
      <c r="P286" s="140">
        <v>13897030.852941176</v>
      </c>
      <c r="Q286" s="140">
        <v>1507426.0882352942</v>
      </c>
      <c r="R286" s="140">
        <v>1326470.0566666666</v>
      </c>
      <c r="S286" s="140">
        <v>85297.333333333328</v>
      </c>
      <c r="T286" s="140">
        <v>16816224.331176471</v>
      </c>
      <c r="U286" s="142">
        <v>2403.2332790362716</v>
      </c>
      <c r="V286" s="142">
        <v>2826.4027744349587</v>
      </c>
      <c r="W286" s="142">
        <v>85.02798329996385</v>
      </c>
      <c r="X286" s="143">
        <v>1095591.4658471395</v>
      </c>
      <c r="Y286" s="144">
        <v>156.57271329751421</v>
      </c>
      <c r="Z286" s="145">
        <v>90.56762947897721</v>
      </c>
      <c r="AA286" s="143">
        <v>0</v>
      </c>
      <c r="AB286" s="144">
        <v>0</v>
      </c>
      <c r="AC286" s="146">
        <v>90.56762947897721</v>
      </c>
      <c r="AD286" s="147">
        <v>0</v>
      </c>
      <c r="AE286" s="148">
        <v>0</v>
      </c>
      <c r="AF286" s="149">
        <v>0</v>
      </c>
      <c r="AG286" s="150">
        <v>0</v>
      </c>
      <c r="AH286" s="151">
        <v>90.56762947897721</v>
      </c>
      <c r="AI286" s="143">
        <v>1095591.4658471395</v>
      </c>
      <c r="AJ286" s="144">
        <v>156.57271329751421</v>
      </c>
      <c r="AK286" s="146">
        <v>90.56762947897721</v>
      </c>
      <c r="AL286" s="142"/>
      <c r="AM286" s="152">
        <v>0</v>
      </c>
      <c r="AN286" s="142"/>
      <c r="AO286" s="143">
        <v>0</v>
      </c>
      <c r="AP286" s="144">
        <v>85.02798329996385</v>
      </c>
      <c r="AQ286" s="144">
        <v>0</v>
      </c>
      <c r="AR286" s="153">
        <v>0</v>
      </c>
      <c r="AS286" s="154">
        <v>0</v>
      </c>
      <c r="AT286" s="9"/>
      <c r="AU286" s="152">
        <v>225581.27876169077</v>
      </c>
      <c r="AV286" s="155"/>
      <c r="AW286" s="152">
        <v>933603.45098039217</v>
      </c>
      <c r="AY286" s="117"/>
      <c r="AZ286" s="20">
        <v>-3884787.9481098601</v>
      </c>
      <c r="BA286" s="20">
        <v>-1619142.7856980001</v>
      </c>
      <c r="BB286" s="20">
        <v>-24004.691320000002</v>
      </c>
      <c r="BC286" s="20">
        <v>-1271550.3</v>
      </c>
      <c r="BD286" s="6">
        <v>-1276232.9451979999</v>
      </c>
    </row>
    <row r="287" spans="1:56" x14ac:dyDescent="0.2">
      <c r="A287" s="136">
        <v>744</v>
      </c>
      <c r="B287" s="137">
        <v>5514</v>
      </c>
      <c r="C287" s="138">
        <v>371</v>
      </c>
      <c r="D287" s="139" t="s">
        <v>279</v>
      </c>
      <c r="E287" s="140">
        <v>3185.3333333333335</v>
      </c>
      <c r="F287" s="140">
        <v>6471237.333333333</v>
      </c>
      <c r="G287" s="141">
        <v>1.8500000000000003</v>
      </c>
      <c r="H287" s="140">
        <v>317836</v>
      </c>
      <c r="I287" s="141">
        <v>1.8500000000000003</v>
      </c>
      <c r="J287" s="140">
        <v>3497966.1261261259</v>
      </c>
      <c r="K287" s="140">
        <v>171803.24324324323</v>
      </c>
      <c r="L287" s="140">
        <v>573378.33333333337</v>
      </c>
      <c r="M287" s="3">
        <v>0</v>
      </c>
      <c r="N287" s="64">
        <v>1.65</v>
      </c>
      <c r="O287" s="64">
        <v>1.65</v>
      </c>
      <c r="P287" s="140">
        <v>5771644.108108107</v>
      </c>
      <c r="Q287" s="140">
        <v>283475.3513513513</v>
      </c>
      <c r="R287" s="140">
        <v>655745.87666666671</v>
      </c>
      <c r="S287" s="140">
        <v>9785.6666666666661</v>
      </c>
      <c r="T287" s="140">
        <v>6720651.0027927915</v>
      </c>
      <c r="U287" s="142">
        <v>2109.8736927980717</v>
      </c>
      <c r="V287" s="142">
        <v>2826.4027744349587</v>
      </c>
      <c r="W287" s="142">
        <v>74.64872706332055</v>
      </c>
      <c r="X287" s="143">
        <v>844482.06817505788</v>
      </c>
      <c r="Y287" s="144">
        <v>265.11576020564814</v>
      </c>
      <c r="Z287" s="145">
        <v>84.028698049891943</v>
      </c>
      <c r="AA287" s="143">
        <v>177477</v>
      </c>
      <c r="AB287" s="144">
        <v>55.716931770615318</v>
      </c>
      <c r="AC287" s="146">
        <v>85.999999956137557</v>
      </c>
      <c r="AD287" s="147">
        <v>0</v>
      </c>
      <c r="AE287" s="148">
        <v>0</v>
      </c>
      <c r="AF287" s="149">
        <v>177477</v>
      </c>
      <c r="AG287" s="150">
        <v>55.716931770615318</v>
      </c>
      <c r="AH287" s="151">
        <v>85.999999956137557</v>
      </c>
      <c r="AI287" s="143">
        <v>1021959.0681750579</v>
      </c>
      <c r="AJ287" s="144">
        <v>320.83269197626345</v>
      </c>
      <c r="AK287" s="146">
        <v>85.999999956137557</v>
      </c>
      <c r="AL287" s="142"/>
      <c r="AM287" s="152">
        <v>0</v>
      </c>
      <c r="AN287" s="142"/>
      <c r="AO287" s="143">
        <v>0</v>
      </c>
      <c r="AP287" s="144">
        <v>74.64872706332055</v>
      </c>
      <c r="AQ287" s="144">
        <v>0</v>
      </c>
      <c r="AR287" s="153">
        <v>0</v>
      </c>
      <c r="AS287" s="154">
        <v>0</v>
      </c>
      <c r="AT287" s="9"/>
      <c r="AU287" s="152">
        <v>70773.5623975325</v>
      </c>
      <c r="AV287" s="155"/>
      <c r="AW287" s="152">
        <v>366976.93693693698</v>
      </c>
      <c r="AY287" s="117"/>
      <c r="AZ287" s="20">
        <v>-1826463.4298358697</v>
      </c>
      <c r="BA287" s="20">
        <v>-761252.64113799995</v>
      </c>
      <c r="BB287" s="20">
        <v>-11285.993322</v>
      </c>
      <c r="BC287" s="20">
        <v>-306467.59999999998</v>
      </c>
      <c r="BD287" s="6">
        <v>-600030.89833800006</v>
      </c>
    </row>
    <row r="288" spans="1:56" x14ac:dyDescent="0.2">
      <c r="A288" s="136">
        <v>745</v>
      </c>
      <c r="B288" s="137">
        <v>5515</v>
      </c>
      <c r="C288" s="138">
        <v>371</v>
      </c>
      <c r="D288" s="139" t="s">
        <v>280</v>
      </c>
      <c r="E288" s="140">
        <v>3884.6666666666665</v>
      </c>
      <c r="F288" s="140">
        <v>10098902.333333334</v>
      </c>
      <c r="G288" s="141">
        <v>1.6900000000000002</v>
      </c>
      <c r="H288" s="140">
        <v>837339.66666666663</v>
      </c>
      <c r="I288" s="141">
        <v>1.6900000000000002</v>
      </c>
      <c r="J288" s="140">
        <v>5975681.8540433934</v>
      </c>
      <c r="K288" s="140">
        <v>495467.25838264305</v>
      </c>
      <c r="L288" s="140">
        <v>846389</v>
      </c>
      <c r="M288" s="3">
        <v>0</v>
      </c>
      <c r="N288" s="64">
        <v>1.65</v>
      </c>
      <c r="O288" s="64">
        <v>1.65</v>
      </c>
      <c r="P288" s="140">
        <v>9859875.0591715965</v>
      </c>
      <c r="Q288" s="140">
        <v>817520.97633136099</v>
      </c>
      <c r="R288" s="140">
        <v>1028735.6866666666</v>
      </c>
      <c r="S288" s="140">
        <v>35010</v>
      </c>
      <c r="T288" s="140">
        <v>11741141.722169625</v>
      </c>
      <c r="U288" s="142">
        <v>3022.4322264037132</v>
      </c>
      <c r="V288" s="142">
        <v>2826.4027744349587</v>
      </c>
      <c r="W288" s="142">
        <v>106.93565169627827</v>
      </c>
      <c r="X288" s="143">
        <v>-281758.35876674304</v>
      </c>
      <c r="Y288" s="144">
        <v>-72.530897228439088</v>
      </c>
      <c r="Z288" s="145">
        <v>104.36946056865531</v>
      </c>
      <c r="AA288" s="143">
        <v>0</v>
      </c>
      <c r="AB288" s="144">
        <v>0</v>
      </c>
      <c r="AC288" s="146">
        <v>104.36946056865531</v>
      </c>
      <c r="AD288" s="147">
        <v>0</v>
      </c>
      <c r="AE288" s="148">
        <v>0</v>
      </c>
      <c r="AF288" s="149">
        <v>0</v>
      </c>
      <c r="AG288" s="150">
        <v>0</v>
      </c>
      <c r="AH288" s="151">
        <v>104.36946056865531</v>
      </c>
      <c r="AI288" s="143">
        <v>-281758.35876674304</v>
      </c>
      <c r="AJ288" s="144">
        <v>-72.530897228439088</v>
      </c>
      <c r="AK288" s="146">
        <v>104.36946056865531</v>
      </c>
      <c r="AL288" s="142"/>
      <c r="AM288" s="152">
        <v>0</v>
      </c>
      <c r="AN288" s="142"/>
      <c r="AO288" s="143">
        <v>0</v>
      </c>
      <c r="AP288" s="144">
        <v>106.93565169627827</v>
      </c>
      <c r="AQ288" s="144">
        <v>0</v>
      </c>
      <c r="AR288" s="153">
        <v>0</v>
      </c>
      <c r="AS288" s="154">
        <v>0</v>
      </c>
      <c r="AT288" s="9"/>
      <c r="AU288" s="152">
        <v>45499.638144403652</v>
      </c>
      <c r="AV288" s="155"/>
      <c r="AW288" s="152">
        <v>647114.91124260367</v>
      </c>
      <c r="AY288" s="117"/>
      <c r="AZ288" s="20">
        <v>-2184844.8718207534</v>
      </c>
      <c r="BA288" s="20">
        <v>-910622.62839800003</v>
      </c>
      <c r="BB288" s="20">
        <v>-13500.486365999999</v>
      </c>
      <c r="BC288" s="20">
        <v>-507215.4</v>
      </c>
      <c r="BD288" s="6">
        <v>-717766.59184799995</v>
      </c>
    </row>
    <row r="289" spans="1:56" x14ac:dyDescent="0.2">
      <c r="A289" s="136">
        <v>746</v>
      </c>
      <c r="B289" s="137">
        <v>5516</v>
      </c>
      <c r="C289" s="138">
        <v>371</v>
      </c>
      <c r="D289" s="139" t="s">
        <v>281</v>
      </c>
      <c r="E289" s="140">
        <v>1991.6666666666667</v>
      </c>
      <c r="F289" s="140">
        <v>3628138.6666666665</v>
      </c>
      <c r="G289" s="141">
        <v>1.3999999999999997</v>
      </c>
      <c r="H289" s="140">
        <v>704725.66666666663</v>
      </c>
      <c r="I289" s="141">
        <v>1.3999999999999997</v>
      </c>
      <c r="J289" s="140">
        <v>2591527.6190476194</v>
      </c>
      <c r="K289" s="140">
        <v>503375.47619047621</v>
      </c>
      <c r="L289" s="140">
        <v>395244</v>
      </c>
      <c r="M289" s="3">
        <v>0</v>
      </c>
      <c r="N289" s="64">
        <v>1.65</v>
      </c>
      <c r="O289" s="64">
        <v>1.65</v>
      </c>
      <c r="P289" s="140">
        <v>4276020.5714285718</v>
      </c>
      <c r="Q289" s="140">
        <v>830569.5357142858</v>
      </c>
      <c r="R289" s="140">
        <v>478737.51</v>
      </c>
      <c r="S289" s="140">
        <v>21328.666666666668</v>
      </c>
      <c r="T289" s="140">
        <v>5606656.283809524</v>
      </c>
      <c r="U289" s="142">
        <v>2815.0575483562461</v>
      </c>
      <c r="V289" s="142">
        <v>2826.4027744349587</v>
      </c>
      <c r="W289" s="142">
        <v>99.598598395765421</v>
      </c>
      <c r="X289" s="143">
        <v>8360.4861845046016</v>
      </c>
      <c r="Y289" s="144">
        <v>4.1977336491236494</v>
      </c>
      <c r="Z289" s="145">
        <v>99.747116989332227</v>
      </c>
      <c r="AA289" s="143">
        <v>0</v>
      </c>
      <c r="AB289" s="144">
        <v>0</v>
      </c>
      <c r="AC289" s="146">
        <v>99.747116989332227</v>
      </c>
      <c r="AD289" s="147">
        <v>0</v>
      </c>
      <c r="AE289" s="148">
        <v>0</v>
      </c>
      <c r="AF289" s="149">
        <v>0</v>
      </c>
      <c r="AG289" s="150">
        <v>0</v>
      </c>
      <c r="AH289" s="151">
        <v>99.747116989332227</v>
      </c>
      <c r="AI289" s="143">
        <v>8360.4861845046016</v>
      </c>
      <c r="AJ289" s="144">
        <v>4.1977336491236494</v>
      </c>
      <c r="AK289" s="146">
        <v>99.747116989332227</v>
      </c>
      <c r="AL289" s="142"/>
      <c r="AM289" s="152">
        <v>0</v>
      </c>
      <c r="AN289" s="142"/>
      <c r="AO289" s="143">
        <v>0</v>
      </c>
      <c r="AP289" s="144">
        <v>99.598598395765421</v>
      </c>
      <c r="AQ289" s="144">
        <v>0</v>
      </c>
      <c r="AR289" s="153">
        <v>0</v>
      </c>
      <c r="AS289" s="154">
        <v>0</v>
      </c>
      <c r="AT289" s="9"/>
      <c r="AU289" s="152">
        <v>17591.255969505619</v>
      </c>
      <c r="AV289" s="155"/>
      <c r="AW289" s="152">
        <v>309490.30952380953</v>
      </c>
      <c r="AY289" s="117"/>
      <c r="AZ289" s="20">
        <v>-1122519.7887364789</v>
      </c>
      <c r="BA289" s="20">
        <v>-467855.60550900002</v>
      </c>
      <c r="BB289" s="20">
        <v>-6936.2192709999999</v>
      </c>
      <c r="BC289" s="20">
        <v>-232811.9</v>
      </c>
      <c r="BD289" s="6">
        <v>-368770.89693400002</v>
      </c>
    </row>
    <row r="290" spans="1:56" x14ac:dyDescent="0.2">
      <c r="A290" s="136">
        <v>747</v>
      </c>
      <c r="B290" s="137">
        <v>5517</v>
      </c>
      <c r="C290" s="138">
        <v>371</v>
      </c>
      <c r="D290" s="139" t="s">
        <v>282</v>
      </c>
      <c r="E290" s="140">
        <v>519.66666666666663</v>
      </c>
      <c r="F290" s="140">
        <v>1297380.6666666667</v>
      </c>
      <c r="G290" s="141">
        <v>1.78</v>
      </c>
      <c r="H290" s="140">
        <v>26441.666666666668</v>
      </c>
      <c r="I290" s="141">
        <v>1.78</v>
      </c>
      <c r="J290" s="140">
        <v>728865.54307116102</v>
      </c>
      <c r="K290" s="140">
        <v>14854.868913857679</v>
      </c>
      <c r="L290" s="140">
        <v>132776.66666666666</v>
      </c>
      <c r="M290" s="3">
        <v>0</v>
      </c>
      <c r="N290" s="64">
        <v>1.65</v>
      </c>
      <c r="O290" s="64">
        <v>1.65</v>
      </c>
      <c r="P290" s="140">
        <v>1202628.1460674156</v>
      </c>
      <c r="Q290" s="140">
        <v>24510.533707865165</v>
      </c>
      <c r="R290" s="140">
        <v>125023.3</v>
      </c>
      <c r="S290" s="140">
        <v>526.66666666666663</v>
      </c>
      <c r="T290" s="140">
        <v>1352688.6464419474</v>
      </c>
      <c r="U290" s="142">
        <v>2602.9929052763582</v>
      </c>
      <c r="V290" s="142">
        <v>2826.4027744349587</v>
      </c>
      <c r="W290" s="142">
        <v>92.095611029703178</v>
      </c>
      <c r="X290" s="143">
        <v>42956.504942251777</v>
      </c>
      <c r="Y290" s="144">
        <v>82.661651588682062</v>
      </c>
      <c r="Z290" s="145">
        <v>95.020234948712996</v>
      </c>
      <c r="AA290" s="143">
        <v>0</v>
      </c>
      <c r="AB290" s="144">
        <v>0</v>
      </c>
      <c r="AC290" s="146">
        <v>95.020234948712996</v>
      </c>
      <c r="AD290" s="147">
        <v>0</v>
      </c>
      <c r="AE290" s="148">
        <v>0</v>
      </c>
      <c r="AF290" s="149">
        <v>0</v>
      </c>
      <c r="AG290" s="150">
        <v>0</v>
      </c>
      <c r="AH290" s="151">
        <v>95.020234948712996</v>
      </c>
      <c r="AI290" s="143">
        <v>42956.504942251777</v>
      </c>
      <c r="AJ290" s="144">
        <v>82.661651588682062</v>
      </c>
      <c r="AK290" s="146">
        <v>95.020234948712996</v>
      </c>
      <c r="AL290" s="142"/>
      <c r="AM290" s="152">
        <v>0</v>
      </c>
      <c r="AN290" s="142"/>
      <c r="AO290" s="143">
        <v>16104.492724916323</v>
      </c>
      <c r="AP290" s="144">
        <v>92.095611029703178</v>
      </c>
      <c r="AQ290" s="144">
        <v>0</v>
      </c>
      <c r="AR290" s="153">
        <v>0</v>
      </c>
      <c r="AS290" s="154">
        <v>16104.492724916323</v>
      </c>
      <c r="AT290" s="9"/>
      <c r="AU290" s="152">
        <v>4376.4320109514019</v>
      </c>
      <c r="AV290" s="155"/>
      <c r="AW290" s="152">
        <v>74372.041198501873</v>
      </c>
      <c r="AY290" s="117"/>
      <c r="AZ290" s="20">
        <v>-302088.24503235926</v>
      </c>
      <c r="BA290" s="20">
        <v>-125907.51647800001</v>
      </c>
      <c r="BB290" s="20">
        <v>-1866.64888</v>
      </c>
      <c r="BC290" s="20">
        <v>-52562.8</v>
      </c>
      <c r="BD290" s="6">
        <v>-99242.217546</v>
      </c>
    </row>
    <row r="291" spans="1:56" x14ac:dyDescent="0.2">
      <c r="A291" s="136">
        <v>748</v>
      </c>
      <c r="B291" s="137">
        <v>5518</v>
      </c>
      <c r="C291" s="138">
        <v>371</v>
      </c>
      <c r="D291" s="139" t="s">
        <v>283</v>
      </c>
      <c r="E291" s="140">
        <v>682</v>
      </c>
      <c r="F291" s="140">
        <v>1815089.6666666667</v>
      </c>
      <c r="G291" s="141">
        <v>1.8833333333333335</v>
      </c>
      <c r="H291" s="140">
        <v>45770.333333333336</v>
      </c>
      <c r="I291" s="141">
        <v>1.8833333333333335</v>
      </c>
      <c r="J291" s="140">
        <v>964847.19298245618</v>
      </c>
      <c r="K291" s="140">
        <v>24314.983404457089</v>
      </c>
      <c r="L291" s="140">
        <v>133607.33333333334</v>
      </c>
      <c r="M291" s="3">
        <v>0</v>
      </c>
      <c r="N291" s="64">
        <v>1.65</v>
      </c>
      <c r="O291" s="64">
        <v>1.65</v>
      </c>
      <c r="P291" s="140">
        <v>1591997.8684210526</v>
      </c>
      <c r="Q291" s="140">
        <v>40119.722617354193</v>
      </c>
      <c r="R291" s="140">
        <v>162077.58333333334</v>
      </c>
      <c r="S291" s="140">
        <v>2553.6666666666665</v>
      </c>
      <c r="T291" s="140">
        <v>1796748.8410384068</v>
      </c>
      <c r="U291" s="142">
        <v>2634.5290924316814</v>
      </c>
      <c r="V291" s="142">
        <v>2826.4027744349587</v>
      </c>
      <c r="W291" s="142">
        <v>93.211382194399533</v>
      </c>
      <c r="X291" s="143">
        <v>48417.404916706961</v>
      </c>
      <c r="Y291" s="144">
        <v>70.993262341212557</v>
      </c>
      <c r="Z291" s="145">
        <v>95.723170782471712</v>
      </c>
      <c r="AA291" s="143">
        <v>0</v>
      </c>
      <c r="AB291" s="144">
        <v>0</v>
      </c>
      <c r="AC291" s="146">
        <v>95.723170782471712</v>
      </c>
      <c r="AD291" s="147">
        <v>0</v>
      </c>
      <c r="AE291" s="148">
        <v>0</v>
      </c>
      <c r="AF291" s="149">
        <v>0</v>
      </c>
      <c r="AG291" s="150">
        <v>0</v>
      </c>
      <c r="AH291" s="151">
        <v>95.723170782471712</v>
      </c>
      <c r="AI291" s="143">
        <v>48417.404916706961</v>
      </c>
      <c r="AJ291" s="144">
        <v>70.993262341212557</v>
      </c>
      <c r="AK291" s="146">
        <v>95.723170782471712</v>
      </c>
      <c r="AL291" s="142"/>
      <c r="AM291" s="152">
        <v>0</v>
      </c>
      <c r="AN291" s="142"/>
      <c r="AO291" s="143">
        <v>19938.407649869532</v>
      </c>
      <c r="AP291" s="144">
        <v>93.211382194399533</v>
      </c>
      <c r="AQ291" s="144">
        <v>0</v>
      </c>
      <c r="AR291" s="153">
        <v>0</v>
      </c>
      <c r="AS291" s="154">
        <v>19938.407649869532</v>
      </c>
      <c r="AT291" s="9"/>
      <c r="AU291" s="152">
        <v>6554.4168403188314</v>
      </c>
      <c r="AV291" s="155"/>
      <c r="AW291" s="152">
        <v>98916.21763869132</v>
      </c>
      <c r="AY291" s="117"/>
      <c r="AZ291" s="20">
        <v>-376216.91032627766</v>
      </c>
      <c r="BA291" s="20">
        <v>-156803.64137</v>
      </c>
      <c r="BB291" s="20">
        <v>-2324.7010959999998</v>
      </c>
      <c r="BC291" s="20">
        <v>-65989</v>
      </c>
      <c r="BD291" s="6">
        <v>-123595.012627</v>
      </c>
    </row>
    <row r="292" spans="1:56" x14ac:dyDescent="0.2">
      <c r="A292" s="136">
        <v>749</v>
      </c>
      <c r="B292" s="137">
        <v>5519</v>
      </c>
      <c r="C292" s="138">
        <v>371</v>
      </c>
      <c r="D292" s="139" t="s">
        <v>284</v>
      </c>
      <c r="E292" s="140">
        <v>3485.3333333333335</v>
      </c>
      <c r="F292" s="140">
        <v>6232615</v>
      </c>
      <c r="G292" s="141">
        <v>1.72</v>
      </c>
      <c r="H292" s="140">
        <v>1768100</v>
      </c>
      <c r="I292" s="141">
        <v>1.72</v>
      </c>
      <c r="J292" s="140">
        <v>3623613.3720930233</v>
      </c>
      <c r="K292" s="140">
        <v>1027965.1162790697</v>
      </c>
      <c r="L292" s="140">
        <v>639469.33333333337</v>
      </c>
      <c r="M292" s="3">
        <v>0</v>
      </c>
      <c r="N292" s="64">
        <v>1.65</v>
      </c>
      <c r="O292" s="64">
        <v>1.65</v>
      </c>
      <c r="P292" s="140">
        <v>5978962.0639534881</v>
      </c>
      <c r="Q292" s="140">
        <v>1696142.4418604651</v>
      </c>
      <c r="R292" s="140">
        <v>787832.38</v>
      </c>
      <c r="S292" s="140">
        <v>113976.66666666667</v>
      </c>
      <c r="T292" s="140">
        <v>8576913.5524806194</v>
      </c>
      <c r="U292" s="142">
        <v>2460.8588999083645</v>
      </c>
      <c r="V292" s="142">
        <v>2826.4027744349587</v>
      </c>
      <c r="W292" s="142">
        <v>87.0668158893358</v>
      </c>
      <c r="X292" s="143">
        <v>471395.6327528418</v>
      </c>
      <c r="Y292" s="144">
        <v>135.25123357483983</v>
      </c>
      <c r="Z292" s="145">
        <v>91.852094010281547</v>
      </c>
      <c r="AA292" s="143">
        <v>0</v>
      </c>
      <c r="AB292" s="144">
        <v>0</v>
      </c>
      <c r="AC292" s="146">
        <v>91.852094010281547</v>
      </c>
      <c r="AD292" s="147">
        <v>0</v>
      </c>
      <c r="AE292" s="148">
        <v>0</v>
      </c>
      <c r="AF292" s="149">
        <v>0</v>
      </c>
      <c r="AG292" s="150">
        <v>0</v>
      </c>
      <c r="AH292" s="151">
        <v>91.852094010281547</v>
      </c>
      <c r="AI292" s="143">
        <v>471395.6327528418</v>
      </c>
      <c r="AJ292" s="144">
        <v>135.25123357483983</v>
      </c>
      <c r="AK292" s="146">
        <v>91.852094010281547</v>
      </c>
      <c r="AL292" s="142"/>
      <c r="AM292" s="152">
        <v>0</v>
      </c>
      <c r="AN292" s="142"/>
      <c r="AO292" s="143">
        <v>0</v>
      </c>
      <c r="AP292" s="144">
        <v>87.0668158893358</v>
      </c>
      <c r="AQ292" s="144">
        <v>0</v>
      </c>
      <c r="AR292" s="153">
        <v>0</v>
      </c>
      <c r="AS292" s="154">
        <v>0</v>
      </c>
      <c r="AT292" s="9"/>
      <c r="AU292" s="152">
        <v>89288.253094884523</v>
      </c>
      <c r="AV292" s="155"/>
      <c r="AW292" s="152">
        <v>465157.84883720934</v>
      </c>
      <c r="AY292" s="117"/>
      <c r="AZ292" s="20">
        <v>-1971376.6101096952</v>
      </c>
      <c r="BA292" s="20">
        <v>-821651.08077700005</v>
      </c>
      <c r="BB292" s="20">
        <v>-12181.433744</v>
      </c>
      <c r="BC292" s="20">
        <v>-403463</v>
      </c>
      <c r="BD292" s="6">
        <v>-647637.86616500001</v>
      </c>
    </row>
    <row r="293" spans="1:56" x14ac:dyDescent="0.2">
      <c r="A293" s="136">
        <v>750</v>
      </c>
      <c r="B293" s="137">
        <v>5520</v>
      </c>
      <c r="C293" s="138">
        <v>371</v>
      </c>
      <c r="D293" s="139" t="s">
        <v>285</v>
      </c>
      <c r="E293" s="140">
        <v>1400</v>
      </c>
      <c r="F293" s="140">
        <v>4036823</v>
      </c>
      <c r="G293" s="141">
        <v>1.7833333333333332</v>
      </c>
      <c r="H293" s="140">
        <v>484526.66666666669</v>
      </c>
      <c r="I293" s="141">
        <v>1.7833333333333332</v>
      </c>
      <c r="J293" s="140">
        <v>2263662.3333333335</v>
      </c>
      <c r="K293" s="140">
        <v>272778.33862433862</v>
      </c>
      <c r="L293" s="140">
        <v>368909.33333333331</v>
      </c>
      <c r="M293" s="3">
        <v>0</v>
      </c>
      <c r="N293" s="64">
        <v>1.65</v>
      </c>
      <c r="O293" s="64">
        <v>1.65</v>
      </c>
      <c r="P293" s="140">
        <v>3735042.85</v>
      </c>
      <c r="Q293" s="140">
        <v>450084.25873015868</v>
      </c>
      <c r="R293" s="140">
        <v>430523.43333333335</v>
      </c>
      <c r="S293" s="140">
        <v>14283</v>
      </c>
      <c r="T293" s="140">
        <v>4629933.5420634914</v>
      </c>
      <c r="U293" s="142">
        <v>3307.095387188208</v>
      </c>
      <c r="V293" s="142">
        <v>2826.4027744349587</v>
      </c>
      <c r="W293" s="142">
        <v>117.00722264714543</v>
      </c>
      <c r="X293" s="143">
        <v>-248998.77340618294</v>
      </c>
      <c r="Y293" s="144">
        <v>-177.8562667187021</v>
      </c>
      <c r="Z293" s="145">
        <v>110.71455026770164</v>
      </c>
      <c r="AA293" s="143">
        <v>0</v>
      </c>
      <c r="AB293" s="144">
        <v>0</v>
      </c>
      <c r="AC293" s="146">
        <v>110.71455026770164</v>
      </c>
      <c r="AD293" s="147">
        <v>0</v>
      </c>
      <c r="AE293" s="148">
        <v>0</v>
      </c>
      <c r="AF293" s="149">
        <v>0</v>
      </c>
      <c r="AG293" s="150">
        <v>0</v>
      </c>
      <c r="AH293" s="151">
        <v>110.71455026770164</v>
      </c>
      <c r="AI293" s="143">
        <v>-248998.77340618294</v>
      </c>
      <c r="AJ293" s="144">
        <v>-177.8562667187021</v>
      </c>
      <c r="AK293" s="146">
        <v>110.71455026770164</v>
      </c>
      <c r="AL293" s="142"/>
      <c r="AM293" s="152">
        <v>0</v>
      </c>
      <c r="AN293" s="142"/>
      <c r="AO293" s="143">
        <v>0</v>
      </c>
      <c r="AP293" s="144">
        <v>117.00722264714543</v>
      </c>
      <c r="AQ293" s="144">
        <v>0</v>
      </c>
      <c r="AR293" s="153">
        <v>0</v>
      </c>
      <c r="AS293" s="154">
        <v>0</v>
      </c>
      <c r="AT293" s="9"/>
      <c r="AU293" s="152">
        <v>15840.415608103414</v>
      </c>
      <c r="AV293" s="155"/>
      <c r="AW293" s="152">
        <v>253644.06719576722</v>
      </c>
      <c r="AY293" s="117"/>
      <c r="AZ293" s="20">
        <v>-786990.04056400608</v>
      </c>
      <c r="BA293" s="20">
        <v>-328009.98757599998</v>
      </c>
      <c r="BB293" s="20">
        <v>-4862.9302930000003</v>
      </c>
      <c r="BC293" s="20">
        <v>-230348.5</v>
      </c>
      <c r="BD293" s="6">
        <v>-258542.45604300001</v>
      </c>
    </row>
    <row r="294" spans="1:56" x14ac:dyDescent="0.2">
      <c r="A294" s="136">
        <v>751</v>
      </c>
      <c r="B294" s="137">
        <v>5521</v>
      </c>
      <c r="C294" s="138"/>
      <c r="D294" s="139" t="s">
        <v>286</v>
      </c>
      <c r="E294" s="140">
        <v>3001</v>
      </c>
      <c r="F294" s="140">
        <v>6916035.666666667</v>
      </c>
      <c r="G294" s="141">
        <v>1.59</v>
      </c>
      <c r="H294" s="140">
        <v>474057.66666666669</v>
      </c>
      <c r="I294" s="141">
        <v>1.59</v>
      </c>
      <c r="J294" s="140">
        <v>4349707.9664570233</v>
      </c>
      <c r="K294" s="140">
        <v>298149.47589098528</v>
      </c>
      <c r="L294" s="140">
        <v>904587.66666666663</v>
      </c>
      <c r="M294" s="3">
        <v>0</v>
      </c>
      <c r="N294" s="64">
        <v>1.65</v>
      </c>
      <c r="O294" s="64">
        <v>1.65</v>
      </c>
      <c r="P294" s="140">
        <v>7177018.1446540877</v>
      </c>
      <c r="Q294" s="140">
        <v>491946.63522012573</v>
      </c>
      <c r="R294" s="140">
        <v>832157.82333333336</v>
      </c>
      <c r="S294" s="140">
        <v>10357</v>
      </c>
      <c r="T294" s="140">
        <v>8511479.6032075454</v>
      </c>
      <c r="U294" s="142">
        <v>2836.214462914877</v>
      </c>
      <c r="V294" s="142">
        <v>2826.4027744349587</v>
      </c>
      <c r="W294" s="142">
        <v>100.34714402945914</v>
      </c>
      <c r="X294" s="143">
        <v>-10894.604537447185</v>
      </c>
      <c r="Y294" s="144">
        <v>-3.6303247375698717</v>
      </c>
      <c r="Z294" s="145">
        <v>100.21870073855924</v>
      </c>
      <c r="AA294" s="143">
        <v>0</v>
      </c>
      <c r="AB294" s="144">
        <v>0</v>
      </c>
      <c r="AC294" s="146">
        <v>100.21870073855924</v>
      </c>
      <c r="AD294" s="147">
        <v>0</v>
      </c>
      <c r="AE294" s="148">
        <v>0</v>
      </c>
      <c r="AF294" s="149">
        <v>0</v>
      </c>
      <c r="AG294" s="150">
        <v>0</v>
      </c>
      <c r="AH294" s="151">
        <v>100.21870073855924</v>
      </c>
      <c r="AI294" s="143">
        <v>-10894.604537447185</v>
      </c>
      <c r="AJ294" s="144">
        <v>-3.6303247375698717</v>
      </c>
      <c r="AK294" s="146">
        <v>100.21870073855924</v>
      </c>
      <c r="AL294" s="142"/>
      <c r="AM294" s="152">
        <v>0</v>
      </c>
      <c r="AN294" s="142"/>
      <c r="AO294" s="143">
        <v>0</v>
      </c>
      <c r="AP294" s="144">
        <v>100.34714402945914</v>
      </c>
      <c r="AQ294" s="144">
        <v>0</v>
      </c>
      <c r="AR294" s="153">
        <v>0</v>
      </c>
      <c r="AS294" s="154">
        <v>0</v>
      </c>
      <c r="AT294" s="9"/>
      <c r="AU294" s="152">
        <v>29188.412947677007</v>
      </c>
      <c r="AV294" s="155"/>
      <c r="AW294" s="152">
        <v>464785.7442348008</v>
      </c>
      <c r="AY294" s="117"/>
      <c r="AZ294" s="20">
        <v>-1722237.4117158488</v>
      </c>
      <c r="BA294" s="20">
        <v>-717812.22493599996</v>
      </c>
      <c r="BB294" s="20">
        <v>-10641.965018000001</v>
      </c>
      <c r="BC294" s="20">
        <v>-305920.59999999998</v>
      </c>
      <c r="BD294" s="6">
        <v>-565790.502247</v>
      </c>
    </row>
    <row r="295" spans="1:56" x14ac:dyDescent="0.2">
      <c r="A295" s="136">
        <v>754</v>
      </c>
      <c r="B295" s="137">
        <v>5524</v>
      </c>
      <c r="C295" s="138"/>
      <c r="D295" s="139" t="s">
        <v>287</v>
      </c>
      <c r="E295" s="140">
        <v>1043.6666666666667</v>
      </c>
      <c r="F295" s="140">
        <v>2197031.6666666665</v>
      </c>
      <c r="G295" s="141">
        <v>1.6499999999999997</v>
      </c>
      <c r="H295" s="140">
        <v>121252.66666666667</v>
      </c>
      <c r="I295" s="141">
        <v>1.6499999999999997</v>
      </c>
      <c r="J295" s="140">
        <v>1331534.3434343436</v>
      </c>
      <c r="K295" s="140">
        <v>73486.46464646465</v>
      </c>
      <c r="L295" s="140">
        <v>218193.66666666666</v>
      </c>
      <c r="M295" s="3">
        <v>0</v>
      </c>
      <c r="N295" s="64">
        <v>1.65</v>
      </c>
      <c r="O295" s="64">
        <v>1.65</v>
      </c>
      <c r="P295" s="140">
        <v>2197031.6666666665</v>
      </c>
      <c r="Q295" s="140">
        <v>121252.66666666667</v>
      </c>
      <c r="R295" s="140">
        <v>262231.28666666668</v>
      </c>
      <c r="S295" s="140">
        <v>3870.6666666666665</v>
      </c>
      <c r="T295" s="140">
        <v>2584386.2866666666</v>
      </c>
      <c r="U295" s="142">
        <v>2476.2564228680931</v>
      </c>
      <c r="V295" s="142">
        <v>2826.4027744349587</v>
      </c>
      <c r="W295" s="142">
        <v>87.611590438066088</v>
      </c>
      <c r="X295" s="143">
        <v>135211.34796655568</v>
      </c>
      <c r="Y295" s="144">
        <v>129.55415007974034</v>
      </c>
      <c r="Z295" s="145">
        <v>92.195301975981636</v>
      </c>
      <c r="AA295" s="143">
        <v>0</v>
      </c>
      <c r="AB295" s="144">
        <v>0</v>
      </c>
      <c r="AC295" s="146">
        <v>92.195301975981636</v>
      </c>
      <c r="AD295" s="147">
        <v>0</v>
      </c>
      <c r="AE295" s="148">
        <v>0</v>
      </c>
      <c r="AF295" s="149">
        <v>0</v>
      </c>
      <c r="AG295" s="150">
        <v>0</v>
      </c>
      <c r="AH295" s="151">
        <v>92.195301975981636</v>
      </c>
      <c r="AI295" s="143">
        <v>135211.34796655568</v>
      </c>
      <c r="AJ295" s="144">
        <v>129.55415007974034</v>
      </c>
      <c r="AK295" s="146">
        <v>92.195301975981636</v>
      </c>
      <c r="AL295" s="142"/>
      <c r="AM295" s="152">
        <v>0</v>
      </c>
      <c r="AN295" s="142"/>
      <c r="AO295" s="143">
        <v>97355.391011364758</v>
      </c>
      <c r="AP295" s="144">
        <v>87.611590438066088</v>
      </c>
      <c r="AQ295" s="144">
        <v>0</v>
      </c>
      <c r="AR295" s="153">
        <v>0</v>
      </c>
      <c r="AS295" s="154">
        <v>97355.391011364758</v>
      </c>
      <c r="AT295" s="9"/>
      <c r="AU295" s="152">
        <v>5888.8883596671549</v>
      </c>
      <c r="AV295" s="155"/>
      <c r="AW295" s="152">
        <v>140502.08080808082</v>
      </c>
      <c r="AY295" s="117"/>
      <c r="AZ295" s="20">
        <v>-582996.87140931329</v>
      </c>
      <c r="BA295" s="20">
        <v>-242987.5687</v>
      </c>
      <c r="BB295" s="20">
        <v>-3602.4256989999999</v>
      </c>
      <c r="BC295" s="20">
        <v>-49782.5</v>
      </c>
      <c r="BD295" s="6">
        <v>-191526.49364100001</v>
      </c>
    </row>
    <row r="296" spans="1:56" x14ac:dyDescent="0.2">
      <c r="A296" s="136">
        <v>755</v>
      </c>
      <c r="B296" s="137">
        <v>5525</v>
      </c>
      <c r="C296" s="138">
        <v>371</v>
      </c>
      <c r="D296" s="139" t="s">
        <v>288</v>
      </c>
      <c r="E296" s="140">
        <v>2512</v>
      </c>
      <c r="F296" s="140">
        <v>4982388.333333333</v>
      </c>
      <c r="G296" s="141">
        <v>1.6000000000000003</v>
      </c>
      <c r="H296" s="140">
        <v>81101.333333333328</v>
      </c>
      <c r="I296" s="141">
        <v>1.6000000000000003</v>
      </c>
      <c r="J296" s="140">
        <v>3113992.7083333335</v>
      </c>
      <c r="K296" s="140">
        <v>50688.333333333336</v>
      </c>
      <c r="L296" s="140">
        <v>462083</v>
      </c>
      <c r="M296" s="3">
        <v>0</v>
      </c>
      <c r="N296" s="64">
        <v>1.65</v>
      </c>
      <c r="O296" s="64">
        <v>1.65</v>
      </c>
      <c r="P296" s="140">
        <v>5138087.96875</v>
      </c>
      <c r="Q296" s="140">
        <v>83635.75</v>
      </c>
      <c r="R296" s="140">
        <v>570191.44666666677</v>
      </c>
      <c r="S296" s="140">
        <v>3337.3333333333335</v>
      </c>
      <c r="T296" s="140">
        <v>5795252.4987500003</v>
      </c>
      <c r="U296" s="142">
        <v>2307.0272686106687</v>
      </c>
      <c r="V296" s="142">
        <v>2826.4027744349587</v>
      </c>
      <c r="W296" s="142">
        <v>81.624151004871507</v>
      </c>
      <c r="X296" s="143">
        <v>482728.37013332831</v>
      </c>
      <c r="Y296" s="144">
        <v>192.16893715498739</v>
      </c>
      <c r="Z296" s="145">
        <v>88.42321513306905</v>
      </c>
      <c r="AA296" s="143">
        <v>0</v>
      </c>
      <c r="AB296" s="144">
        <v>0</v>
      </c>
      <c r="AC296" s="146">
        <v>88.42321513306905</v>
      </c>
      <c r="AD296" s="147">
        <v>0</v>
      </c>
      <c r="AE296" s="148">
        <v>0</v>
      </c>
      <c r="AF296" s="149">
        <v>0</v>
      </c>
      <c r="AG296" s="150">
        <v>0</v>
      </c>
      <c r="AH296" s="151">
        <v>88.42321513306905</v>
      </c>
      <c r="AI296" s="143">
        <v>482728.37013332831</v>
      </c>
      <c r="AJ296" s="144">
        <v>192.16893715498739</v>
      </c>
      <c r="AK296" s="146">
        <v>88.42321513306905</v>
      </c>
      <c r="AL296" s="142"/>
      <c r="AM296" s="152">
        <v>0</v>
      </c>
      <c r="AN296" s="142"/>
      <c r="AO296" s="143">
        <v>0</v>
      </c>
      <c r="AP296" s="144">
        <v>81.624151004871507</v>
      </c>
      <c r="AQ296" s="144">
        <v>0</v>
      </c>
      <c r="AR296" s="153">
        <v>0</v>
      </c>
      <c r="AS296" s="154">
        <v>0</v>
      </c>
      <c r="AT296" s="9"/>
      <c r="AU296" s="152">
        <v>25088.738994373154</v>
      </c>
      <c r="AV296" s="155"/>
      <c r="AW296" s="152">
        <v>316468.10416666669</v>
      </c>
      <c r="AY296" s="117"/>
      <c r="AZ296" s="20">
        <v>-1424050.6753831697</v>
      </c>
      <c r="BA296" s="20">
        <v>-593530.82029499998</v>
      </c>
      <c r="BB296" s="20">
        <v>-8799.4241500000007</v>
      </c>
      <c r="BC296" s="20">
        <v>-250658.3</v>
      </c>
      <c r="BD296" s="6">
        <v>-467830.01075800002</v>
      </c>
    </row>
    <row r="297" spans="1:56" x14ac:dyDescent="0.2">
      <c r="A297" s="136">
        <v>756</v>
      </c>
      <c r="B297" s="137">
        <v>5526</v>
      </c>
      <c r="C297" s="138"/>
      <c r="D297" s="139" t="s">
        <v>289</v>
      </c>
      <c r="E297" s="140">
        <v>1201</v>
      </c>
      <c r="F297" s="140">
        <v>3547013.6666666665</v>
      </c>
      <c r="G297" s="141">
        <v>1.6499999999999997</v>
      </c>
      <c r="H297" s="140">
        <v>18386.333333333332</v>
      </c>
      <c r="I297" s="141">
        <v>1.6499999999999997</v>
      </c>
      <c r="J297" s="140">
        <v>2149705.2525252528</v>
      </c>
      <c r="K297" s="140">
        <v>11143.232323232325</v>
      </c>
      <c r="L297" s="140">
        <v>465693.66666666669</v>
      </c>
      <c r="M297" s="3">
        <v>0</v>
      </c>
      <c r="N297" s="64">
        <v>1.65</v>
      </c>
      <c r="O297" s="64">
        <v>1.65</v>
      </c>
      <c r="P297" s="140">
        <v>3547013.6666666665</v>
      </c>
      <c r="Q297" s="140">
        <v>18386.333333333332</v>
      </c>
      <c r="R297" s="140">
        <v>362830.41333333333</v>
      </c>
      <c r="S297" s="140">
        <v>3729</v>
      </c>
      <c r="T297" s="140">
        <v>3931959.4133333336</v>
      </c>
      <c r="U297" s="142">
        <v>3273.904590618929</v>
      </c>
      <c r="V297" s="142">
        <v>2826.4027744349587</v>
      </c>
      <c r="W297" s="142">
        <v>115.8329103067567</v>
      </c>
      <c r="X297" s="143">
        <v>-198856.38205767077</v>
      </c>
      <c r="Y297" s="144">
        <v>-165.5756719880689</v>
      </c>
      <c r="Z297" s="145">
        <v>109.97473349325672</v>
      </c>
      <c r="AA297" s="143">
        <v>0</v>
      </c>
      <c r="AB297" s="144">
        <v>0</v>
      </c>
      <c r="AC297" s="146">
        <v>109.97473349325672</v>
      </c>
      <c r="AD297" s="147">
        <v>0</v>
      </c>
      <c r="AE297" s="148">
        <v>0</v>
      </c>
      <c r="AF297" s="149">
        <v>0</v>
      </c>
      <c r="AG297" s="150">
        <v>0</v>
      </c>
      <c r="AH297" s="151">
        <v>109.97473349325672</v>
      </c>
      <c r="AI297" s="143">
        <v>-198856.38205767077</v>
      </c>
      <c r="AJ297" s="144">
        <v>-165.5756719880689</v>
      </c>
      <c r="AK297" s="146">
        <v>109.97473349325672</v>
      </c>
      <c r="AL297" s="142"/>
      <c r="AM297" s="152">
        <v>0</v>
      </c>
      <c r="AN297" s="142"/>
      <c r="AO297" s="143">
        <v>174532.72026499279</v>
      </c>
      <c r="AP297" s="144">
        <v>115.8329103067567</v>
      </c>
      <c r="AQ297" s="144">
        <v>0</v>
      </c>
      <c r="AR297" s="153">
        <v>0</v>
      </c>
      <c r="AS297" s="154">
        <v>174532.72026499279</v>
      </c>
      <c r="AT297" s="9"/>
      <c r="AU297" s="152">
        <v>10680.962591060352</v>
      </c>
      <c r="AV297" s="155"/>
      <c r="AW297" s="152">
        <v>216084.84848484851</v>
      </c>
      <c r="AY297" s="117"/>
      <c r="AZ297" s="20">
        <v>-658240.25347456883</v>
      </c>
      <c r="BA297" s="20">
        <v>-274348.296974</v>
      </c>
      <c r="BB297" s="20">
        <v>-4067.365918</v>
      </c>
      <c r="BC297" s="20">
        <v>-156895.1</v>
      </c>
      <c r="BD297" s="6">
        <v>-216245.496166</v>
      </c>
    </row>
    <row r="298" spans="1:56" x14ac:dyDescent="0.2">
      <c r="A298" s="136">
        <v>431</v>
      </c>
      <c r="B298" s="137">
        <v>6101</v>
      </c>
      <c r="C298" s="138"/>
      <c r="D298" s="139" t="s">
        <v>290</v>
      </c>
      <c r="E298" s="140">
        <v>1809.3333333333333</v>
      </c>
      <c r="F298" s="140">
        <v>3554610</v>
      </c>
      <c r="G298" s="141">
        <v>1.79</v>
      </c>
      <c r="H298" s="140">
        <v>378409.33333333331</v>
      </c>
      <c r="I298" s="141">
        <v>1.79</v>
      </c>
      <c r="J298" s="140">
        <v>1985815.6424581006</v>
      </c>
      <c r="K298" s="140">
        <v>211401.86219739294</v>
      </c>
      <c r="L298" s="140">
        <v>351710.66666666669</v>
      </c>
      <c r="M298" s="3">
        <v>0</v>
      </c>
      <c r="N298" s="64">
        <v>1.65</v>
      </c>
      <c r="O298" s="64">
        <v>1.65</v>
      </c>
      <c r="P298" s="140">
        <v>3276595.8100558654</v>
      </c>
      <c r="Q298" s="140">
        <v>348813.07262569829</v>
      </c>
      <c r="R298" s="140">
        <v>325896.14999999997</v>
      </c>
      <c r="S298" s="140">
        <v>6723</v>
      </c>
      <c r="T298" s="140">
        <v>3958028.0326815639</v>
      </c>
      <c r="U298" s="142">
        <v>2187.5615508556912</v>
      </c>
      <c r="V298" s="142">
        <v>2826.4027744349587</v>
      </c>
      <c r="W298" s="142">
        <v>77.397374876728904</v>
      </c>
      <c r="X298" s="143">
        <v>427674.38659588574</v>
      </c>
      <c r="Y298" s="144">
        <v>236.37125272432891</v>
      </c>
      <c r="Z298" s="145">
        <v>85.760346172339212</v>
      </c>
      <c r="AA298" s="143">
        <v>12256</v>
      </c>
      <c r="AB298" s="144">
        <v>6.7737656595431099</v>
      </c>
      <c r="AC298" s="146">
        <v>86.000006482639378</v>
      </c>
      <c r="AD298" s="147">
        <v>0</v>
      </c>
      <c r="AE298" s="148">
        <v>0</v>
      </c>
      <c r="AF298" s="149">
        <v>12256</v>
      </c>
      <c r="AG298" s="150">
        <v>6.7737656595431099</v>
      </c>
      <c r="AH298" s="151">
        <v>86.000006482639378</v>
      </c>
      <c r="AI298" s="143">
        <v>439930.38659588574</v>
      </c>
      <c r="AJ298" s="144">
        <v>243.14501838387201</v>
      </c>
      <c r="AK298" s="146">
        <v>86.000006482639378</v>
      </c>
      <c r="AL298" s="142"/>
      <c r="AM298" s="152">
        <v>0</v>
      </c>
      <c r="AN298" s="142"/>
      <c r="AO298" s="143">
        <v>131566.59532594142</v>
      </c>
      <c r="AP298" s="144">
        <v>77.397374876728904</v>
      </c>
      <c r="AQ298" s="144">
        <v>0</v>
      </c>
      <c r="AR298" s="153">
        <v>0</v>
      </c>
      <c r="AS298" s="154">
        <v>131566.59532594142</v>
      </c>
      <c r="AT298" s="9"/>
      <c r="AU298" s="152">
        <v>23554.956676092839</v>
      </c>
      <c r="AV298" s="155"/>
      <c r="AW298" s="152">
        <v>219721.75046554938</v>
      </c>
      <c r="AY298" s="117"/>
      <c r="AZ298" s="20">
        <v>-1027768.8631728238</v>
      </c>
      <c r="BA298" s="20">
        <v>-428364.31805300002</v>
      </c>
      <c r="BB298" s="20">
        <v>-6350.7389949999997</v>
      </c>
      <c r="BC298" s="20">
        <v>-127645.6</v>
      </c>
      <c r="BD298" s="6">
        <v>-337643.26412399998</v>
      </c>
    </row>
    <row r="299" spans="1:56" x14ac:dyDescent="0.2">
      <c r="A299" s="136">
        <v>432</v>
      </c>
      <c r="B299" s="137">
        <v>6102</v>
      </c>
      <c r="C299" s="138"/>
      <c r="D299" s="139" t="s">
        <v>291</v>
      </c>
      <c r="E299" s="140">
        <v>496.66666666666669</v>
      </c>
      <c r="F299" s="140">
        <v>979341.33333333337</v>
      </c>
      <c r="G299" s="141">
        <v>2.04</v>
      </c>
      <c r="H299" s="140">
        <v>80996.333333333328</v>
      </c>
      <c r="I299" s="141">
        <v>2.04</v>
      </c>
      <c r="J299" s="140">
        <v>480069.28104575165</v>
      </c>
      <c r="K299" s="140">
        <v>39704.084967320261</v>
      </c>
      <c r="L299" s="140">
        <v>108822</v>
      </c>
      <c r="M299" s="3">
        <v>0</v>
      </c>
      <c r="N299" s="64">
        <v>1.65</v>
      </c>
      <c r="O299" s="64">
        <v>1.65</v>
      </c>
      <c r="P299" s="140">
        <v>792114.31372549012</v>
      </c>
      <c r="Q299" s="140">
        <v>65511.740196078434</v>
      </c>
      <c r="R299" s="140">
        <v>99780.316666666666</v>
      </c>
      <c r="S299" s="140">
        <v>2687.3333333333335</v>
      </c>
      <c r="T299" s="140">
        <v>960093.70392156858</v>
      </c>
      <c r="U299" s="142">
        <v>1933.0745716541649</v>
      </c>
      <c r="V299" s="142">
        <v>2826.4027744349587</v>
      </c>
      <c r="W299" s="142">
        <v>68.393457193680263</v>
      </c>
      <c r="X299" s="143">
        <v>164163.94606435057</v>
      </c>
      <c r="Y299" s="144">
        <v>330.53143502889378</v>
      </c>
      <c r="Z299" s="145">
        <v>80.08787803201858</v>
      </c>
      <c r="AA299" s="143">
        <v>82993</v>
      </c>
      <c r="AB299" s="144">
        <v>167.1</v>
      </c>
      <c r="AC299" s="146">
        <v>85.999986579018056</v>
      </c>
      <c r="AD299" s="147">
        <v>0</v>
      </c>
      <c r="AE299" s="148">
        <v>0</v>
      </c>
      <c r="AF299" s="149">
        <v>82993</v>
      </c>
      <c r="AG299" s="150">
        <v>167.1</v>
      </c>
      <c r="AH299" s="151">
        <v>85.999986579018056</v>
      </c>
      <c r="AI299" s="143">
        <v>247156.94606435057</v>
      </c>
      <c r="AJ299" s="144">
        <v>497.63143502889375</v>
      </c>
      <c r="AK299" s="146">
        <v>85.999986579018056</v>
      </c>
      <c r="AL299" s="142"/>
      <c r="AM299" s="152">
        <v>0</v>
      </c>
      <c r="AN299" s="142"/>
      <c r="AO299" s="143">
        <v>138643.91882455171</v>
      </c>
      <c r="AP299" s="144">
        <v>68.393457193680263</v>
      </c>
      <c r="AQ299" s="144">
        <v>0</v>
      </c>
      <c r="AR299" s="153">
        <v>0</v>
      </c>
      <c r="AS299" s="154">
        <v>138643.91882455171</v>
      </c>
      <c r="AT299" s="9"/>
      <c r="AU299" s="152">
        <v>4497.7535138946878</v>
      </c>
      <c r="AV299" s="155"/>
      <c r="AW299" s="152">
        <v>51977.336601307186</v>
      </c>
      <c r="AY299" s="117"/>
      <c r="AZ299" s="20">
        <v>-282580.70153395971</v>
      </c>
      <c r="BA299" s="20">
        <v>-117776.957295</v>
      </c>
      <c r="BB299" s="20">
        <v>-1746.108823</v>
      </c>
      <c r="BC299" s="20">
        <v>-62737.9</v>
      </c>
      <c r="BD299" s="6">
        <v>-92833.587262000001</v>
      </c>
    </row>
    <row r="300" spans="1:56" x14ac:dyDescent="0.2">
      <c r="A300" s="136">
        <v>433</v>
      </c>
      <c r="B300" s="137">
        <v>6103</v>
      </c>
      <c r="C300" s="138"/>
      <c r="D300" s="139" t="s">
        <v>292</v>
      </c>
      <c r="E300" s="140">
        <v>682</v>
      </c>
      <c r="F300" s="140">
        <v>1293881.3333333333</v>
      </c>
      <c r="G300" s="141">
        <v>1.99</v>
      </c>
      <c r="H300" s="140">
        <v>118688.66666666667</v>
      </c>
      <c r="I300" s="141">
        <v>1.99</v>
      </c>
      <c r="J300" s="140">
        <v>650191.62479061971</v>
      </c>
      <c r="K300" s="140">
        <v>59642.546063651593</v>
      </c>
      <c r="L300" s="140">
        <v>122340.66666666667</v>
      </c>
      <c r="M300" s="3">
        <v>0</v>
      </c>
      <c r="N300" s="64">
        <v>1.65</v>
      </c>
      <c r="O300" s="64">
        <v>1.65</v>
      </c>
      <c r="P300" s="140">
        <v>1072816.1809045225</v>
      </c>
      <c r="Q300" s="140">
        <v>98410.201005025127</v>
      </c>
      <c r="R300" s="140">
        <v>115772.17333333334</v>
      </c>
      <c r="S300" s="140">
        <v>4636</v>
      </c>
      <c r="T300" s="140">
        <v>1291634.5552428812</v>
      </c>
      <c r="U300" s="142">
        <v>1893.8923097402949</v>
      </c>
      <c r="V300" s="142">
        <v>2826.4027744349587</v>
      </c>
      <c r="W300" s="142">
        <v>67.0071628456745</v>
      </c>
      <c r="X300" s="143">
        <v>235309.69066105146</v>
      </c>
      <c r="Y300" s="144">
        <v>345.0288719370256</v>
      </c>
      <c r="Z300" s="145">
        <v>79.214512592774952</v>
      </c>
      <c r="AA300" s="143">
        <v>130798</v>
      </c>
      <c r="AB300" s="144">
        <v>191.78592375366568</v>
      </c>
      <c r="AC300" s="146">
        <v>86.000025453446625</v>
      </c>
      <c r="AD300" s="147">
        <v>0</v>
      </c>
      <c r="AE300" s="148">
        <v>0</v>
      </c>
      <c r="AF300" s="149">
        <v>130798</v>
      </c>
      <c r="AG300" s="150">
        <v>191.78592375366568</v>
      </c>
      <c r="AH300" s="151">
        <v>86.000025453446625</v>
      </c>
      <c r="AI300" s="143">
        <v>366107.69066105143</v>
      </c>
      <c r="AJ300" s="144">
        <v>536.81479569069131</v>
      </c>
      <c r="AK300" s="146">
        <v>86.000025453446625</v>
      </c>
      <c r="AL300" s="142"/>
      <c r="AM300" s="152">
        <v>0</v>
      </c>
      <c r="AN300" s="142"/>
      <c r="AO300" s="143">
        <v>167997.95290168576</v>
      </c>
      <c r="AP300" s="144">
        <v>67.0071628456745</v>
      </c>
      <c r="AQ300" s="144">
        <v>0</v>
      </c>
      <c r="AR300" s="153">
        <v>0</v>
      </c>
      <c r="AS300" s="154">
        <v>167997.95290168576</v>
      </c>
      <c r="AT300" s="9"/>
      <c r="AU300" s="152">
        <v>11265.905487644864</v>
      </c>
      <c r="AV300" s="155"/>
      <c r="AW300" s="152">
        <v>70983.417085427136</v>
      </c>
      <c r="AY300" s="117"/>
      <c r="AZ300" s="20">
        <v>-373430.11839793489</v>
      </c>
      <c r="BA300" s="20">
        <v>-155642.13291499999</v>
      </c>
      <c r="BB300" s="20">
        <v>-2307.481088</v>
      </c>
      <c r="BC300" s="20">
        <v>-71771.199999999997</v>
      </c>
      <c r="BD300" s="6">
        <v>-122679.494015</v>
      </c>
    </row>
    <row r="301" spans="1:56" x14ac:dyDescent="0.2">
      <c r="A301" s="136">
        <v>434</v>
      </c>
      <c r="B301" s="137">
        <v>6104</v>
      </c>
      <c r="C301" s="138"/>
      <c r="D301" s="139" t="s">
        <v>293</v>
      </c>
      <c r="E301" s="140">
        <v>1429.3333333333333</v>
      </c>
      <c r="F301" s="140">
        <v>3345067</v>
      </c>
      <c r="G301" s="141">
        <v>2.14</v>
      </c>
      <c r="H301" s="140">
        <v>927019.33333333337</v>
      </c>
      <c r="I301" s="141">
        <v>2.14</v>
      </c>
      <c r="J301" s="140">
        <v>1563115.4205607476</v>
      </c>
      <c r="K301" s="140">
        <v>433186.60436137067</v>
      </c>
      <c r="L301" s="140">
        <v>301590.33333333331</v>
      </c>
      <c r="M301" s="3">
        <v>0</v>
      </c>
      <c r="N301" s="64">
        <v>1.65</v>
      </c>
      <c r="O301" s="64">
        <v>1.65</v>
      </c>
      <c r="P301" s="140">
        <v>2579140.4439252336</v>
      </c>
      <c r="Q301" s="140">
        <v>714757.89719626156</v>
      </c>
      <c r="R301" s="140">
        <v>338403.69666666671</v>
      </c>
      <c r="S301" s="140">
        <v>47693</v>
      </c>
      <c r="T301" s="140">
        <v>3679995.0377881615</v>
      </c>
      <c r="U301" s="142">
        <v>2574.6233939749268</v>
      </c>
      <c r="V301" s="142">
        <v>2826.4027744349587</v>
      </c>
      <c r="W301" s="142">
        <v>91.091878951669699</v>
      </c>
      <c r="X301" s="143">
        <v>133154.36462088954</v>
      </c>
      <c r="Y301" s="144">
        <v>93.158370770211903</v>
      </c>
      <c r="Z301" s="145">
        <v>94.38788373955191</v>
      </c>
      <c r="AA301" s="143">
        <v>0</v>
      </c>
      <c r="AB301" s="144">
        <v>0</v>
      </c>
      <c r="AC301" s="146">
        <v>94.38788373955191</v>
      </c>
      <c r="AD301" s="147">
        <v>0</v>
      </c>
      <c r="AE301" s="148">
        <v>0</v>
      </c>
      <c r="AF301" s="149">
        <v>0</v>
      </c>
      <c r="AG301" s="150">
        <v>0</v>
      </c>
      <c r="AH301" s="151">
        <v>94.38788373955191</v>
      </c>
      <c r="AI301" s="143">
        <v>133154.36462088954</v>
      </c>
      <c r="AJ301" s="144">
        <v>93.158370770211903</v>
      </c>
      <c r="AK301" s="146">
        <v>94.38788373955191</v>
      </c>
      <c r="AL301" s="142"/>
      <c r="AM301" s="152">
        <v>0</v>
      </c>
      <c r="AN301" s="142"/>
      <c r="AO301" s="143">
        <v>197295.68449660763</v>
      </c>
      <c r="AP301" s="144">
        <v>91.091878951669699</v>
      </c>
      <c r="AQ301" s="144">
        <v>0</v>
      </c>
      <c r="AR301" s="153">
        <v>0</v>
      </c>
      <c r="AS301" s="154">
        <v>197295.68449660763</v>
      </c>
      <c r="AT301" s="9"/>
      <c r="AU301" s="152">
        <v>21135.098775128517</v>
      </c>
      <c r="AV301" s="155"/>
      <c r="AW301" s="152">
        <v>199630.20249221183</v>
      </c>
      <c r="AY301" s="117"/>
      <c r="AZ301" s="20">
        <v>-808169.65921941132</v>
      </c>
      <c r="BA301" s="20">
        <v>-336837.45183099998</v>
      </c>
      <c r="BB301" s="20">
        <v>-4993.8023549999998</v>
      </c>
      <c r="BC301" s="20">
        <v>-147084.4</v>
      </c>
      <c r="BD301" s="6">
        <v>-265500.39749499998</v>
      </c>
    </row>
    <row r="302" spans="1:56" x14ac:dyDescent="0.2">
      <c r="A302" s="136">
        <v>435</v>
      </c>
      <c r="B302" s="137">
        <v>6105</v>
      </c>
      <c r="C302" s="138"/>
      <c r="D302" s="139" t="s">
        <v>294</v>
      </c>
      <c r="E302" s="140">
        <v>535.33333333333337</v>
      </c>
      <c r="F302" s="140">
        <v>1249701.3333333333</v>
      </c>
      <c r="G302" s="141">
        <v>1.9400000000000002</v>
      </c>
      <c r="H302" s="140">
        <v>26516.333333333332</v>
      </c>
      <c r="I302" s="141">
        <v>1.9400000000000002</v>
      </c>
      <c r="J302" s="140">
        <v>644175.94501718215</v>
      </c>
      <c r="K302" s="140">
        <v>13668.213058419244</v>
      </c>
      <c r="L302" s="140">
        <v>118654.33333333333</v>
      </c>
      <c r="M302" s="3">
        <v>0</v>
      </c>
      <c r="N302" s="64">
        <v>1.65</v>
      </c>
      <c r="O302" s="64">
        <v>1.65</v>
      </c>
      <c r="P302" s="140">
        <v>1062890.3092783506</v>
      </c>
      <c r="Q302" s="140">
        <v>22552.551546391751</v>
      </c>
      <c r="R302" s="140">
        <v>95469.26</v>
      </c>
      <c r="S302" s="140">
        <v>1011</v>
      </c>
      <c r="T302" s="140">
        <v>1181923.1208247424</v>
      </c>
      <c r="U302" s="142">
        <v>2207.8265021632797</v>
      </c>
      <c r="V302" s="142">
        <v>2826.4027744349587</v>
      </c>
      <c r="W302" s="142">
        <v>78.114362260511797</v>
      </c>
      <c r="X302" s="143">
        <v>122523.46416975903</v>
      </c>
      <c r="Y302" s="144">
        <v>228.87322074052119</v>
      </c>
      <c r="Z302" s="145">
        <v>86.212048224122427</v>
      </c>
      <c r="AA302" s="143">
        <v>0</v>
      </c>
      <c r="AB302" s="144">
        <v>0</v>
      </c>
      <c r="AC302" s="146">
        <v>86.212048224122427</v>
      </c>
      <c r="AD302" s="147">
        <v>0</v>
      </c>
      <c r="AE302" s="148">
        <v>0</v>
      </c>
      <c r="AF302" s="149">
        <v>0</v>
      </c>
      <c r="AG302" s="150">
        <v>0</v>
      </c>
      <c r="AH302" s="151">
        <v>86.212048224122427</v>
      </c>
      <c r="AI302" s="143">
        <v>122523.46416975903</v>
      </c>
      <c r="AJ302" s="144">
        <v>228.87322074052119</v>
      </c>
      <c r="AK302" s="146">
        <v>86.212048224122427</v>
      </c>
      <c r="AL302" s="142"/>
      <c r="AM302" s="152">
        <v>0</v>
      </c>
      <c r="AN302" s="142"/>
      <c r="AO302" s="143">
        <v>149314.80588110117</v>
      </c>
      <c r="AP302" s="144">
        <v>78.114362260511797</v>
      </c>
      <c r="AQ302" s="144">
        <v>0</v>
      </c>
      <c r="AR302" s="153">
        <v>0</v>
      </c>
      <c r="AS302" s="154">
        <v>149314.80588110117</v>
      </c>
      <c r="AT302" s="9"/>
      <c r="AU302" s="152">
        <v>4019.451895362597</v>
      </c>
      <c r="AV302" s="155"/>
      <c r="AW302" s="152">
        <v>65784.41580756013</v>
      </c>
      <c r="AY302" s="117"/>
      <c r="AZ302" s="20">
        <v>-296514.66117567365</v>
      </c>
      <c r="BA302" s="20">
        <v>-123584.499568</v>
      </c>
      <c r="BB302" s="20">
        <v>-1832.2088639999999</v>
      </c>
      <c r="BC302" s="20">
        <v>-75889.100000000006</v>
      </c>
      <c r="BD302" s="6">
        <v>-97411.180322</v>
      </c>
    </row>
    <row r="303" spans="1:56" x14ac:dyDescent="0.2">
      <c r="A303" s="136">
        <v>437</v>
      </c>
      <c r="B303" s="137">
        <v>6107</v>
      </c>
      <c r="C303" s="138"/>
      <c r="D303" s="139" t="s">
        <v>295</v>
      </c>
      <c r="E303" s="140">
        <v>110</v>
      </c>
      <c r="F303" s="140">
        <v>156174</v>
      </c>
      <c r="G303" s="141">
        <v>1.9400000000000002</v>
      </c>
      <c r="H303" s="140">
        <v>6588</v>
      </c>
      <c r="I303" s="141">
        <v>1.9400000000000002</v>
      </c>
      <c r="J303" s="140">
        <v>80502.061855670108</v>
      </c>
      <c r="K303" s="140">
        <v>3395.8762886597942</v>
      </c>
      <c r="L303" s="140">
        <v>16637</v>
      </c>
      <c r="M303" s="3">
        <v>0</v>
      </c>
      <c r="N303" s="64">
        <v>1.65</v>
      </c>
      <c r="O303" s="64">
        <v>1.65</v>
      </c>
      <c r="P303" s="140">
        <v>132828.40206185568</v>
      </c>
      <c r="Q303" s="140">
        <v>5603.1958762886597</v>
      </c>
      <c r="R303" s="140">
        <v>15456.980000000001</v>
      </c>
      <c r="S303" s="140">
        <v>213.33333333333334</v>
      </c>
      <c r="T303" s="140">
        <v>154101.91127147767</v>
      </c>
      <c r="U303" s="142">
        <v>1400.9264661043424</v>
      </c>
      <c r="V303" s="142">
        <v>2826.4027744349587</v>
      </c>
      <c r="W303" s="142">
        <v>49.565705170396633</v>
      </c>
      <c r="X303" s="143">
        <v>58016.885749056091</v>
      </c>
      <c r="Y303" s="144">
        <v>527.42623408232805</v>
      </c>
      <c r="Z303" s="145">
        <v>68.226394257349881</v>
      </c>
      <c r="AA303" s="143">
        <v>55259</v>
      </c>
      <c r="AB303" s="144">
        <v>502.35454545454547</v>
      </c>
      <c r="AC303" s="146">
        <v>86.000030414177317</v>
      </c>
      <c r="AD303" s="147">
        <v>0</v>
      </c>
      <c r="AE303" s="148">
        <v>0</v>
      </c>
      <c r="AF303" s="149">
        <v>55259</v>
      </c>
      <c r="AG303" s="150">
        <v>502.35454545454547</v>
      </c>
      <c r="AH303" s="151">
        <v>86.000030414177317</v>
      </c>
      <c r="AI303" s="143">
        <v>113275.88574905609</v>
      </c>
      <c r="AJ303" s="144">
        <v>1029.7807795368735</v>
      </c>
      <c r="AK303" s="146">
        <v>86.000030414177317</v>
      </c>
      <c r="AL303" s="142"/>
      <c r="AM303" s="152">
        <v>0</v>
      </c>
      <c r="AN303" s="142"/>
      <c r="AO303" s="143">
        <v>67724.576849342746</v>
      </c>
      <c r="AP303" s="144">
        <v>49.565705170396633</v>
      </c>
      <c r="AQ303" s="144">
        <v>0</v>
      </c>
      <c r="AR303" s="153">
        <v>0</v>
      </c>
      <c r="AS303" s="154">
        <v>67724.576849342746</v>
      </c>
      <c r="AT303" s="9"/>
      <c r="AU303" s="152">
        <v>458.47995683255959</v>
      </c>
      <c r="AV303" s="155"/>
      <c r="AW303" s="152">
        <v>8389.793814432991</v>
      </c>
      <c r="AY303" s="117"/>
      <c r="AZ303" s="20">
        <v>-61309.422423541546</v>
      </c>
      <c r="BA303" s="20">
        <v>-25553.186000999998</v>
      </c>
      <c r="BB303" s="20">
        <v>-378.84017899999998</v>
      </c>
      <c r="BC303" s="20">
        <v>-9208.6</v>
      </c>
      <c r="BD303" s="6">
        <v>-20141.409465000001</v>
      </c>
    </row>
    <row r="304" spans="1:56" x14ac:dyDescent="0.2">
      <c r="A304" s="136">
        <v>438</v>
      </c>
      <c r="B304" s="137">
        <v>6108</v>
      </c>
      <c r="C304" s="138"/>
      <c r="D304" s="139" t="s">
        <v>296</v>
      </c>
      <c r="E304" s="140">
        <v>1243.6666666666667</v>
      </c>
      <c r="F304" s="140">
        <v>2816264.3333333335</v>
      </c>
      <c r="G304" s="141">
        <v>1.88</v>
      </c>
      <c r="H304" s="140">
        <v>336855.33333333331</v>
      </c>
      <c r="I304" s="141">
        <v>1.88</v>
      </c>
      <c r="J304" s="140">
        <v>1498012.9432624113</v>
      </c>
      <c r="K304" s="140">
        <v>179178.36879432623</v>
      </c>
      <c r="L304" s="140">
        <v>293300.33333333331</v>
      </c>
      <c r="M304" s="3">
        <v>0</v>
      </c>
      <c r="N304" s="64">
        <v>1.65</v>
      </c>
      <c r="O304" s="64">
        <v>1.65</v>
      </c>
      <c r="P304" s="140">
        <v>2471721.3563829786</v>
      </c>
      <c r="Q304" s="140">
        <v>295644.30851063825</v>
      </c>
      <c r="R304" s="140">
        <v>295919.95333333331</v>
      </c>
      <c r="S304" s="140">
        <v>16175.333333333334</v>
      </c>
      <c r="T304" s="140">
        <v>3079460.9515602835</v>
      </c>
      <c r="U304" s="142">
        <v>2476.1144075799652</v>
      </c>
      <c r="V304" s="142">
        <v>2826.4027744349587</v>
      </c>
      <c r="W304" s="142">
        <v>87.606565843220224</v>
      </c>
      <c r="X304" s="143">
        <v>161187.52726410425</v>
      </c>
      <c r="Y304" s="144">
        <v>129.60669573634755</v>
      </c>
      <c r="Z304" s="145">
        <v>92.192136481228729</v>
      </c>
      <c r="AA304" s="143">
        <v>0</v>
      </c>
      <c r="AB304" s="144">
        <v>0</v>
      </c>
      <c r="AC304" s="146">
        <v>92.192136481228729</v>
      </c>
      <c r="AD304" s="147">
        <v>0</v>
      </c>
      <c r="AE304" s="148">
        <v>0</v>
      </c>
      <c r="AF304" s="149">
        <v>0</v>
      </c>
      <c r="AG304" s="150">
        <v>0</v>
      </c>
      <c r="AH304" s="151">
        <v>92.192136481228729</v>
      </c>
      <c r="AI304" s="143">
        <v>161187.52726410425</v>
      </c>
      <c r="AJ304" s="144">
        <v>129.60669573634755</v>
      </c>
      <c r="AK304" s="146">
        <v>92.192136481228729</v>
      </c>
      <c r="AL304" s="142"/>
      <c r="AM304" s="152">
        <v>0</v>
      </c>
      <c r="AN304" s="142"/>
      <c r="AO304" s="143">
        <v>187860.81438193764</v>
      </c>
      <c r="AP304" s="144">
        <v>87.606565843220224</v>
      </c>
      <c r="AQ304" s="144">
        <v>0</v>
      </c>
      <c r="AR304" s="153">
        <v>0</v>
      </c>
      <c r="AS304" s="154">
        <v>187860.81438193764</v>
      </c>
      <c r="AT304" s="9"/>
      <c r="AU304" s="152">
        <v>15595.125121976427</v>
      </c>
      <c r="AV304" s="155"/>
      <c r="AW304" s="152">
        <v>167719.1312056738</v>
      </c>
      <c r="AY304" s="117"/>
      <c r="AZ304" s="20">
        <v>-706173.07464206498</v>
      </c>
      <c r="BA304" s="20">
        <v>-294326.24239299999</v>
      </c>
      <c r="BB304" s="20">
        <v>-4363.5500579999998</v>
      </c>
      <c r="BC304" s="20">
        <v>-100327.3</v>
      </c>
      <c r="BD304" s="6">
        <v>-231992.416294</v>
      </c>
    </row>
    <row r="305" spans="1:56" x14ac:dyDescent="0.2">
      <c r="A305" s="136">
        <v>441</v>
      </c>
      <c r="B305" s="137">
        <v>6111</v>
      </c>
      <c r="C305" s="138"/>
      <c r="D305" s="139" t="s">
        <v>297</v>
      </c>
      <c r="E305" s="140">
        <v>963.33333333333337</v>
      </c>
      <c r="F305" s="140">
        <v>1814314.6666666667</v>
      </c>
      <c r="G305" s="141">
        <v>2.04</v>
      </c>
      <c r="H305" s="140">
        <v>45124.333333333336</v>
      </c>
      <c r="I305" s="141">
        <v>2.04</v>
      </c>
      <c r="J305" s="140">
        <v>889369.93464052293</v>
      </c>
      <c r="K305" s="140">
        <v>22119.771241830065</v>
      </c>
      <c r="L305" s="140">
        <v>186018.66666666666</v>
      </c>
      <c r="M305" s="3">
        <v>0</v>
      </c>
      <c r="N305" s="64">
        <v>1.65</v>
      </c>
      <c r="O305" s="64">
        <v>1.65</v>
      </c>
      <c r="P305" s="140">
        <v>1467460.3921568627</v>
      </c>
      <c r="Q305" s="140">
        <v>36497.622549019608</v>
      </c>
      <c r="R305" s="140">
        <v>147765.97666666665</v>
      </c>
      <c r="S305" s="140">
        <v>2029.3333333333333</v>
      </c>
      <c r="T305" s="140">
        <v>1653753.3247058822</v>
      </c>
      <c r="U305" s="142">
        <v>1716.6989529818845</v>
      </c>
      <c r="V305" s="142">
        <v>2826.4027744349587</v>
      </c>
      <c r="W305" s="142">
        <v>60.737944659181814</v>
      </c>
      <c r="X305" s="143">
        <v>395535.43209325738</v>
      </c>
      <c r="Y305" s="144">
        <v>410.59041393763738</v>
      </c>
      <c r="Z305" s="145">
        <v>75.264905135284536</v>
      </c>
      <c r="AA305" s="143">
        <v>292292</v>
      </c>
      <c r="AB305" s="144">
        <v>303.41730103806225</v>
      </c>
      <c r="AC305" s="146">
        <v>86.000009975348249</v>
      </c>
      <c r="AD305" s="147">
        <v>0</v>
      </c>
      <c r="AE305" s="148">
        <v>0</v>
      </c>
      <c r="AF305" s="149">
        <v>292292</v>
      </c>
      <c r="AG305" s="150">
        <v>303.41730103806225</v>
      </c>
      <c r="AH305" s="151">
        <v>86.000009975348249</v>
      </c>
      <c r="AI305" s="143">
        <v>687827.43209325732</v>
      </c>
      <c r="AJ305" s="144">
        <v>714.00771497569963</v>
      </c>
      <c r="AK305" s="146">
        <v>86.000009975348249</v>
      </c>
      <c r="AL305" s="142"/>
      <c r="AM305" s="152">
        <v>0</v>
      </c>
      <c r="AN305" s="142"/>
      <c r="AO305" s="143">
        <v>124632.06087010261</v>
      </c>
      <c r="AP305" s="144">
        <v>60.737944659181814</v>
      </c>
      <c r="AQ305" s="144">
        <v>0</v>
      </c>
      <c r="AR305" s="153">
        <v>0</v>
      </c>
      <c r="AS305" s="154">
        <v>124632.06087010261</v>
      </c>
      <c r="AT305" s="9"/>
      <c r="AU305" s="152">
        <v>11212.128125032395</v>
      </c>
      <c r="AV305" s="155"/>
      <c r="AW305" s="152">
        <v>91148.970588235301</v>
      </c>
      <c r="AY305" s="117"/>
      <c r="AZ305" s="20">
        <v>-536736.12539882283</v>
      </c>
      <c r="BA305" s="20">
        <v>-223706.52835400001</v>
      </c>
      <c r="BB305" s="20">
        <v>-3316.5735639999998</v>
      </c>
      <c r="BC305" s="20">
        <v>-85678.399999999994</v>
      </c>
      <c r="BD305" s="6">
        <v>-176328.884681</v>
      </c>
    </row>
    <row r="306" spans="1:56" x14ac:dyDescent="0.2">
      <c r="A306" s="136">
        <v>442</v>
      </c>
      <c r="B306" s="137">
        <v>6112</v>
      </c>
      <c r="C306" s="138"/>
      <c r="D306" s="139" t="s">
        <v>298</v>
      </c>
      <c r="E306" s="140">
        <v>222.33333333333334</v>
      </c>
      <c r="F306" s="140">
        <v>439233.66666666669</v>
      </c>
      <c r="G306" s="141">
        <v>1.6000000000000003</v>
      </c>
      <c r="H306" s="140">
        <v>7705</v>
      </c>
      <c r="I306" s="141">
        <v>1.6000000000000003</v>
      </c>
      <c r="J306" s="140">
        <v>274521.04166666669</v>
      </c>
      <c r="K306" s="140">
        <v>4815.625</v>
      </c>
      <c r="L306" s="140">
        <v>41943</v>
      </c>
      <c r="M306" s="3">
        <v>0</v>
      </c>
      <c r="N306" s="64">
        <v>1.65</v>
      </c>
      <c r="O306" s="64">
        <v>1.65</v>
      </c>
      <c r="P306" s="140">
        <v>452959.71875</v>
      </c>
      <c r="Q306" s="140">
        <v>7945.78125</v>
      </c>
      <c r="R306" s="140">
        <v>45213.623333333329</v>
      </c>
      <c r="S306" s="140">
        <v>254.66666666666666</v>
      </c>
      <c r="T306" s="140">
        <v>506373.79000000004</v>
      </c>
      <c r="U306" s="142">
        <v>2277.5432833583209</v>
      </c>
      <c r="V306" s="142">
        <v>2826.4027744349587</v>
      </c>
      <c r="W306" s="142">
        <v>80.580988101161083</v>
      </c>
      <c r="X306" s="143">
        <v>45151.011267601156</v>
      </c>
      <c r="Y306" s="144">
        <v>203.07801169835602</v>
      </c>
      <c r="Z306" s="145">
        <v>87.766022503731492</v>
      </c>
      <c r="AA306" s="143">
        <v>0</v>
      </c>
      <c r="AB306" s="144">
        <v>0</v>
      </c>
      <c r="AC306" s="146">
        <v>87.766022503731492</v>
      </c>
      <c r="AD306" s="147">
        <v>0</v>
      </c>
      <c r="AE306" s="148">
        <v>0</v>
      </c>
      <c r="AF306" s="149">
        <v>0</v>
      </c>
      <c r="AG306" s="150">
        <v>0</v>
      </c>
      <c r="AH306" s="151">
        <v>87.766022503731492</v>
      </c>
      <c r="AI306" s="143">
        <v>45151.011267601156</v>
      </c>
      <c r="AJ306" s="144">
        <v>203.07801169835602</v>
      </c>
      <c r="AK306" s="146">
        <v>87.766022503731492</v>
      </c>
      <c r="AL306" s="142"/>
      <c r="AM306" s="152">
        <v>0</v>
      </c>
      <c r="AN306" s="142"/>
      <c r="AO306" s="143">
        <v>123907.97204016666</v>
      </c>
      <c r="AP306" s="144">
        <v>80.580988101161083</v>
      </c>
      <c r="AQ306" s="144">
        <v>0</v>
      </c>
      <c r="AR306" s="153">
        <v>0</v>
      </c>
      <c r="AS306" s="154">
        <v>123907.97204016666</v>
      </c>
      <c r="AT306" s="9"/>
      <c r="AU306" s="152">
        <v>2557.9143806617908</v>
      </c>
      <c r="AV306" s="155"/>
      <c r="AW306" s="152">
        <v>27933.666666666668</v>
      </c>
      <c r="AY306" s="117"/>
      <c r="AZ306" s="20">
        <v>-129307.14547510582</v>
      </c>
      <c r="BA306" s="20">
        <v>-53893.992293000003</v>
      </c>
      <c r="BB306" s="20">
        <v>-799.008377</v>
      </c>
      <c r="BC306" s="20">
        <v>-15556.8</v>
      </c>
      <c r="BD306" s="6">
        <v>-42480.063599000001</v>
      </c>
    </row>
    <row r="307" spans="1:56" x14ac:dyDescent="0.2">
      <c r="A307" s="136">
        <v>443</v>
      </c>
      <c r="B307" s="137">
        <v>6113</v>
      </c>
      <c r="C307" s="138"/>
      <c r="D307" s="139" t="s">
        <v>299</v>
      </c>
      <c r="E307" s="140">
        <v>5138</v>
      </c>
      <c r="F307" s="140">
        <v>9673677.666666666</v>
      </c>
      <c r="G307" s="141">
        <v>1.75</v>
      </c>
      <c r="H307" s="140">
        <v>3684024.6666666665</v>
      </c>
      <c r="I307" s="141">
        <v>1.75</v>
      </c>
      <c r="J307" s="140">
        <v>5527815.8095238097</v>
      </c>
      <c r="K307" s="140">
        <v>2105156.952380952</v>
      </c>
      <c r="L307" s="140">
        <v>929906</v>
      </c>
      <c r="M307" s="3">
        <v>0</v>
      </c>
      <c r="N307" s="64">
        <v>1.65</v>
      </c>
      <c r="O307" s="64">
        <v>1.65</v>
      </c>
      <c r="P307" s="140">
        <v>9120896.0857142862</v>
      </c>
      <c r="Q307" s="140">
        <v>3473508.9714285713</v>
      </c>
      <c r="R307" s="140">
        <v>946101.68333333323</v>
      </c>
      <c r="S307" s="140">
        <v>528050</v>
      </c>
      <c r="T307" s="140">
        <v>14068556.740476191</v>
      </c>
      <c r="U307" s="142">
        <v>2738.1387194387294</v>
      </c>
      <c r="V307" s="142">
        <v>2826.4027744349587</v>
      </c>
      <c r="W307" s="142">
        <v>96.877159342094316</v>
      </c>
      <c r="X307" s="143">
        <v>167795.26439113144</v>
      </c>
      <c r="Y307" s="144">
        <v>32.657700348604799</v>
      </c>
      <c r="Z307" s="145">
        <v>98.032610385519419</v>
      </c>
      <c r="AA307" s="143">
        <v>0</v>
      </c>
      <c r="AB307" s="144">
        <v>0</v>
      </c>
      <c r="AC307" s="146">
        <v>98.032610385519419</v>
      </c>
      <c r="AD307" s="147">
        <v>0</v>
      </c>
      <c r="AE307" s="148">
        <v>0</v>
      </c>
      <c r="AF307" s="149">
        <v>0</v>
      </c>
      <c r="AG307" s="150">
        <v>0</v>
      </c>
      <c r="AH307" s="151">
        <v>98.032610385519419</v>
      </c>
      <c r="AI307" s="143">
        <v>167795.26439113144</v>
      </c>
      <c r="AJ307" s="144">
        <v>32.657700348604799</v>
      </c>
      <c r="AK307" s="146">
        <v>98.032610385519419</v>
      </c>
      <c r="AL307" s="142"/>
      <c r="AM307" s="152">
        <v>0</v>
      </c>
      <c r="AN307" s="142"/>
      <c r="AO307" s="143">
        <v>0</v>
      </c>
      <c r="AP307" s="144">
        <v>96.877159342094316</v>
      </c>
      <c r="AQ307" s="144">
        <v>0</v>
      </c>
      <c r="AR307" s="153">
        <v>0</v>
      </c>
      <c r="AS307" s="154">
        <v>0</v>
      </c>
      <c r="AT307" s="9"/>
      <c r="AU307" s="152">
        <v>123873.41809696706</v>
      </c>
      <c r="AV307" s="155"/>
      <c r="AW307" s="152">
        <v>763297.27619047614</v>
      </c>
      <c r="AY307" s="117"/>
      <c r="AZ307" s="20">
        <v>-2848658.7091520079</v>
      </c>
      <c r="BA307" s="20">
        <v>-1187293.9422810001</v>
      </c>
      <c r="BB307" s="20">
        <v>-17602.292301000001</v>
      </c>
      <c r="BC307" s="20">
        <v>-367603.4</v>
      </c>
      <c r="BD307" s="6">
        <v>-935843.12523799995</v>
      </c>
    </row>
    <row r="308" spans="1:56" x14ac:dyDescent="0.2">
      <c r="A308" s="136">
        <v>444</v>
      </c>
      <c r="B308" s="137">
        <v>6114</v>
      </c>
      <c r="C308" s="138"/>
      <c r="D308" s="139" t="s">
        <v>300</v>
      </c>
      <c r="E308" s="140">
        <v>1936</v>
      </c>
      <c r="F308" s="140">
        <v>5571156</v>
      </c>
      <c r="G308" s="141">
        <v>1.7866666666666668</v>
      </c>
      <c r="H308" s="140">
        <v>1634120.3333333333</v>
      </c>
      <c r="I308" s="141">
        <v>1.7866666666666668</v>
      </c>
      <c r="J308" s="140">
        <v>3114696.6372774509</v>
      </c>
      <c r="K308" s="140">
        <v>912294.52253173187</v>
      </c>
      <c r="L308" s="140">
        <v>336506.66666666669</v>
      </c>
      <c r="M308" s="3">
        <v>0</v>
      </c>
      <c r="N308" s="64">
        <v>1.65</v>
      </c>
      <c r="O308" s="64">
        <v>1.65</v>
      </c>
      <c r="P308" s="140">
        <v>5139249.4515077947</v>
      </c>
      <c r="Q308" s="140">
        <v>1505285.9621773574</v>
      </c>
      <c r="R308" s="140">
        <v>376007.08666666667</v>
      </c>
      <c r="S308" s="140">
        <v>136600.33333333334</v>
      </c>
      <c r="T308" s="140">
        <v>7157142.8336851522</v>
      </c>
      <c r="U308" s="142">
        <v>3696.8712983910909</v>
      </c>
      <c r="V308" s="142">
        <v>2826.4027744349587</v>
      </c>
      <c r="W308" s="142">
        <v>130.79775224640983</v>
      </c>
      <c r="X308" s="143">
        <v>-623534.01308025653</v>
      </c>
      <c r="Y308" s="144">
        <v>-322.07335386376889</v>
      </c>
      <c r="Z308" s="145">
        <v>119.4025839152382</v>
      </c>
      <c r="AA308" s="143">
        <v>0</v>
      </c>
      <c r="AB308" s="144">
        <v>0</v>
      </c>
      <c r="AC308" s="146">
        <v>119.4025839152382</v>
      </c>
      <c r="AD308" s="147">
        <v>0</v>
      </c>
      <c r="AE308" s="148">
        <v>0</v>
      </c>
      <c r="AF308" s="149">
        <v>0</v>
      </c>
      <c r="AG308" s="150">
        <v>0</v>
      </c>
      <c r="AH308" s="151">
        <v>119.4025839152382</v>
      </c>
      <c r="AI308" s="143">
        <v>-623534.01308025653</v>
      </c>
      <c r="AJ308" s="144">
        <v>-322.07335386376889</v>
      </c>
      <c r="AK308" s="146">
        <v>119.4025839152382</v>
      </c>
      <c r="AL308" s="142"/>
      <c r="AM308" s="152">
        <v>0</v>
      </c>
      <c r="AN308" s="142"/>
      <c r="AO308" s="143">
        <v>25626.466920229883</v>
      </c>
      <c r="AP308" s="144">
        <v>130.79775224640983</v>
      </c>
      <c r="AQ308" s="144">
        <v>0</v>
      </c>
      <c r="AR308" s="153">
        <v>0</v>
      </c>
      <c r="AS308" s="154">
        <v>25626.466920229883</v>
      </c>
      <c r="AT308" s="9"/>
      <c r="AU308" s="152">
        <v>25626.596292766855</v>
      </c>
      <c r="AV308" s="155"/>
      <c r="AW308" s="152">
        <v>402699.11598091829</v>
      </c>
      <c r="AY308" s="117"/>
      <c r="AZ308" s="20">
        <v>-1066226.5917839543</v>
      </c>
      <c r="BA308" s="20">
        <v>-444393.13472600002</v>
      </c>
      <c r="BB308" s="20">
        <v>-6588.3751069999998</v>
      </c>
      <c r="BC308" s="20">
        <v>-200387.4</v>
      </c>
      <c r="BD308" s="6">
        <v>-350277.42097099999</v>
      </c>
    </row>
    <row r="309" spans="1:56" x14ac:dyDescent="0.2">
      <c r="A309" s="136">
        <v>445</v>
      </c>
      <c r="B309" s="137">
        <v>6115</v>
      </c>
      <c r="C309" s="138"/>
      <c r="D309" s="139" t="s">
        <v>301</v>
      </c>
      <c r="E309" s="140">
        <v>1222.6666666666667</v>
      </c>
      <c r="F309" s="140">
        <v>2304103.3333333335</v>
      </c>
      <c r="G309" s="141">
        <v>2.1366666666666667</v>
      </c>
      <c r="H309" s="140">
        <v>28834</v>
      </c>
      <c r="I309" s="141">
        <v>2.1366666666666667</v>
      </c>
      <c r="J309" s="140">
        <v>1078528.2842449744</v>
      </c>
      <c r="K309" s="140">
        <v>13542.980327552557</v>
      </c>
      <c r="L309" s="140">
        <v>170101</v>
      </c>
      <c r="M309" s="3">
        <v>0</v>
      </c>
      <c r="N309" s="64">
        <v>1.65</v>
      </c>
      <c r="O309" s="64">
        <v>1.65</v>
      </c>
      <c r="P309" s="140">
        <v>1779571.6690042075</v>
      </c>
      <c r="Q309" s="140">
        <v>22345.917540461716</v>
      </c>
      <c r="R309" s="140">
        <v>177835.08333333334</v>
      </c>
      <c r="S309" s="140">
        <v>1533.3333333333333</v>
      </c>
      <c r="T309" s="140">
        <v>1981286.0032113362</v>
      </c>
      <c r="U309" s="142">
        <v>1620.4629252001114</v>
      </c>
      <c r="V309" s="142">
        <v>2826.4027744349587</v>
      </c>
      <c r="W309" s="142">
        <v>57.333050330169833</v>
      </c>
      <c r="X309" s="143">
        <v>545551.10859585518</v>
      </c>
      <c r="Y309" s="144">
        <v>446.19774421689351</v>
      </c>
      <c r="Z309" s="145">
        <v>73.119821708006981</v>
      </c>
      <c r="AA309" s="143">
        <v>445107</v>
      </c>
      <c r="AB309" s="144">
        <v>364.04607415485276</v>
      </c>
      <c r="AC309" s="146">
        <v>86.000012650631277</v>
      </c>
      <c r="AD309" s="147">
        <v>0</v>
      </c>
      <c r="AE309" s="148">
        <v>0</v>
      </c>
      <c r="AF309" s="149">
        <v>445107</v>
      </c>
      <c r="AG309" s="150">
        <v>364.04607415485276</v>
      </c>
      <c r="AH309" s="151">
        <v>86.000012650631277</v>
      </c>
      <c r="AI309" s="143">
        <v>990658.10859585518</v>
      </c>
      <c r="AJ309" s="144">
        <v>810.24381837174633</v>
      </c>
      <c r="AK309" s="146">
        <v>86.000012650631277</v>
      </c>
      <c r="AL309" s="142"/>
      <c r="AM309" s="152">
        <v>0</v>
      </c>
      <c r="AN309" s="142"/>
      <c r="AO309" s="143">
        <v>308306.46310121234</v>
      </c>
      <c r="AP309" s="144">
        <v>57.333050330169833</v>
      </c>
      <c r="AQ309" s="144">
        <v>0</v>
      </c>
      <c r="AR309" s="153">
        <v>0</v>
      </c>
      <c r="AS309" s="154">
        <v>308306.46310121234</v>
      </c>
      <c r="AT309" s="9"/>
      <c r="AU309" s="152">
        <v>14850.327924298555</v>
      </c>
      <c r="AV309" s="155"/>
      <c r="AW309" s="152">
        <v>109207.1264572527</v>
      </c>
      <c r="AY309" s="117"/>
      <c r="AZ309" s="20">
        <v>-675518.36343029421</v>
      </c>
      <c r="BA309" s="20">
        <v>-281549.64939199999</v>
      </c>
      <c r="BB309" s="20">
        <v>-4174.1299680000002</v>
      </c>
      <c r="BC309" s="20">
        <v>-96626</v>
      </c>
      <c r="BD309" s="6">
        <v>-221921.711561</v>
      </c>
    </row>
    <row r="310" spans="1:56" x14ac:dyDescent="0.2">
      <c r="A310" s="136">
        <v>446</v>
      </c>
      <c r="B310" s="137">
        <v>6116</v>
      </c>
      <c r="C310" s="138"/>
      <c r="D310" s="139" t="s">
        <v>302</v>
      </c>
      <c r="E310" s="140">
        <v>4535.333333333333</v>
      </c>
      <c r="F310" s="140">
        <v>10157262</v>
      </c>
      <c r="G310" s="141">
        <v>1.9400000000000002</v>
      </c>
      <c r="H310" s="140">
        <v>579260.66666666663</v>
      </c>
      <c r="I310" s="141">
        <v>1.9400000000000002</v>
      </c>
      <c r="J310" s="140">
        <v>5235702.0618556701</v>
      </c>
      <c r="K310" s="140">
        <v>298587.97250859108</v>
      </c>
      <c r="L310" s="140">
        <v>833113</v>
      </c>
      <c r="M310" s="3">
        <v>0</v>
      </c>
      <c r="N310" s="64">
        <v>1.65</v>
      </c>
      <c r="O310" s="64">
        <v>1.65</v>
      </c>
      <c r="P310" s="140">
        <v>8638908.4020618554</v>
      </c>
      <c r="Q310" s="140">
        <v>492670.15463917522</v>
      </c>
      <c r="R310" s="140">
        <v>776025.48666666669</v>
      </c>
      <c r="S310" s="140">
        <v>38160.666666666664</v>
      </c>
      <c r="T310" s="140">
        <v>9945764.710034363</v>
      </c>
      <c r="U310" s="142">
        <v>2192.9512075630669</v>
      </c>
      <c r="V310" s="142">
        <v>2826.4027744349587</v>
      </c>
      <c r="W310" s="142">
        <v>77.588064496627567</v>
      </c>
      <c r="X310" s="143">
        <v>1062978.1823259387</v>
      </c>
      <c r="Y310" s="144">
        <v>234.37707974260005</v>
      </c>
      <c r="Z310" s="145">
        <v>85.88048063287539</v>
      </c>
      <c r="AA310" s="143">
        <v>15321</v>
      </c>
      <c r="AB310" s="144">
        <v>3.3781419961781571</v>
      </c>
      <c r="AC310" s="146">
        <v>86.000001531550325</v>
      </c>
      <c r="AD310" s="147">
        <v>0</v>
      </c>
      <c r="AE310" s="148">
        <v>0</v>
      </c>
      <c r="AF310" s="149">
        <v>15321</v>
      </c>
      <c r="AG310" s="150">
        <v>3.3781419961781571</v>
      </c>
      <c r="AH310" s="151">
        <v>86.000001531550325</v>
      </c>
      <c r="AI310" s="143">
        <v>1078299.1823259387</v>
      </c>
      <c r="AJ310" s="144">
        <v>237.7552217387782</v>
      </c>
      <c r="AK310" s="146">
        <v>86.000001531550325</v>
      </c>
      <c r="AL310" s="142"/>
      <c r="AM310" s="152">
        <v>0</v>
      </c>
      <c r="AN310" s="142"/>
      <c r="AO310" s="143">
        <v>0</v>
      </c>
      <c r="AP310" s="144">
        <v>77.588064496627567</v>
      </c>
      <c r="AQ310" s="144">
        <v>0</v>
      </c>
      <c r="AR310" s="153">
        <v>0</v>
      </c>
      <c r="AS310" s="154">
        <v>0</v>
      </c>
      <c r="AT310" s="9"/>
      <c r="AU310" s="152">
        <v>82277.038707999352</v>
      </c>
      <c r="AV310" s="155"/>
      <c r="AW310" s="152">
        <v>553429.00343642605</v>
      </c>
      <c r="AY310" s="117"/>
      <c r="AZ310" s="20">
        <v>-2523718.7703072377</v>
      </c>
      <c r="BA310" s="20">
        <v>-1051862.056476</v>
      </c>
      <c r="BB310" s="20">
        <v>-15594.439354</v>
      </c>
      <c r="BC310" s="20">
        <v>-423913.3</v>
      </c>
      <c r="BD310" s="6">
        <v>-829093.655073</v>
      </c>
    </row>
    <row r="311" spans="1:56" x14ac:dyDescent="0.2">
      <c r="A311" s="136">
        <v>448</v>
      </c>
      <c r="B311" s="137">
        <v>6118</v>
      </c>
      <c r="C311" s="138"/>
      <c r="D311" s="139" t="s">
        <v>303</v>
      </c>
      <c r="E311" s="140">
        <v>934.33333333333337</v>
      </c>
      <c r="F311" s="140">
        <v>2224161.3333333335</v>
      </c>
      <c r="G311" s="141">
        <v>1.79</v>
      </c>
      <c r="H311" s="140">
        <v>400787.33333333331</v>
      </c>
      <c r="I311" s="141">
        <v>1.79</v>
      </c>
      <c r="J311" s="140">
        <v>1242548.2309124765</v>
      </c>
      <c r="K311" s="140">
        <v>223903.53817504653</v>
      </c>
      <c r="L311" s="140">
        <v>217868</v>
      </c>
      <c r="M311" s="3">
        <v>0</v>
      </c>
      <c r="N311" s="64">
        <v>1.65</v>
      </c>
      <c r="O311" s="64">
        <v>1.65</v>
      </c>
      <c r="P311" s="140">
        <v>2050204.5810055863</v>
      </c>
      <c r="Q311" s="140">
        <v>369440.83798882674</v>
      </c>
      <c r="R311" s="140">
        <v>206398.42666666667</v>
      </c>
      <c r="S311" s="140">
        <v>42567.333333333336</v>
      </c>
      <c r="T311" s="140">
        <v>2668611.178994413</v>
      </c>
      <c r="U311" s="142">
        <v>2856.166085259807</v>
      </c>
      <c r="V311" s="142">
        <v>2826.4027744349587</v>
      </c>
      <c r="W311" s="142">
        <v>101.05304562725667</v>
      </c>
      <c r="X311" s="143">
        <v>-10289.275763186175</v>
      </c>
      <c r="Y311" s="144">
        <v>-11.012425005193908</v>
      </c>
      <c r="Z311" s="145">
        <v>100.66341874517168</v>
      </c>
      <c r="AA311" s="143">
        <v>0</v>
      </c>
      <c r="AB311" s="144">
        <v>0</v>
      </c>
      <c r="AC311" s="146">
        <v>100.66341874517168</v>
      </c>
      <c r="AD311" s="147">
        <v>0</v>
      </c>
      <c r="AE311" s="148">
        <v>0</v>
      </c>
      <c r="AF311" s="149">
        <v>0</v>
      </c>
      <c r="AG311" s="150">
        <v>0</v>
      </c>
      <c r="AH311" s="151">
        <v>100.66341874517168</v>
      </c>
      <c r="AI311" s="143">
        <v>-10289.275763186175</v>
      </c>
      <c r="AJ311" s="144">
        <v>-11.012425005193908</v>
      </c>
      <c r="AK311" s="146">
        <v>100.66341874517168</v>
      </c>
      <c r="AL311" s="142"/>
      <c r="AM311" s="152">
        <v>0</v>
      </c>
      <c r="AN311" s="142"/>
      <c r="AO311" s="143">
        <v>129590.61799950458</v>
      </c>
      <c r="AP311" s="144">
        <v>101.05304562725667</v>
      </c>
      <c r="AQ311" s="144">
        <v>0</v>
      </c>
      <c r="AR311" s="153">
        <v>0</v>
      </c>
      <c r="AS311" s="154">
        <v>129590.61799950458</v>
      </c>
      <c r="AT311" s="9"/>
      <c r="AU311" s="152">
        <v>13234.173619007659</v>
      </c>
      <c r="AV311" s="155"/>
      <c r="AW311" s="152">
        <v>146645.17690875233</v>
      </c>
      <c r="AY311" s="117"/>
      <c r="AZ311" s="20">
        <v>-517228.58190042328</v>
      </c>
      <c r="BA311" s="20">
        <v>-215575.96917200001</v>
      </c>
      <c r="BB311" s="20">
        <v>-3196.0335070000001</v>
      </c>
      <c r="BC311" s="20">
        <v>-84050.2</v>
      </c>
      <c r="BD311" s="6">
        <v>-169920.25439700001</v>
      </c>
    </row>
    <row r="312" spans="1:56" x14ac:dyDescent="0.2">
      <c r="A312" s="136">
        <v>449</v>
      </c>
      <c r="B312" s="137">
        <v>6119</v>
      </c>
      <c r="C312" s="138"/>
      <c r="D312" s="139" t="s">
        <v>304</v>
      </c>
      <c r="E312" s="140">
        <v>817.33333333333337</v>
      </c>
      <c r="F312" s="140">
        <v>1840478.6666666667</v>
      </c>
      <c r="G312" s="141">
        <v>1.8999999999999997</v>
      </c>
      <c r="H312" s="140">
        <v>39939.333333333336</v>
      </c>
      <c r="I312" s="141">
        <v>1.8999999999999997</v>
      </c>
      <c r="J312" s="140">
        <v>968672.98245614057</v>
      </c>
      <c r="K312" s="140">
        <v>21020.701754385966</v>
      </c>
      <c r="L312" s="140">
        <v>166751.33333333334</v>
      </c>
      <c r="M312" s="3">
        <v>0</v>
      </c>
      <c r="N312" s="64">
        <v>1.65</v>
      </c>
      <c r="O312" s="64">
        <v>1.65</v>
      </c>
      <c r="P312" s="140">
        <v>1598310.4210526317</v>
      </c>
      <c r="Q312" s="140">
        <v>34684.15789473684</v>
      </c>
      <c r="R312" s="140">
        <v>165917.15666666665</v>
      </c>
      <c r="S312" s="140">
        <v>3250.6666666666665</v>
      </c>
      <c r="T312" s="140">
        <v>1802162.4022807016</v>
      </c>
      <c r="U312" s="142">
        <v>2204.9295297072204</v>
      </c>
      <c r="V312" s="142">
        <v>2826.4027744349587</v>
      </c>
      <c r="W312" s="142">
        <v>78.011865458489709</v>
      </c>
      <c r="X312" s="143">
        <v>187941.7955155978</v>
      </c>
      <c r="Y312" s="144">
        <v>229.9451005492632</v>
      </c>
      <c r="Z312" s="145">
        <v>86.147475238848529</v>
      </c>
      <c r="AA312" s="143">
        <v>0</v>
      </c>
      <c r="AB312" s="144">
        <v>0</v>
      </c>
      <c r="AC312" s="146">
        <v>86.147475238848529</v>
      </c>
      <c r="AD312" s="147">
        <v>0</v>
      </c>
      <c r="AE312" s="148">
        <v>0</v>
      </c>
      <c r="AF312" s="149">
        <v>0</v>
      </c>
      <c r="AG312" s="150">
        <v>0</v>
      </c>
      <c r="AH312" s="151">
        <v>86.147475238848529</v>
      </c>
      <c r="AI312" s="143">
        <v>187941.7955155978</v>
      </c>
      <c r="AJ312" s="144">
        <v>229.9451005492632</v>
      </c>
      <c r="AK312" s="146">
        <v>86.147475238848529</v>
      </c>
      <c r="AL312" s="142"/>
      <c r="AM312" s="152">
        <v>0</v>
      </c>
      <c r="AN312" s="142"/>
      <c r="AO312" s="143">
        <v>114115.8501446213</v>
      </c>
      <c r="AP312" s="144">
        <v>78.011865458489709</v>
      </c>
      <c r="AQ312" s="144">
        <v>0</v>
      </c>
      <c r="AR312" s="153">
        <v>0</v>
      </c>
      <c r="AS312" s="154">
        <v>114115.8501446213</v>
      </c>
      <c r="AT312" s="9"/>
      <c r="AU312" s="152">
        <v>11184.207734766283</v>
      </c>
      <c r="AV312" s="155"/>
      <c r="AW312" s="152">
        <v>98969.368421052641</v>
      </c>
      <c r="AY312" s="117"/>
      <c r="AZ312" s="20">
        <v>-455919.15947688173</v>
      </c>
      <c r="BA312" s="20">
        <v>-190022.78317099999</v>
      </c>
      <c r="BB312" s="20">
        <v>-2817.1933290000002</v>
      </c>
      <c r="BC312" s="20">
        <v>-114420.6</v>
      </c>
      <c r="BD312" s="6">
        <v>-149778.844931</v>
      </c>
    </row>
    <row r="313" spans="1:56" x14ac:dyDescent="0.2">
      <c r="A313" s="136">
        <v>450</v>
      </c>
      <c r="B313" s="137">
        <v>6120</v>
      </c>
      <c r="C313" s="138"/>
      <c r="D313" s="139" t="s">
        <v>333</v>
      </c>
      <c r="E313" s="140">
        <v>1939.3333333333333</v>
      </c>
      <c r="F313" s="140">
        <v>3223161.3333333335</v>
      </c>
      <c r="G313" s="141">
        <v>1.55</v>
      </c>
      <c r="H313" s="140">
        <v>1575460.6666666667</v>
      </c>
      <c r="I313" s="141">
        <v>1.55</v>
      </c>
      <c r="J313" s="140">
        <v>2079458.9247311829</v>
      </c>
      <c r="K313" s="140">
        <v>1016426.2365591397</v>
      </c>
      <c r="L313" s="140">
        <v>415390</v>
      </c>
      <c r="M313" s="3">
        <v>0</v>
      </c>
      <c r="N313" s="64">
        <v>1.65</v>
      </c>
      <c r="O313" s="64">
        <v>1.65</v>
      </c>
      <c r="P313" s="140">
        <v>3431107.2258064509</v>
      </c>
      <c r="Q313" s="140">
        <v>1677103.2903225804</v>
      </c>
      <c r="R313" s="140">
        <v>424651.95</v>
      </c>
      <c r="S313" s="140">
        <v>195288.33333333334</v>
      </c>
      <c r="T313" s="140">
        <v>5728150.7994623659</v>
      </c>
      <c r="U313" s="142">
        <v>2953.6700581621003</v>
      </c>
      <c r="V313" s="142">
        <v>2826.4027744349587</v>
      </c>
      <c r="W313" s="142">
        <v>104.50280069345686</v>
      </c>
      <c r="X313" s="143">
        <v>-91321.063662689354</v>
      </c>
      <c r="Y313" s="144">
        <v>-47.088894979042294</v>
      </c>
      <c r="Z313" s="145">
        <v>102.83676443687783</v>
      </c>
      <c r="AA313" s="143">
        <v>0</v>
      </c>
      <c r="AB313" s="144">
        <v>0</v>
      </c>
      <c r="AC313" s="146">
        <v>102.83676443687783</v>
      </c>
      <c r="AD313" s="147">
        <v>0</v>
      </c>
      <c r="AE313" s="148">
        <v>0</v>
      </c>
      <c r="AF313" s="149">
        <v>0</v>
      </c>
      <c r="AG313" s="150">
        <v>0</v>
      </c>
      <c r="AH313" s="151">
        <v>102.83676443687783</v>
      </c>
      <c r="AI313" s="143">
        <v>-91321.063662689354</v>
      </c>
      <c r="AJ313" s="144">
        <v>-47.088894979042294</v>
      </c>
      <c r="AK313" s="146">
        <v>102.83676443687783</v>
      </c>
      <c r="AL313" s="142"/>
      <c r="AM313" s="152">
        <v>0</v>
      </c>
      <c r="AN313" s="142"/>
      <c r="AO313" s="143">
        <v>218424.76946522269</v>
      </c>
      <c r="AP313" s="144">
        <v>104.50280069345686</v>
      </c>
      <c r="AQ313" s="144">
        <v>0</v>
      </c>
      <c r="AR313" s="153">
        <v>0</v>
      </c>
      <c r="AS313" s="154">
        <v>218424.76946522269</v>
      </c>
      <c r="AT313" s="9"/>
      <c r="AU313" s="152">
        <v>33582.608656047145</v>
      </c>
      <c r="AV313" s="155"/>
      <c r="AW313" s="152">
        <v>309588.5161290323</v>
      </c>
      <c r="AY313" s="117"/>
      <c r="AZ313" s="20">
        <v>-1096881.3029957251</v>
      </c>
      <c r="BA313" s="20">
        <v>-457169.72772600001</v>
      </c>
      <c r="BB313" s="20">
        <v>-6777.795196</v>
      </c>
      <c r="BC313" s="20">
        <v>-175462.7</v>
      </c>
      <c r="BD313" s="6">
        <v>-360348.125703</v>
      </c>
    </row>
    <row r="314" spans="1:56" x14ac:dyDescent="0.2">
      <c r="A314" s="136">
        <v>681</v>
      </c>
      <c r="B314" s="137">
        <v>6501</v>
      </c>
      <c r="C314" s="138"/>
      <c r="D314" s="139" t="s">
        <v>305</v>
      </c>
      <c r="E314" s="140">
        <v>272.33333333333331</v>
      </c>
      <c r="F314" s="140">
        <v>691658</v>
      </c>
      <c r="G314" s="141">
        <v>1.93</v>
      </c>
      <c r="H314" s="140">
        <v>121988.33333333333</v>
      </c>
      <c r="I314" s="141">
        <v>1.93</v>
      </c>
      <c r="J314" s="140">
        <v>358372.02072538855</v>
      </c>
      <c r="K314" s="140">
        <v>63206.390328151989</v>
      </c>
      <c r="L314" s="140">
        <v>55635.666666666664</v>
      </c>
      <c r="M314" s="3">
        <v>0</v>
      </c>
      <c r="N314" s="64">
        <v>1.65</v>
      </c>
      <c r="O314" s="64">
        <v>1.65</v>
      </c>
      <c r="P314" s="140">
        <v>591313.83419689117</v>
      </c>
      <c r="Q314" s="140">
        <v>104290.54404145076</v>
      </c>
      <c r="R314" s="140">
        <v>69007.8</v>
      </c>
      <c r="S314" s="140">
        <v>5323.666666666667</v>
      </c>
      <c r="T314" s="140">
        <v>769935.84490500868</v>
      </c>
      <c r="U314" s="142">
        <v>2827.1818050367519</v>
      </c>
      <c r="V314" s="142">
        <v>2826.4027744349587</v>
      </c>
      <c r="W314" s="142">
        <v>100.02756261806843</v>
      </c>
      <c r="X314" s="143">
        <v>-78.497720205336591</v>
      </c>
      <c r="Y314" s="144">
        <v>-0.28824132266341468</v>
      </c>
      <c r="Z314" s="145">
        <v>100.01736444938312</v>
      </c>
      <c r="AA314" s="143">
        <v>0</v>
      </c>
      <c r="AB314" s="144">
        <v>0</v>
      </c>
      <c r="AC314" s="146">
        <v>100.01736444938312</v>
      </c>
      <c r="AD314" s="147">
        <v>0</v>
      </c>
      <c r="AE314" s="148">
        <v>0</v>
      </c>
      <c r="AF314" s="149">
        <v>0</v>
      </c>
      <c r="AG314" s="150">
        <v>0</v>
      </c>
      <c r="AH314" s="151">
        <v>100.01736444938312</v>
      </c>
      <c r="AI314" s="143">
        <v>-78.497720205336591</v>
      </c>
      <c r="AJ314" s="144">
        <v>-0.28824132266341468</v>
      </c>
      <c r="AK314" s="146">
        <v>100.01736444938312</v>
      </c>
      <c r="AL314" s="142"/>
      <c r="AM314" s="152">
        <v>0</v>
      </c>
      <c r="AN314" s="142"/>
      <c r="AO314" s="143">
        <v>14862.164207047605</v>
      </c>
      <c r="AP314" s="144">
        <v>100.02756261806843</v>
      </c>
      <c r="AQ314" s="144">
        <v>0</v>
      </c>
      <c r="AR314" s="153">
        <v>0</v>
      </c>
      <c r="AS314" s="154">
        <v>14862.164207047605</v>
      </c>
      <c r="AT314" s="9"/>
      <c r="AU314" s="152">
        <v>2817.1744750520975</v>
      </c>
      <c r="AV314" s="155"/>
      <c r="AW314" s="152">
        <v>42157.841105354055</v>
      </c>
      <c r="AY314" s="117"/>
      <c r="AZ314" s="20">
        <v>-149372.04735917397</v>
      </c>
      <c r="BA314" s="20">
        <v>-62256.853166000001</v>
      </c>
      <c r="BB314" s="20">
        <v>-922.992435</v>
      </c>
      <c r="BC314" s="20">
        <v>-18572</v>
      </c>
      <c r="BD314" s="6">
        <v>-49071.797606</v>
      </c>
    </row>
    <row r="315" spans="1:56" x14ac:dyDescent="0.2">
      <c r="A315" s="136">
        <v>683</v>
      </c>
      <c r="B315" s="137">
        <v>6503</v>
      </c>
      <c r="C315" s="138"/>
      <c r="D315" s="139" t="s">
        <v>306</v>
      </c>
      <c r="E315" s="140">
        <v>162.66666666666666</v>
      </c>
      <c r="F315" s="140">
        <v>278960</v>
      </c>
      <c r="G315" s="141">
        <v>1.7</v>
      </c>
      <c r="H315" s="140">
        <v>3928.6666666666665</v>
      </c>
      <c r="I315" s="141">
        <v>1.7</v>
      </c>
      <c r="J315" s="140">
        <v>164094.11764705883</v>
      </c>
      <c r="K315" s="140">
        <v>2310.9803921568632</v>
      </c>
      <c r="L315" s="140">
        <v>18727.333333333332</v>
      </c>
      <c r="M315" s="3">
        <v>0</v>
      </c>
      <c r="N315" s="64">
        <v>1.65</v>
      </c>
      <c r="O315" s="64">
        <v>1.65</v>
      </c>
      <c r="P315" s="140">
        <v>270755.29411764705</v>
      </c>
      <c r="Q315" s="140">
        <v>3813.1176470588234</v>
      </c>
      <c r="R315" s="140">
        <v>23094.046666666665</v>
      </c>
      <c r="S315" s="140">
        <v>176.33333333333334</v>
      </c>
      <c r="T315" s="140">
        <v>297838.79176470585</v>
      </c>
      <c r="U315" s="142">
        <v>1830.9761788813885</v>
      </c>
      <c r="V315" s="142">
        <v>2826.4027744349587</v>
      </c>
      <c r="W315" s="142">
        <v>64.781148512969068</v>
      </c>
      <c r="X315" s="143">
        <v>59911.408697717525</v>
      </c>
      <c r="Y315" s="144">
        <v>368.30784035482088</v>
      </c>
      <c r="Z315" s="145">
        <v>77.812123563170516</v>
      </c>
      <c r="AA315" s="143">
        <v>37645</v>
      </c>
      <c r="AB315" s="144">
        <v>231.42418032786887</v>
      </c>
      <c r="AC315" s="146">
        <v>86.000064164599266</v>
      </c>
      <c r="AD315" s="147">
        <v>0</v>
      </c>
      <c r="AE315" s="148">
        <v>0</v>
      </c>
      <c r="AF315" s="149">
        <v>37645</v>
      </c>
      <c r="AG315" s="150">
        <v>231.42418032786887</v>
      </c>
      <c r="AH315" s="151">
        <v>86.000064164599266</v>
      </c>
      <c r="AI315" s="143">
        <v>97556.408697717532</v>
      </c>
      <c r="AJ315" s="144">
        <v>599.73202068268972</v>
      </c>
      <c r="AK315" s="146">
        <v>86.000064164599266</v>
      </c>
      <c r="AL315" s="142"/>
      <c r="AM315" s="152">
        <v>0</v>
      </c>
      <c r="AN315" s="142"/>
      <c r="AO315" s="143">
        <v>85939.202848735978</v>
      </c>
      <c r="AP315" s="144">
        <v>64.781148512969068</v>
      </c>
      <c r="AQ315" s="144">
        <v>0</v>
      </c>
      <c r="AR315" s="153">
        <v>0</v>
      </c>
      <c r="AS315" s="154">
        <v>85939.202848735978</v>
      </c>
      <c r="AT315" s="9"/>
      <c r="AU315" s="152">
        <v>370.11352411368114</v>
      </c>
      <c r="AV315" s="155"/>
      <c r="AW315" s="152">
        <v>16640.50980392157</v>
      </c>
      <c r="AY315" s="117"/>
      <c r="AZ315" s="20">
        <v>-89734.700092638086</v>
      </c>
      <c r="BA315" s="20">
        <v>-37400.572238000001</v>
      </c>
      <c r="BB315" s="20">
        <v>-554.48426099999995</v>
      </c>
      <c r="BC315" s="20">
        <v>-7662.5</v>
      </c>
      <c r="BD315" s="6">
        <v>-29479.699307999999</v>
      </c>
    </row>
    <row r="316" spans="1:56" x14ac:dyDescent="0.2">
      <c r="A316" s="136">
        <v>687</v>
      </c>
      <c r="B316" s="156">
        <v>6507</v>
      </c>
      <c r="C316" s="138"/>
      <c r="D316" s="9" t="s">
        <v>307</v>
      </c>
      <c r="E316" s="140">
        <v>204.33333333333334</v>
      </c>
      <c r="F316" s="140">
        <v>368550</v>
      </c>
      <c r="G316" s="141">
        <v>1.9400000000000002</v>
      </c>
      <c r="H316" s="140">
        <v>5785.666666666667</v>
      </c>
      <c r="I316" s="141">
        <v>1.9400000000000002</v>
      </c>
      <c r="J316" s="140">
        <v>189974.22680412373</v>
      </c>
      <c r="K316" s="140">
        <v>2982.3024054982816</v>
      </c>
      <c r="L316" s="140">
        <v>38426.333333333336</v>
      </c>
      <c r="M316" s="3">
        <v>0</v>
      </c>
      <c r="N316" s="64">
        <v>1.65</v>
      </c>
      <c r="O316" s="64">
        <v>1.65</v>
      </c>
      <c r="P316" s="140">
        <v>313457.47422680416</v>
      </c>
      <c r="Q316" s="140">
        <v>4920.7989690721652</v>
      </c>
      <c r="R316" s="140">
        <v>30921.569999999996</v>
      </c>
      <c r="S316" s="140">
        <v>161.33333333333334</v>
      </c>
      <c r="T316" s="140">
        <v>349461.1765292096</v>
      </c>
      <c r="U316" s="142">
        <v>1710.2504560972736</v>
      </c>
      <c r="V316" s="142">
        <v>2826.4027744349587</v>
      </c>
      <c r="W316" s="142">
        <v>60.509792573324191</v>
      </c>
      <c r="X316" s="143">
        <v>84384.835774056788</v>
      </c>
      <c r="Y316" s="144">
        <v>412.9763577849435</v>
      </c>
      <c r="Z316" s="145">
        <v>75.12116932119423</v>
      </c>
      <c r="AA316" s="143">
        <v>62828</v>
      </c>
      <c r="AB316" s="144">
        <v>307.4779771615008</v>
      </c>
      <c r="AC316" s="146">
        <v>85.999943568893954</v>
      </c>
      <c r="AD316" s="147">
        <v>0</v>
      </c>
      <c r="AE316" s="148">
        <v>0</v>
      </c>
      <c r="AF316" s="149">
        <v>62828</v>
      </c>
      <c r="AG316" s="150">
        <v>307.4779771615008</v>
      </c>
      <c r="AH316" s="151">
        <v>85.999943568893954</v>
      </c>
      <c r="AI316" s="143">
        <v>147212.83577405679</v>
      </c>
      <c r="AJ316" s="144">
        <v>720.45433494644431</v>
      </c>
      <c r="AK316" s="146">
        <v>85.999943568893954</v>
      </c>
      <c r="AL316" s="142"/>
      <c r="AM316" s="152">
        <v>0</v>
      </c>
      <c r="AN316" s="142"/>
      <c r="AO316" s="143">
        <v>69207.638282742424</v>
      </c>
      <c r="AP316" s="144">
        <v>60.509792573324191</v>
      </c>
      <c r="AQ316" s="144">
        <v>0</v>
      </c>
      <c r="AR316" s="153">
        <v>0</v>
      </c>
      <c r="AS316" s="154">
        <v>69207.638282742424</v>
      </c>
      <c r="AT316" s="9"/>
      <c r="AU316" s="152">
        <v>2652.5284424101142</v>
      </c>
      <c r="AV316" s="155"/>
      <c r="AW316" s="152">
        <v>19295.652920962199</v>
      </c>
      <c r="AY316" s="117"/>
      <c r="AZ316" s="20">
        <v>-111471.6771337119</v>
      </c>
      <c r="BA316" s="20">
        <v>-46460.338184</v>
      </c>
      <c r="BB316" s="20">
        <v>-688.80032500000004</v>
      </c>
      <c r="BC316" s="20">
        <v>-22669</v>
      </c>
      <c r="BD316" s="6">
        <v>-36620.744482000002</v>
      </c>
    </row>
    <row r="317" spans="1:56" x14ac:dyDescent="0.2">
      <c r="A317" s="136">
        <v>690</v>
      </c>
      <c r="B317" s="137">
        <v>6510</v>
      </c>
      <c r="C317" s="138"/>
      <c r="D317" s="139" t="s">
        <v>308</v>
      </c>
      <c r="E317" s="140">
        <v>1396.3333333333333</v>
      </c>
      <c r="F317" s="140">
        <v>2674922.3333333335</v>
      </c>
      <c r="G317" s="141">
        <v>1.9400000000000002</v>
      </c>
      <c r="H317" s="140">
        <v>281447.66666666669</v>
      </c>
      <c r="I317" s="141">
        <v>1.9400000000000002</v>
      </c>
      <c r="J317" s="140">
        <v>1378825.9450171823</v>
      </c>
      <c r="K317" s="140">
        <v>145076.11683848797</v>
      </c>
      <c r="L317" s="140">
        <v>297744</v>
      </c>
      <c r="M317" s="3">
        <v>0</v>
      </c>
      <c r="N317" s="64">
        <v>1.65</v>
      </c>
      <c r="O317" s="64">
        <v>1.65</v>
      </c>
      <c r="P317" s="140">
        <v>2275062.8092783503</v>
      </c>
      <c r="Q317" s="140">
        <v>239375.59278350518</v>
      </c>
      <c r="R317" s="140">
        <v>245222.93333333332</v>
      </c>
      <c r="S317" s="140">
        <v>18620.333333333332</v>
      </c>
      <c r="T317" s="140">
        <v>2778281.6687285225</v>
      </c>
      <c r="U317" s="142">
        <v>1989.6980200968173</v>
      </c>
      <c r="V317" s="142">
        <v>2826.4027744349587</v>
      </c>
      <c r="W317" s="142">
        <v>70.396832259499476</v>
      </c>
      <c r="X317" s="143">
        <v>432277.93329710519</v>
      </c>
      <c r="Y317" s="144">
        <v>309.58075910511235</v>
      </c>
      <c r="Z317" s="145">
        <v>81.350004323484683</v>
      </c>
      <c r="AA317" s="143">
        <v>183517</v>
      </c>
      <c r="AB317" s="144">
        <v>131.42778706135115</v>
      </c>
      <c r="AC317" s="146">
        <v>86.000006377336518</v>
      </c>
      <c r="AD317" s="147">
        <v>0</v>
      </c>
      <c r="AE317" s="148">
        <v>0</v>
      </c>
      <c r="AF317" s="149">
        <v>183517</v>
      </c>
      <c r="AG317" s="150">
        <v>131.42778706135115</v>
      </c>
      <c r="AH317" s="151">
        <v>86.000006377336518</v>
      </c>
      <c r="AI317" s="143">
        <v>615794.93329710513</v>
      </c>
      <c r="AJ317" s="144">
        <v>441.00854616646347</v>
      </c>
      <c r="AK317" s="146">
        <v>86.000006377336518</v>
      </c>
      <c r="AL317" s="142"/>
      <c r="AM317" s="152">
        <v>0</v>
      </c>
      <c r="AN317" s="142"/>
      <c r="AO317" s="143">
        <v>252453.2356575653</v>
      </c>
      <c r="AP317" s="144">
        <v>70.396832259499476</v>
      </c>
      <c r="AQ317" s="144">
        <v>0</v>
      </c>
      <c r="AR317" s="153">
        <v>0</v>
      </c>
      <c r="AS317" s="154">
        <v>252453.2356575653</v>
      </c>
      <c r="AT317" s="9"/>
      <c r="AU317" s="152">
        <v>16339.705070584398</v>
      </c>
      <c r="AV317" s="155"/>
      <c r="AW317" s="152">
        <v>152390.20618556699</v>
      </c>
      <c r="AY317" s="117"/>
      <c r="AZ317" s="20">
        <v>-768039.85545127501</v>
      </c>
      <c r="BA317" s="20">
        <v>-320111.73008499999</v>
      </c>
      <c r="BB317" s="20">
        <v>-4745.8342380000004</v>
      </c>
      <c r="BC317" s="20">
        <v>-106633.60000000001</v>
      </c>
      <c r="BD317" s="6">
        <v>-252316.929481</v>
      </c>
    </row>
    <row r="318" spans="1:56" x14ac:dyDescent="0.2">
      <c r="A318" s="136">
        <v>691</v>
      </c>
      <c r="B318" s="137">
        <v>6511</v>
      </c>
      <c r="C318" s="138"/>
      <c r="D318" s="139" t="s">
        <v>309</v>
      </c>
      <c r="E318" s="140">
        <v>514</v>
      </c>
      <c r="F318" s="140">
        <v>991434.33333333337</v>
      </c>
      <c r="G318" s="141">
        <v>1.9400000000000002</v>
      </c>
      <c r="H318" s="140">
        <v>69548</v>
      </c>
      <c r="I318" s="141">
        <v>1.9400000000000002</v>
      </c>
      <c r="J318" s="140">
        <v>511048.62542955327</v>
      </c>
      <c r="K318" s="140">
        <v>35849.484536082477</v>
      </c>
      <c r="L318" s="140">
        <v>105591</v>
      </c>
      <c r="M318" s="3">
        <v>0</v>
      </c>
      <c r="N318" s="64">
        <v>1.65</v>
      </c>
      <c r="O318" s="64">
        <v>1.65</v>
      </c>
      <c r="P318" s="140">
        <v>843230.23195876274</v>
      </c>
      <c r="Q318" s="140">
        <v>59151.649484536065</v>
      </c>
      <c r="R318" s="140">
        <v>99475.556666666656</v>
      </c>
      <c r="S318" s="140">
        <v>9414.6666666666661</v>
      </c>
      <c r="T318" s="140">
        <v>1011272.1047766322</v>
      </c>
      <c r="U318" s="142">
        <v>1967.4554567638759</v>
      </c>
      <c r="V318" s="142">
        <v>2826.4027744349587</v>
      </c>
      <c r="W318" s="142">
        <v>69.609875653946759</v>
      </c>
      <c r="X318" s="143">
        <v>163354.6008746865</v>
      </c>
      <c r="Y318" s="144">
        <v>317.81050753830056</v>
      </c>
      <c r="Z318" s="145">
        <v>80.854221661986443</v>
      </c>
      <c r="AA318" s="143">
        <v>74756</v>
      </c>
      <c r="AB318" s="144">
        <v>145.43968871595331</v>
      </c>
      <c r="AC318" s="146">
        <v>85.999974066118909</v>
      </c>
      <c r="AD318" s="147">
        <v>0</v>
      </c>
      <c r="AE318" s="148">
        <v>0</v>
      </c>
      <c r="AF318" s="149">
        <v>74756</v>
      </c>
      <c r="AG318" s="150">
        <v>145.43968871595331</v>
      </c>
      <c r="AH318" s="151">
        <v>85.999974066118909</v>
      </c>
      <c r="AI318" s="143">
        <v>238110.6008746865</v>
      </c>
      <c r="AJ318" s="144">
        <v>463.25019625425386</v>
      </c>
      <c r="AK318" s="146">
        <v>85.999974066118909</v>
      </c>
      <c r="AL318" s="142"/>
      <c r="AM318" s="152">
        <v>0</v>
      </c>
      <c r="AN318" s="142"/>
      <c r="AO318" s="143">
        <v>119291.42484270697</v>
      </c>
      <c r="AP318" s="144">
        <v>69.609875653946759</v>
      </c>
      <c r="AQ318" s="144">
        <v>0</v>
      </c>
      <c r="AR318" s="153">
        <v>0</v>
      </c>
      <c r="AS318" s="154">
        <v>119291.42484270697</v>
      </c>
      <c r="AT318" s="9"/>
      <c r="AU318" s="152">
        <v>6501.9346048988637</v>
      </c>
      <c r="AV318" s="155"/>
      <c r="AW318" s="152">
        <v>54689.810996563581</v>
      </c>
      <c r="AY318" s="117"/>
      <c r="AZ318" s="20">
        <v>-294285.22763299942</v>
      </c>
      <c r="BA318" s="20">
        <v>-122655.292805</v>
      </c>
      <c r="BB318" s="20">
        <v>-1818.4328579999999</v>
      </c>
      <c r="BC318" s="20">
        <v>-59986.1</v>
      </c>
      <c r="BD318" s="6">
        <v>-96678.765432999993</v>
      </c>
    </row>
    <row r="319" spans="1:56" x14ac:dyDescent="0.2">
      <c r="A319" s="136">
        <v>692</v>
      </c>
      <c r="B319" s="137">
        <v>6512</v>
      </c>
      <c r="C319" s="138"/>
      <c r="D319" s="139" t="s">
        <v>310</v>
      </c>
      <c r="E319" s="140">
        <v>379.33333333333331</v>
      </c>
      <c r="F319" s="140">
        <v>644675.33333333337</v>
      </c>
      <c r="G319" s="141">
        <v>1.9400000000000002</v>
      </c>
      <c r="H319" s="140">
        <v>17174</v>
      </c>
      <c r="I319" s="141">
        <v>1.9400000000000002</v>
      </c>
      <c r="J319" s="140">
        <v>332306.87285223365</v>
      </c>
      <c r="K319" s="140">
        <v>8852.57731958763</v>
      </c>
      <c r="L319" s="140">
        <v>49314</v>
      </c>
      <c r="M319" s="3">
        <v>0</v>
      </c>
      <c r="N319" s="64">
        <v>1.65</v>
      </c>
      <c r="O319" s="64">
        <v>1.65</v>
      </c>
      <c r="P319" s="140">
        <v>548306.34020618547</v>
      </c>
      <c r="Q319" s="140">
        <v>14606.752577319587</v>
      </c>
      <c r="R319" s="140">
        <v>60595.873333333329</v>
      </c>
      <c r="S319" s="140">
        <v>352.66666666666669</v>
      </c>
      <c r="T319" s="140">
        <v>623861.63278350513</v>
      </c>
      <c r="U319" s="142">
        <v>1644.6264484626674</v>
      </c>
      <c r="V319" s="142">
        <v>2826.4027744349587</v>
      </c>
      <c r="W319" s="142">
        <v>58.187971768866298</v>
      </c>
      <c r="X319" s="143">
        <v>165866.24660463096</v>
      </c>
      <c r="Y319" s="144">
        <v>437.25724060974773</v>
      </c>
      <c r="Z319" s="145">
        <v>73.658422214385752</v>
      </c>
      <c r="AA319" s="143">
        <v>132320</v>
      </c>
      <c r="AB319" s="144">
        <v>348.82249560632692</v>
      </c>
      <c r="AC319" s="146">
        <v>85.999992876623082</v>
      </c>
      <c r="AD319" s="147">
        <v>0</v>
      </c>
      <c r="AE319" s="148">
        <v>0</v>
      </c>
      <c r="AF319" s="149">
        <v>132320</v>
      </c>
      <c r="AG319" s="150">
        <v>348.82249560632692</v>
      </c>
      <c r="AH319" s="151">
        <v>85.999992876623082</v>
      </c>
      <c r="AI319" s="143">
        <v>298186.24660463096</v>
      </c>
      <c r="AJ319" s="144">
        <v>786.07973621607471</v>
      </c>
      <c r="AK319" s="146">
        <v>85.999992876623082</v>
      </c>
      <c r="AL319" s="142"/>
      <c r="AM319" s="152">
        <v>0</v>
      </c>
      <c r="AN319" s="142"/>
      <c r="AO319" s="143">
        <v>28970.294892714621</v>
      </c>
      <c r="AP319" s="144">
        <v>58.187971768866298</v>
      </c>
      <c r="AQ319" s="144">
        <v>0</v>
      </c>
      <c r="AR319" s="153">
        <v>0</v>
      </c>
      <c r="AS319" s="154">
        <v>28970.294892714621</v>
      </c>
      <c r="AT319" s="9"/>
      <c r="AU319" s="152">
        <v>4228.4056068641767</v>
      </c>
      <c r="AV319" s="155"/>
      <c r="AW319" s="152">
        <v>34115.94501718213</v>
      </c>
      <c r="AY319" s="117"/>
      <c r="AZ319" s="20">
        <v>-214582.97848239541</v>
      </c>
      <c r="BA319" s="20">
        <v>-89436.151003000006</v>
      </c>
      <c r="BB319" s="20">
        <v>-1325.940625</v>
      </c>
      <c r="BC319" s="20">
        <v>-26556</v>
      </c>
      <c r="BD319" s="6">
        <v>-70494.933128000004</v>
      </c>
    </row>
    <row r="320" spans="1:56" x14ac:dyDescent="0.2">
      <c r="A320" s="136">
        <v>694</v>
      </c>
      <c r="B320" s="137">
        <v>6514</v>
      </c>
      <c r="C320" s="138"/>
      <c r="D320" s="139" t="s">
        <v>311</v>
      </c>
      <c r="E320" s="140">
        <v>394</v>
      </c>
      <c r="F320" s="140">
        <v>690526.66666666663</v>
      </c>
      <c r="G320" s="141">
        <v>1.74</v>
      </c>
      <c r="H320" s="140">
        <v>14570.666666666666</v>
      </c>
      <c r="I320" s="141">
        <v>1.74</v>
      </c>
      <c r="J320" s="140">
        <v>396854.40613026824</v>
      </c>
      <c r="K320" s="140">
        <v>8373.946360153257</v>
      </c>
      <c r="L320" s="140">
        <v>59415</v>
      </c>
      <c r="M320" s="3">
        <v>0</v>
      </c>
      <c r="N320" s="64">
        <v>1.65</v>
      </c>
      <c r="O320" s="64">
        <v>1.65</v>
      </c>
      <c r="P320" s="140">
        <v>654809.77011494257</v>
      </c>
      <c r="Q320" s="140">
        <v>13817.011494252869</v>
      </c>
      <c r="R320" s="140">
        <v>65621.440000000002</v>
      </c>
      <c r="S320" s="140">
        <v>366</v>
      </c>
      <c r="T320" s="140">
        <v>734614.22160919535</v>
      </c>
      <c r="U320" s="142">
        <v>1864.5031005309527</v>
      </c>
      <c r="V320" s="142">
        <v>2826.4027744349587</v>
      </c>
      <c r="W320" s="142">
        <v>65.967353181065832</v>
      </c>
      <c r="X320" s="143">
        <v>140225.73446172598</v>
      </c>
      <c r="Y320" s="144">
        <v>355.90287934448219</v>
      </c>
      <c r="Z320" s="145">
        <v>78.559432504071481</v>
      </c>
      <c r="AA320" s="143">
        <v>82858</v>
      </c>
      <c r="AB320" s="144">
        <v>210.29949238578681</v>
      </c>
      <c r="AC320" s="146">
        <v>85.999967670819927</v>
      </c>
      <c r="AD320" s="147">
        <v>0</v>
      </c>
      <c r="AE320" s="148">
        <v>0</v>
      </c>
      <c r="AF320" s="149">
        <v>82858</v>
      </c>
      <c r="AG320" s="150">
        <v>210.29949238578681</v>
      </c>
      <c r="AH320" s="151">
        <v>85.999967670819927</v>
      </c>
      <c r="AI320" s="143">
        <v>223083.73446172598</v>
      </c>
      <c r="AJ320" s="144">
        <v>566.20237173026896</v>
      </c>
      <c r="AK320" s="146">
        <v>85.999967670819927</v>
      </c>
      <c r="AL320" s="142"/>
      <c r="AM320" s="152">
        <v>0</v>
      </c>
      <c r="AN320" s="142"/>
      <c r="AO320" s="143">
        <v>102081.16982151399</v>
      </c>
      <c r="AP320" s="144">
        <v>65.967353181065832</v>
      </c>
      <c r="AQ320" s="144">
        <v>0</v>
      </c>
      <c r="AR320" s="153">
        <v>0</v>
      </c>
      <c r="AS320" s="154">
        <v>102081.16982151399</v>
      </c>
      <c r="AT320" s="9"/>
      <c r="AU320" s="152">
        <v>4842.5983115961226</v>
      </c>
      <c r="AV320" s="155"/>
      <c r="AW320" s="152">
        <v>40522.835249042146</v>
      </c>
      <c r="AY320" s="117"/>
      <c r="AZ320" s="20">
        <v>-215697.69525373253</v>
      </c>
      <c r="BA320" s="20">
        <v>-89900.754384999993</v>
      </c>
      <c r="BB320" s="20">
        <v>-1332.8286290000001</v>
      </c>
      <c r="BC320" s="20">
        <v>-51040.4</v>
      </c>
      <c r="BD320" s="6">
        <v>-70861.140572999997</v>
      </c>
    </row>
    <row r="321" spans="1:56" x14ac:dyDescent="0.2">
      <c r="A321" s="136">
        <v>696</v>
      </c>
      <c r="B321" s="137">
        <v>6516</v>
      </c>
      <c r="C321" s="138"/>
      <c r="D321" s="139" t="s">
        <v>312</v>
      </c>
      <c r="E321" s="140">
        <v>357</v>
      </c>
      <c r="F321" s="140">
        <v>752008</v>
      </c>
      <c r="G321" s="141">
        <v>1.9400000000000002</v>
      </c>
      <c r="H321" s="140">
        <v>28382.333333333332</v>
      </c>
      <c r="I321" s="141">
        <v>1.9400000000000002</v>
      </c>
      <c r="J321" s="140">
        <v>387632.98969072168</v>
      </c>
      <c r="K321" s="140">
        <v>14630.068728522338</v>
      </c>
      <c r="L321" s="140">
        <v>71023</v>
      </c>
      <c r="M321" s="3">
        <v>0</v>
      </c>
      <c r="N321" s="64">
        <v>1.65</v>
      </c>
      <c r="O321" s="64">
        <v>1.65</v>
      </c>
      <c r="P321" s="140">
        <v>639594.43298969069</v>
      </c>
      <c r="Q321" s="140">
        <v>24139.613402061852</v>
      </c>
      <c r="R321" s="140">
        <v>80782.126666666663</v>
      </c>
      <c r="S321" s="140">
        <v>1976.3333333333333</v>
      </c>
      <c r="T321" s="140">
        <v>746492.50639175251</v>
      </c>
      <c r="U321" s="142">
        <v>2091.0154240665338</v>
      </c>
      <c r="V321" s="142">
        <v>2826.4027744349587</v>
      </c>
      <c r="W321" s="142">
        <v>73.98150903968596</v>
      </c>
      <c r="X321" s="143">
        <v>97137.315110165247</v>
      </c>
      <c r="Y321" s="144">
        <v>272.09331963631723</v>
      </c>
      <c r="Z321" s="145">
        <v>83.608350695002144</v>
      </c>
      <c r="AA321" s="143">
        <v>24132</v>
      </c>
      <c r="AB321" s="144">
        <v>67.596638655462186</v>
      </c>
      <c r="AC321" s="146">
        <v>85.999964489995548</v>
      </c>
      <c r="AD321" s="147">
        <v>0</v>
      </c>
      <c r="AE321" s="148">
        <v>0</v>
      </c>
      <c r="AF321" s="149">
        <v>24132</v>
      </c>
      <c r="AG321" s="150">
        <v>67.596638655462186</v>
      </c>
      <c r="AH321" s="151">
        <v>85.999964489995548</v>
      </c>
      <c r="AI321" s="143">
        <v>121269.31511016525</v>
      </c>
      <c r="AJ321" s="144">
        <v>339.68995829177942</v>
      </c>
      <c r="AK321" s="146">
        <v>85.999964489995548</v>
      </c>
      <c r="AL321" s="142"/>
      <c r="AM321" s="152">
        <v>0</v>
      </c>
      <c r="AN321" s="142"/>
      <c r="AO321" s="143">
        <v>52492.425782321916</v>
      </c>
      <c r="AP321" s="144">
        <v>73.98150903968596</v>
      </c>
      <c r="AQ321" s="144">
        <v>0</v>
      </c>
      <c r="AR321" s="153">
        <v>0</v>
      </c>
      <c r="AS321" s="154">
        <v>52492.425782321916</v>
      </c>
      <c r="AT321" s="9"/>
      <c r="AU321" s="152">
        <v>2938.8263340432172</v>
      </c>
      <c r="AV321" s="155"/>
      <c r="AW321" s="152">
        <v>40226.305841924397</v>
      </c>
      <c r="AY321" s="117"/>
      <c r="AZ321" s="20">
        <v>-197304.86852667006</v>
      </c>
      <c r="BA321" s="20">
        <v>-82234.798584999997</v>
      </c>
      <c r="BB321" s="20">
        <v>-1219.176575</v>
      </c>
      <c r="BC321" s="20">
        <v>-16848</v>
      </c>
      <c r="BD321" s="6">
        <v>-64818.717732999998</v>
      </c>
    </row>
    <row r="322" spans="1:56" x14ac:dyDescent="0.2">
      <c r="A322" s="136">
        <v>700</v>
      </c>
      <c r="B322" s="137">
        <v>6520</v>
      </c>
      <c r="C322" s="138"/>
      <c r="D322" s="139" t="s">
        <v>313</v>
      </c>
      <c r="E322" s="140">
        <v>7184</v>
      </c>
      <c r="F322" s="140">
        <v>13755740.333333334</v>
      </c>
      <c r="G322" s="141">
        <v>1.9400000000000002</v>
      </c>
      <c r="H322" s="140">
        <v>1590109</v>
      </c>
      <c r="I322" s="141">
        <v>1.9400000000000002</v>
      </c>
      <c r="J322" s="140">
        <v>7090587.8006872861</v>
      </c>
      <c r="K322" s="140">
        <v>819643.81443298969</v>
      </c>
      <c r="L322" s="140">
        <v>1543389</v>
      </c>
      <c r="M322" s="3">
        <v>0</v>
      </c>
      <c r="N322" s="64">
        <v>1.65</v>
      </c>
      <c r="O322" s="64">
        <v>1.65</v>
      </c>
      <c r="P322" s="140">
        <v>11699469.87113402</v>
      </c>
      <c r="Q322" s="140">
        <v>1352412.2938144328</v>
      </c>
      <c r="R322" s="140">
        <v>1266116.8966666667</v>
      </c>
      <c r="S322" s="140">
        <v>65315.333333333336</v>
      </c>
      <c r="T322" s="140">
        <v>14383314.394948453</v>
      </c>
      <c r="U322" s="142">
        <v>2002.1317364905976</v>
      </c>
      <c r="V322" s="142">
        <v>2826.4027744349587</v>
      </c>
      <c r="W322" s="142">
        <v>70.836745371184918</v>
      </c>
      <c r="X322" s="143">
        <v>2190978.3605391472</v>
      </c>
      <c r="Y322" s="144">
        <v>304.98028403941356</v>
      </c>
      <c r="Z322" s="145">
        <v>81.627149583846503</v>
      </c>
      <c r="AA322" s="143">
        <v>887902</v>
      </c>
      <c r="AB322" s="144">
        <v>123.59437639198218</v>
      </c>
      <c r="AC322" s="146">
        <v>86.000000385929724</v>
      </c>
      <c r="AD322" s="147">
        <v>0</v>
      </c>
      <c r="AE322" s="148">
        <v>0</v>
      </c>
      <c r="AF322" s="149">
        <v>887902</v>
      </c>
      <c r="AG322" s="150">
        <v>123.59437639198218</v>
      </c>
      <c r="AH322" s="151">
        <v>86.000000385929724</v>
      </c>
      <c r="AI322" s="143">
        <v>3078880.3605391472</v>
      </c>
      <c r="AJ322" s="144">
        <v>428.57466043139573</v>
      </c>
      <c r="AK322" s="146">
        <v>86.000000385929724</v>
      </c>
      <c r="AL322" s="142"/>
      <c r="AM322" s="152">
        <v>0</v>
      </c>
      <c r="AN322" s="142"/>
      <c r="AO322" s="143">
        <v>0</v>
      </c>
      <c r="AP322" s="144">
        <v>70.836745371184918</v>
      </c>
      <c r="AQ322" s="144">
        <v>0</v>
      </c>
      <c r="AR322" s="153">
        <v>0</v>
      </c>
      <c r="AS322" s="154">
        <v>0</v>
      </c>
      <c r="AT322" s="9"/>
      <c r="AU322" s="152">
        <v>164831.71395776348</v>
      </c>
      <c r="AV322" s="155"/>
      <c r="AW322" s="152">
        <v>791023.16151202749</v>
      </c>
      <c r="AY322" s="117"/>
      <c r="AZ322" s="20">
        <v>-4030815.8451550226</v>
      </c>
      <c r="BA322" s="20">
        <v>-1680005.8287180001</v>
      </c>
      <c r="BB322" s="20">
        <v>-24907.019745000001</v>
      </c>
      <c r="BC322" s="20">
        <v>-665521.4</v>
      </c>
      <c r="BD322" s="6">
        <v>-1324206.12047</v>
      </c>
    </row>
    <row r="323" spans="1:56" x14ac:dyDescent="0.2">
      <c r="A323" s="136">
        <v>701</v>
      </c>
      <c r="B323" s="137">
        <v>6521</v>
      </c>
      <c r="C323" s="138"/>
      <c r="D323" s="139" t="s">
        <v>314</v>
      </c>
      <c r="E323" s="140">
        <v>475.66666666666669</v>
      </c>
      <c r="F323" s="140">
        <v>1536440.3333333333</v>
      </c>
      <c r="G323" s="141">
        <v>2</v>
      </c>
      <c r="H323" s="140">
        <v>2516.3333333333335</v>
      </c>
      <c r="I323" s="141">
        <v>2</v>
      </c>
      <c r="J323" s="140">
        <v>768220.16666666663</v>
      </c>
      <c r="K323" s="140">
        <v>1258.1666666666667</v>
      </c>
      <c r="L323" s="140">
        <v>79868</v>
      </c>
      <c r="M323" s="3">
        <v>0</v>
      </c>
      <c r="N323" s="64">
        <v>1.65</v>
      </c>
      <c r="O323" s="64">
        <v>1.65</v>
      </c>
      <c r="P323" s="140">
        <v>1267563.2749999999</v>
      </c>
      <c r="Q323" s="140">
        <v>2075.9749999999999</v>
      </c>
      <c r="R323" s="140">
        <v>82013.23000000001</v>
      </c>
      <c r="S323" s="140">
        <v>528.66666666666663</v>
      </c>
      <c r="T323" s="140">
        <v>1352181.1466666665</v>
      </c>
      <c r="U323" s="142">
        <v>2842.7073861247368</v>
      </c>
      <c r="V323" s="142">
        <v>2826.4027744349587</v>
      </c>
      <c r="W323" s="142">
        <v>100.57686794809482</v>
      </c>
      <c r="X323" s="143">
        <v>-2869.5573086952732</v>
      </c>
      <c r="Y323" s="144">
        <v>-6.0327063252178128</v>
      </c>
      <c r="Z323" s="145">
        <v>100.36342680729973</v>
      </c>
      <c r="AA323" s="143">
        <v>0</v>
      </c>
      <c r="AB323" s="144">
        <v>0</v>
      </c>
      <c r="AC323" s="146">
        <v>100.36342680729973</v>
      </c>
      <c r="AD323" s="147">
        <v>0</v>
      </c>
      <c r="AE323" s="148">
        <v>0</v>
      </c>
      <c r="AF323" s="149">
        <v>0</v>
      </c>
      <c r="AG323" s="150">
        <v>0</v>
      </c>
      <c r="AH323" s="151">
        <v>100.36342680729973</v>
      </c>
      <c r="AI323" s="143">
        <v>-2869.5573086952732</v>
      </c>
      <c r="AJ323" s="144">
        <v>-6.0327063252178128</v>
      </c>
      <c r="AK323" s="146">
        <v>100.36342680729973</v>
      </c>
      <c r="AL323" s="142"/>
      <c r="AM323" s="152">
        <v>0</v>
      </c>
      <c r="AN323" s="142"/>
      <c r="AO323" s="143">
        <v>53041.752090092064</v>
      </c>
      <c r="AP323" s="144">
        <v>100.57686794809482</v>
      </c>
      <c r="AQ323" s="144">
        <v>0</v>
      </c>
      <c r="AR323" s="153">
        <v>0</v>
      </c>
      <c r="AS323" s="154">
        <v>53041.752090092064</v>
      </c>
      <c r="AT323" s="9"/>
      <c r="AU323" s="152">
        <v>5889.9542099010841</v>
      </c>
      <c r="AV323" s="155"/>
      <c r="AW323" s="152">
        <v>76947.833333333328</v>
      </c>
      <c r="AY323" s="117"/>
      <c r="AZ323" s="20">
        <v>-267532.02512090863</v>
      </c>
      <c r="BA323" s="20">
        <v>-111504.81164099999</v>
      </c>
      <c r="BB323" s="20">
        <v>-1653.12078</v>
      </c>
      <c r="BC323" s="20">
        <v>-35603.800000000003</v>
      </c>
      <c r="BD323" s="6">
        <v>-87889.786756999994</v>
      </c>
    </row>
    <row r="324" spans="1:56" x14ac:dyDescent="0.2">
      <c r="A324" s="136">
        <v>703</v>
      </c>
      <c r="B324" s="137">
        <v>6523</v>
      </c>
      <c r="C324" s="138"/>
      <c r="D324" s="139" t="s">
        <v>315</v>
      </c>
      <c r="E324" s="140">
        <v>2373</v>
      </c>
      <c r="F324" s="140">
        <v>4329721.333333333</v>
      </c>
      <c r="G324" s="141">
        <v>1.97</v>
      </c>
      <c r="H324" s="140">
        <v>273857.33333333331</v>
      </c>
      <c r="I324" s="141">
        <v>1.97</v>
      </c>
      <c r="J324" s="140">
        <v>2197828.0879864637</v>
      </c>
      <c r="K324" s="140">
        <v>139013.87478849408</v>
      </c>
      <c r="L324" s="140">
        <v>483034.33333333331</v>
      </c>
      <c r="M324" s="3">
        <v>0</v>
      </c>
      <c r="N324" s="64">
        <v>1.65</v>
      </c>
      <c r="O324" s="64">
        <v>1.65</v>
      </c>
      <c r="P324" s="140">
        <v>3626416.3451776654</v>
      </c>
      <c r="Q324" s="140">
        <v>229372.89340101523</v>
      </c>
      <c r="R324" s="140">
        <v>388961.16666666669</v>
      </c>
      <c r="S324" s="140">
        <v>12951.333333333334</v>
      </c>
      <c r="T324" s="140">
        <v>4257701.73857868</v>
      </c>
      <c r="U324" s="142">
        <v>1794.2274498856636</v>
      </c>
      <c r="V324" s="142">
        <v>2826.4027744349587</v>
      </c>
      <c r="W324" s="142">
        <v>63.480954169540013</v>
      </c>
      <c r="X324" s="143">
        <v>906260.25670752674</v>
      </c>
      <c r="Y324" s="144">
        <v>381.90487008323925</v>
      </c>
      <c r="Z324" s="145">
        <v>76.993001126810228</v>
      </c>
      <c r="AA324" s="143">
        <v>604104</v>
      </c>
      <c r="AB324" s="144">
        <v>254.57395701643489</v>
      </c>
      <c r="AC324" s="146">
        <v>85.999996142491526</v>
      </c>
      <c r="AD324" s="147">
        <v>0</v>
      </c>
      <c r="AE324" s="148">
        <v>0</v>
      </c>
      <c r="AF324" s="149">
        <v>604104</v>
      </c>
      <c r="AG324" s="150">
        <v>254.57395701643489</v>
      </c>
      <c r="AH324" s="151">
        <v>85.999996142491526</v>
      </c>
      <c r="AI324" s="143">
        <v>1510364.2567075267</v>
      </c>
      <c r="AJ324" s="144">
        <v>636.47882709967416</v>
      </c>
      <c r="AK324" s="146">
        <v>85.999996142491526</v>
      </c>
      <c r="AL324" s="142"/>
      <c r="AM324" s="152">
        <v>0</v>
      </c>
      <c r="AN324" s="142"/>
      <c r="AO324" s="143">
        <v>0</v>
      </c>
      <c r="AP324" s="144">
        <v>63.480954169540013</v>
      </c>
      <c r="AQ324" s="144">
        <v>0</v>
      </c>
      <c r="AR324" s="153">
        <v>0</v>
      </c>
      <c r="AS324" s="154">
        <v>0</v>
      </c>
      <c r="AT324" s="9"/>
      <c r="AU324" s="152">
        <v>59115.286412801848</v>
      </c>
      <c r="AV324" s="155"/>
      <c r="AW324" s="152">
        <v>233684.19627749579</v>
      </c>
      <c r="AY324" s="117"/>
      <c r="AZ324" s="20">
        <v>-1336545.4088332057</v>
      </c>
      <c r="BA324" s="20">
        <v>-557059.45482099999</v>
      </c>
      <c r="BB324" s="20">
        <v>-8258.7158949999994</v>
      </c>
      <c r="BC324" s="20">
        <v>-181554.6</v>
      </c>
      <c r="BD324" s="6">
        <v>-439082.72633899999</v>
      </c>
    </row>
    <row r="325" spans="1:56" x14ac:dyDescent="0.2">
      <c r="A325" s="136">
        <v>704</v>
      </c>
      <c r="B325" s="137">
        <v>6524</v>
      </c>
      <c r="C325" s="138"/>
      <c r="D325" s="139" t="s">
        <v>316</v>
      </c>
      <c r="E325" s="140">
        <v>190</v>
      </c>
      <c r="F325" s="140">
        <v>482550.33333333331</v>
      </c>
      <c r="G325" s="141">
        <v>1.9400000000000002</v>
      </c>
      <c r="H325" s="140">
        <v>21110.333333333332</v>
      </c>
      <c r="I325" s="141">
        <v>1.9400000000000002</v>
      </c>
      <c r="J325" s="140">
        <v>248737.28522336771</v>
      </c>
      <c r="K325" s="140">
        <v>10881.615120274915</v>
      </c>
      <c r="L325" s="140">
        <v>26341.666666666668</v>
      </c>
      <c r="M325" s="3">
        <v>0</v>
      </c>
      <c r="N325" s="64">
        <v>1.65</v>
      </c>
      <c r="O325" s="64">
        <v>1.65</v>
      </c>
      <c r="P325" s="140">
        <v>410416.52061855671</v>
      </c>
      <c r="Q325" s="140">
        <v>17954.664948453606</v>
      </c>
      <c r="R325" s="140">
        <v>29429.656666666666</v>
      </c>
      <c r="S325" s="140">
        <v>385</v>
      </c>
      <c r="T325" s="140">
        <v>458185.84223367693</v>
      </c>
      <c r="U325" s="142">
        <v>2411.5044328088261</v>
      </c>
      <c r="V325" s="142">
        <v>2826.4027744349587</v>
      </c>
      <c r="W325" s="142">
        <v>85.32062219231733</v>
      </c>
      <c r="X325" s="143">
        <v>29167.353416317124</v>
      </c>
      <c r="Y325" s="144">
        <v>153.51238640166906</v>
      </c>
      <c r="Z325" s="145">
        <v>90.751991981159918</v>
      </c>
      <c r="AA325" s="143">
        <v>0</v>
      </c>
      <c r="AB325" s="144">
        <v>0</v>
      </c>
      <c r="AC325" s="146">
        <v>90.751991981159918</v>
      </c>
      <c r="AD325" s="147">
        <v>0</v>
      </c>
      <c r="AE325" s="148">
        <v>0</v>
      </c>
      <c r="AF325" s="149">
        <v>0</v>
      </c>
      <c r="AG325" s="150">
        <v>0</v>
      </c>
      <c r="AH325" s="151">
        <v>90.751991981159918</v>
      </c>
      <c r="AI325" s="143">
        <v>29167.353416317124</v>
      </c>
      <c r="AJ325" s="144">
        <v>153.51238640166906</v>
      </c>
      <c r="AK325" s="146">
        <v>90.751991981159918</v>
      </c>
      <c r="AL325" s="142"/>
      <c r="AM325" s="152">
        <v>0</v>
      </c>
      <c r="AN325" s="142"/>
      <c r="AO325" s="143">
        <v>137463.43181048834</v>
      </c>
      <c r="AP325" s="144">
        <v>85.32062219231733</v>
      </c>
      <c r="AQ325" s="144">
        <v>0</v>
      </c>
      <c r="AR325" s="153">
        <v>0</v>
      </c>
      <c r="AS325" s="154">
        <v>137463.43181048834</v>
      </c>
      <c r="AT325" s="9"/>
      <c r="AU325" s="152">
        <v>3810.4732315950796</v>
      </c>
      <c r="AV325" s="155"/>
      <c r="AW325" s="152">
        <v>25961.89003436426</v>
      </c>
      <c r="AY325" s="117"/>
      <c r="AZ325" s="20">
        <v>-107012.81004836343</v>
      </c>
      <c r="BA325" s="20">
        <v>-44601.924656000003</v>
      </c>
      <c r="BB325" s="20">
        <v>-661.24831200000006</v>
      </c>
      <c r="BC325" s="20">
        <v>-20275.2</v>
      </c>
      <c r="BD325" s="6">
        <v>-35155.914703000002</v>
      </c>
    </row>
    <row r="326" spans="1:56" x14ac:dyDescent="0.2">
      <c r="A326" s="136">
        <v>717</v>
      </c>
      <c r="B326" s="137">
        <v>6525</v>
      </c>
      <c r="C326" s="138"/>
      <c r="D326" s="139" t="s">
        <v>334</v>
      </c>
      <c r="E326" s="140">
        <v>3974.6666666666665</v>
      </c>
      <c r="F326" s="140">
        <v>7681744.666666667</v>
      </c>
      <c r="G326" s="141">
        <v>2</v>
      </c>
      <c r="H326" s="140">
        <v>643979</v>
      </c>
      <c r="I326" s="141">
        <v>2</v>
      </c>
      <c r="J326" s="140">
        <v>3840872.3333333335</v>
      </c>
      <c r="K326" s="140">
        <v>321989.5</v>
      </c>
      <c r="L326" s="140">
        <v>859522</v>
      </c>
      <c r="M326" s="3">
        <v>0</v>
      </c>
      <c r="N326" s="64">
        <v>1.65</v>
      </c>
      <c r="O326" s="64">
        <v>1.65</v>
      </c>
      <c r="P326" s="140">
        <v>6337439.3499999987</v>
      </c>
      <c r="Q326" s="140">
        <v>531282.67499999993</v>
      </c>
      <c r="R326" s="140">
        <v>702122.29666666675</v>
      </c>
      <c r="S326" s="140">
        <v>17233</v>
      </c>
      <c r="T326" s="140">
        <v>7588077.3216666654</v>
      </c>
      <c r="U326" s="142">
        <v>1909.1103627138541</v>
      </c>
      <c r="V326" s="142">
        <v>2826.4027744349587</v>
      </c>
      <c r="W326" s="142">
        <v>67.545587627563606</v>
      </c>
      <c r="X326" s="143">
        <v>1348994.6818080356</v>
      </c>
      <c r="Y326" s="144">
        <v>339.39819233680868</v>
      </c>
      <c r="Z326" s="145">
        <v>79.553720205365082</v>
      </c>
      <c r="AA326" s="143">
        <v>724176</v>
      </c>
      <c r="AB326" s="144">
        <v>182.19792016101979</v>
      </c>
      <c r="AC326" s="146">
        <v>86.000003155870743</v>
      </c>
      <c r="AD326" s="147">
        <v>0</v>
      </c>
      <c r="AE326" s="148">
        <v>0</v>
      </c>
      <c r="AF326" s="149">
        <v>724176</v>
      </c>
      <c r="AG326" s="150">
        <v>182.19792016101979</v>
      </c>
      <c r="AH326" s="151">
        <v>86.000003155870743</v>
      </c>
      <c r="AI326" s="143">
        <v>2073170.6818080356</v>
      </c>
      <c r="AJ326" s="144">
        <v>521.59611249782847</v>
      </c>
      <c r="AK326" s="146">
        <v>86.000003155870743</v>
      </c>
      <c r="AL326" s="142"/>
      <c r="AM326" s="152">
        <v>0</v>
      </c>
      <c r="AN326" s="142"/>
      <c r="AO326" s="143">
        <v>13784.466323276181</v>
      </c>
      <c r="AP326" s="144">
        <v>67.545587627563606</v>
      </c>
      <c r="AQ326" s="144">
        <v>0</v>
      </c>
      <c r="AR326" s="153">
        <v>0</v>
      </c>
      <c r="AS326" s="154">
        <v>13784.466323276181</v>
      </c>
      <c r="AT326" s="9"/>
      <c r="AU326" s="152">
        <v>70631.500332078198</v>
      </c>
      <c r="AV326" s="155"/>
      <c r="AW326" s="152">
        <v>416286.18333333329</v>
      </c>
      <c r="AY326" s="117"/>
      <c r="AZ326" s="20">
        <v>-2218843.7333465354</v>
      </c>
      <c r="BA326" s="20">
        <v>-924793.03154400003</v>
      </c>
      <c r="BB326" s="20">
        <v>-13710.570465999999</v>
      </c>
      <c r="BC326" s="20">
        <v>-296025.90000000002</v>
      </c>
      <c r="BD326" s="6">
        <v>-728935.91891500005</v>
      </c>
    </row>
    <row r="327" spans="1:56" x14ac:dyDescent="0.2">
      <c r="A327" s="136">
        <v>706</v>
      </c>
      <c r="B327" s="137">
        <v>6526</v>
      </c>
      <c r="C327" s="138"/>
      <c r="D327" s="139" t="s">
        <v>317</v>
      </c>
      <c r="E327" s="140">
        <v>623.66666666666663</v>
      </c>
      <c r="F327" s="140">
        <v>1041570.3333333334</v>
      </c>
      <c r="G327" s="141">
        <v>1.95</v>
      </c>
      <c r="H327" s="140">
        <v>8744.6666666666661</v>
      </c>
      <c r="I327" s="141">
        <v>1.95</v>
      </c>
      <c r="J327" s="140">
        <v>534138.6324786325</v>
      </c>
      <c r="K327" s="140">
        <v>4484.4444444444443</v>
      </c>
      <c r="L327" s="140">
        <v>109809.66666666667</v>
      </c>
      <c r="M327" s="3">
        <v>0</v>
      </c>
      <c r="N327" s="64">
        <v>1.65</v>
      </c>
      <c r="O327" s="64">
        <v>1.65</v>
      </c>
      <c r="P327" s="140">
        <v>881328.74358974351</v>
      </c>
      <c r="Q327" s="140">
        <v>7399.333333333333</v>
      </c>
      <c r="R327" s="140">
        <v>97232.246666666659</v>
      </c>
      <c r="S327" s="140">
        <v>348.33333333333331</v>
      </c>
      <c r="T327" s="140">
        <v>986308.65692307695</v>
      </c>
      <c r="U327" s="142">
        <v>1581.4676487275419</v>
      </c>
      <c r="V327" s="142">
        <v>2826.4027744349587</v>
      </c>
      <c r="W327" s="142">
        <v>55.953371650779729</v>
      </c>
      <c r="X327" s="143">
        <v>287277.07982449111</v>
      </c>
      <c r="Y327" s="144">
        <v>460.62599651174418</v>
      </c>
      <c r="Z327" s="145">
        <v>72.250624139991231</v>
      </c>
      <c r="AA327" s="143">
        <v>242365</v>
      </c>
      <c r="AB327" s="144">
        <v>388.61304115446291</v>
      </c>
      <c r="AC327" s="146">
        <v>86.000010627631951</v>
      </c>
      <c r="AD327" s="147">
        <v>0</v>
      </c>
      <c r="AE327" s="148">
        <v>0</v>
      </c>
      <c r="AF327" s="149">
        <v>242365</v>
      </c>
      <c r="AG327" s="150">
        <v>388.61304115446291</v>
      </c>
      <c r="AH327" s="151">
        <v>86.000010627631951</v>
      </c>
      <c r="AI327" s="143">
        <v>529642.07982449117</v>
      </c>
      <c r="AJ327" s="144">
        <v>849.23903766620708</v>
      </c>
      <c r="AK327" s="146">
        <v>86.000010627631951</v>
      </c>
      <c r="AL327" s="142"/>
      <c r="AM327" s="152">
        <v>0</v>
      </c>
      <c r="AN327" s="142"/>
      <c r="AO327" s="143">
        <v>110600.64308734878</v>
      </c>
      <c r="AP327" s="144">
        <v>55.953371650779729</v>
      </c>
      <c r="AQ327" s="144">
        <v>0</v>
      </c>
      <c r="AR327" s="153">
        <v>0</v>
      </c>
      <c r="AS327" s="154">
        <v>110600.64308734878</v>
      </c>
      <c r="AT327" s="9"/>
      <c r="AU327" s="152">
        <v>5259.9676173191956</v>
      </c>
      <c r="AV327" s="155"/>
      <c r="AW327" s="152">
        <v>53862.307692307688</v>
      </c>
      <c r="AY327" s="117"/>
      <c r="AZ327" s="20">
        <v>-346119.55750017549</v>
      </c>
      <c r="BA327" s="20">
        <v>-144259.35006</v>
      </c>
      <c r="BB327" s="20">
        <v>-2138.7250089999998</v>
      </c>
      <c r="BC327" s="20">
        <v>-52861</v>
      </c>
      <c r="BD327" s="6">
        <v>-113707.41161700001</v>
      </c>
    </row>
    <row r="328" spans="1:56" x14ac:dyDescent="0.2">
      <c r="A328" s="136">
        <v>707</v>
      </c>
      <c r="B328" s="137">
        <v>6527</v>
      </c>
      <c r="C328" s="138"/>
      <c r="D328" s="139" t="s">
        <v>318</v>
      </c>
      <c r="E328" s="140">
        <v>152.33333333333334</v>
      </c>
      <c r="F328" s="140">
        <v>258080.66666666666</v>
      </c>
      <c r="G328" s="141">
        <v>1.9400000000000002</v>
      </c>
      <c r="H328" s="140">
        <v>6609.333333333333</v>
      </c>
      <c r="I328" s="141">
        <v>1.9400000000000002</v>
      </c>
      <c r="J328" s="140">
        <v>133031.27147766322</v>
      </c>
      <c r="K328" s="140">
        <v>3406.8728522336773</v>
      </c>
      <c r="L328" s="140">
        <v>25323</v>
      </c>
      <c r="M328" s="3">
        <v>0</v>
      </c>
      <c r="N328" s="64">
        <v>1.65</v>
      </c>
      <c r="O328" s="64">
        <v>1.65</v>
      </c>
      <c r="P328" s="140">
        <v>219501.59793814432</v>
      </c>
      <c r="Q328" s="140">
        <v>5621.3402061855668</v>
      </c>
      <c r="R328" s="140">
        <v>22503.243333333336</v>
      </c>
      <c r="S328" s="140">
        <v>76</v>
      </c>
      <c r="T328" s="140">
        <v>247702.18147766319</v>
      </c>
      <c r="U328" s="142">
        <v>1626.0537077308304</v>
      </c>
      <c r="V328" s="142">
        <v>2826.4027744349587</v>
      </c>
      <c r="W328" s="142">
        <v>57.530855914755584</v>
      </c>
      <c r="X328" s="143">
        <v>67655.674563000357</v>
      </c>
      <c r="Y328" s="144">
        <v>444.12915468052751</v>
      </c>
      <c r="Z328" s="145">
        <v>73.244439226296038</v>
      </c>
      <c r="AA328" s="143">
        <v>54920</v>
      </c>
      <c r="AB328" s="144">
        <v>360.52516411378554</v>
      </c>
      <c r="AC328" s="146">
        <v>86.000058042367272</v>
      </c>
      <c r="AD328" s="147">
        <v>0</v>
      </c>
      <c r="AE328" s="148">
        <v>0</v>
      </c>
      <c r="AF328" s="149">
        <v>54920</v>
      </c>
      <c r="AG328" s="150">
        <v>360.52516411378554</v>
      </c>
      <c r="AH328" s="151">
        <v>86.000058042367272</v>
      </c>
      <c r="AI328" s="143">
        <v>122575.67456300036</v>
      </c>
      <c r="AJ328" s="144">
        <v>804.65431879431299</v>
      </c>
      <c r="AK328" s="146">
        <v>86.000058042367272</v>
      </c>
      <c r="AL328" s="142"/>
      <c r="AM328" s="152">
        <v>0</v>
      </c>
      <c r="AN328" s="142"/>
      <c r="AO328" s="143">
        <v>42414.579813294768</v>
      </c>
      <c r="AP328" s="144">
        <v>57.530855914755584</v>
      </c>
      <c r="AQ328" s="144">
        <v>0</v>
      </c>
      <c r="AR328" s="153">
        <v>0</v>
      </c>
      <c r="AS328" s="154">
        <v>42414.579813294768</v>
      </c>
      <c r="AT328" s="9"/>
      <c r="AU328" s="152">
        <v>1393.1346877092487</v>
      </c>
      <c r="AV328" s="155"/>
      <c r="AW328" s="152">
        <v>13643.81443298969</v>
      </c>
      <c r="AY328" s="117"/>
      <c r="AZ328" s="20">
        <v>-85275.833007289606</v>
      </c>
      <c r="BA328" s="20">
        <v>-35542.158710000003</v>
      </c>
      <c r="BB328" s="20">
        <v>-526.93224799999996</v>
      </c>
      <c r="BC328" s="20">
        <v>-11796.9</v>
      </c>
      <c r="BD328" s="6">
        <v>-28014.869529</v>
      </c>
    </row>
    <row r="329" spans="1:56" x14ac:dyDescent="0.2">
      <c r="A329" s="136">
        <v>708</v>
      </c>
      <c r="B329" s="137">
        <v>6528</v>
      </c>
      <c r="C329" s="138"/>
      <c r="D329" s="9" t="s">
        <v>319</v>
      </c>
      <c r="E329" s="140">
        <v>34.666666666666664</v>
      </c>
      <c r="F329" s="140">
        <v>55690.333333333336</v>
      </c>
      <c r="G329" s="141">
        <v>2.2000000000000002</v>
      </c>
      <c r="H329" s="140">
        <v>4635</v>
      </c>
      <c r="I329" s="141">
        <v>2.2000000000000002</v>
      </c>
      <c r="J329" s="140">
        <v>25313.787878787876</v>
      </c>
      <c r="K329" s="140">
        <v>2106.8181818181815</v>
      </c>
      <c r="L329" s="140">
        <v>5612.666666666667</v>
      </c>
      <c r="M329" s="3">
        <v>0</v>
      </c>
      <c r="N329" s="64">
        <v>1.65</v>
      </c>
      <c r="O329" s="64">
        <v>1.65</v>
      </c>
      <c r="P329" s="140">
        <v>41767.75</v>
      </c>
      <c r="Q329" s="140">
        <v>3476.2499999999995</v>
      </c>
      <c r="R329" s="140">
        <v>4380.9933333333329</v>
      </c>
      <c r="S329" s="140">
        <v>218.33333333333334</v>
      </c>
      <c r="T329" s="140">
        <v>49843.32666666666</v>
      </c>
      <c r="U329" s="142">
        <v>1437.7882692307692</v>
      </c>
      <c r="V329" s="142">
        <v>2826.4027744349587</v>
      </c>
      <c r="W329" s="142">
        <v>50.869900151375454</v>
      </c>
      <c r="X329" s="143">
        <v>17811.295386752405</v>
      </c>
      <c r="Y329" s="144">
        <v>513.78736692555015</v>
      </c>
      <c r="Z329" s="145">
        <v>69.048037095366553</v>
      </c>
      <c r="AA329" s="143">
        <v>16610</v>
      </c>
      <c r="AB329" s="144">
        <v>479.13461538461542</v>
      </c>
      <c r="AC329" s="146">
        <v>86.000136764897945</v>
      </c>
      <c r="AD329" s="147">
        <v>0</v>
      </c>
      <c r="AE329" s="148">
        <v>0</v>
      </c>
      <c r="AF329" s="149">
        <v>16610</v>
      </c>
      <c r="AG329" s="150">
        <v>479.13461538461542</v>
      </c>
      <c r="AH329" s="151">
        <v>86.000136764897945</v>
      </c>
      <c r="AI329" s="143">
        <v>34421.295386752405</v>
      </c>
      <c r="AJ329" s="144">
        <v>992.9219823101655</v>
      </c>
      <c r="AK329" s="146">
        <v>86.000136764897945</v>
      </c>
      <c r="AL329" s="142"/>
      <c r="AM329" s="152">
        <v>0</v>
      </c>
      <c r="AN329" s="142"/>
      <c r="AO329" s="143">
        <v>41600</v>
      </c>
      <c r="AP329" s="144">
        <v>50.869900151375454</v>
      </c>
      <c r="AQ329" s="144">
        <v>0</v>
      </c>
      <c r="AR329" s="153">
        <v>0</v>
      </c>
      <c r="AS329" s="154">
        <v>41600</v>
      </c>
      <c r="AT329" s="9"/>
      <c r="AU329" s="152">
        <v>500.48448178020237</v>
      </c>
      <c r="AV329" s="155"/>
      <c r="AW329" s="152">
        <v>2742.060606060606</v>
      </c>
      <c r="AY329" s="117"/>
      <c r="AZ329" s="20">
        <v>-20064.901884068146</v>
      </c>
      <c r="BA329" s="20">
        <v>-8362.8608729999996</v>
      </c>
      <c r="BB329" s="20">
        <v>-123.984058</v>
      </c>
      <c r="BC329" s="20">
        <v>-1713.4</v>
      </c>
      <c r="BD329" s="6">
        <v>-6591.734007</v>
      </c>
    </row>
    <row r="330" spans="1:56" x14ac:dyDescent="0.2">
      <c r="A330" s="136">
        <v>709</v>
      </c>
      <c r="B330" s="137">
        <v>6529</v>
      </c>
      <c r="C330" s="138"/>
      <c r="D330" s="139" t="s">
        <v>320</v>
      </c>
      <c r="E330" s="140">
        <v>65.666666666666671</v>
      </c>
      <c r="F330" s="140">
        <v>90706</v>
      </c>
      <c r="G330" s="141">
        <v>1.74</v>
      </c>
      <c r="H330" s="140">
        <v>816.33333333333337</v>
      </c>
      <c r="I330" s="141">
        <v>1.74</v>
      </c>
      <c r="J330" s="140">
        <v>52129.885057471263</v>
      </c>
      <c r="K330" s="140">
        <v>469.15708812260533</v>
      </c>
      <c r="L330" s="140">
        <v>9149</v>
      </c>
      <c r="M330" s="3">
        <v>0</v>
      </c>
      <c r="N330" s="64">
        <v>1.65</v>
      </c>
      <c r="O330" s="64">
        <v>1.65</v>
      </c>
      <c r="P330" s="140">
        <v>86014.310344827594</v>
      </c>
      <c r="Q330" s="140">
        <v>774.10919540229872</v>
      </c>
      <c r="R330" s="140">
        <v>9012.8000000000011</v>
      </c>
      <c r="S330" s="140">
        <v>27</v>
      </c>
      <c r="T330" s="140">
        <v>95828.219540229882</v>
      </c>
      <c r="U330" s="142">
        <v>1459.3129879222824</v>
      </c>
      <c r="V330" s="142">
        <v>2826.4027744349587</v>
      </c>
      <c r="W330" s="142">
        <v>51.631458938615765</v>
      </c>
      <c r="X330" s="143">
        <v>33215.72484630299</v>
      </c>
      <c r="Y330" s="144">
        <v>505.82322100969014</v>
      </c>
      <c r="Z330" s="145">
        <v>69.527819131327931</v>
      </c>
      <c r="AA330" s="143">
        <v>30572</v>
      </c>
      <c r="AB330" s="144">
        <v>465.56345177664969</v>
      </c>
      <c r="AC330" s="146">
        <v>85.999762054244258</v>
      </c>
      <c r="AD330" s="147">
        <v>3.6844732803861091</v>
      </c>
      <c r="AE330" s="148">
        <v>-1126.4171712796415</v>
      </c>
      <c r="AF330" s="149">
        <v>29445.582828720359</v>
      </c>
      <c r="AG330" s="150">
        <v>448.40989079269576</v>
      </c>
      <c r="AH330" s="151">
        <v>85.392857718488955</v>
      </c>
      <c r="AI330" s="143">
        <v>62661.307675023345</v>
      </c>
      <c r="AJ330" s="144">
        <v>954.23311180238591</v>
      </c>
      <c r="AK330" s="146">
        <v>85.392857718488941</v>
      </c>
      <c r="AL330" s="142"/>
      <c r="AM330" s="152">
        <v>0</v>
      </c>
      <c r="AN330" s="142"/>
      <c r="AO330" s="143">
        <v>78800.000000000015</v>
      </c>
      <c r="AP330" s="144">
        <v>51.631458938615765</v>
      </c>
      <c r="AQ330" s="144">
        <v>0</v>
      </c>
      <c r="AR330" s="153">
        <v>0</v>
      </c>
      <c r="AS330" s="154">
        <v>78800.000000000015</v>
      </c>
      <c r="AT330" s="9"/>
      <c r="AU330" s="152">
        <v>753.5138310096338</v>
      </c>
      <c r="AV330" s="155"/>
      <c r="AW330" s="152">
        <v>5259.9042145593876</v>
      </c>
      <c r="AY330" s="117"/>
      <c r="AZ330" s="20">
        <v>-37343.011839793493</v>
      </c>
      <c r="BA330" s="20">
        <v>-15564.213291</v>
      </c>
      <c r="BB330" s="20">
        <v>-230.748109</v>
      </c>
      <c r="BC330" s="20">
        <v>-3188.7</v>
      </c>
      <c r="BD330" s="6">
        <v>-12267.949401</v>
      </c>
    </row>
    <row r="331" spans="1:56" x14ac:dyDescent="0.2">
      <c r="A331" s="136">
        <v>711</v>
      </c>
      <c r="B331" s="137">
        <v>6531</v>
      </c>
      <c r="C331" s="138"/>
      <c r="D331" s="139" t="s">
        <v>321</v>
      </c>
      <c r="E331" s="140">
        <v>286.66666666666669</v>
      </c>
      <c r="F331" s="140">
        <v>542931.66666666663</v>
      </c>
      <c r="G331" s="141">
        <v>1.8</v>
      </c>
      <c r="H331" s="140">
        <v>33256.333333333336</v>
      </c>
      <c r="I331" s="141">
        <v>1.8</v>
      </c>
      <c r="J331" s="140">
        <v>301628.70370370365</v>
      </c>
      <c r="K331" s="140">
        <v>18475.740740740741</v>
      </c>
      <c r="L331" s="140">
        <v>59321.333333333336</v>
      </c>
      <c r="M331" s="3">
        <v>0</v>
      </c>
      <c r="N331" s="64">
        <v>1.65</v>
      </c>
      <c r="O331" s="64">
        <v>1.65</v>
      </c>
      <c r="P331" s="140">
        <v>497687.36111111107</v>
      </c>
      <c r="Q331" s="140">
        <v>30484.972222222219</v>
      </c>
      <c r="R331" s="140">
        <v>48233.046666666669</v>
      </c>
      <c r="S331" s="140">
        <v>1435.6666666666667</v>
      </c>
      <c r="T331" s="140">
        <v>577841.04666666652</v>
      </c>
      <c r="U331" s="142">
        <v>2015.7245813953482</v>
      </c>
      <c r="V331" s="142">
        <v>2826.4027744349587</v>
      </c>
      <c r="W331" s="142">
        <v>71.317669216423781</v>
      </c>
      <c r="X331" s="143">
        <v>85985.933675068023</v>
      </c>
      <c r="Y331" s="144">
        <v>299.95093142465589</v>
      </c>
      <c r="Z331" s="145">
        <v>81.93013160634699</v>
      </c>
      <c r="AA331" s="143">
        <v>32976</v>
      </c>
      <c r="AB331" s="144">
        <v>115.03255813953487</v>
      </c>
      <c r="AC331" s="146">
        <v>86.000059614485593</v>
      </c>
      <c r="AD331" s="147">
        <v>0</v>
      </c>
      <c r="AE331" s="148">
        <v>0</v>
      </c>
      <c r="AF331" s="149">
        <v>32976</v>
      </c>
      <c r="AG331" s="150">
        <v>115.03255813953487</v>
      </c>
      <c r="AH331" s="151">
        <v>86.000059614485593</v>
      </c>
      <c r="AI331" s="143">
        <v>118961.93367506802</v>
      </c>
      <c r="AJ331" s="144">
        <v>414.98348956419079</v>
      </c>
      <c r="AK331" s="146">
        <v>86.000059614485593</v>
      </c>
      <c r="AL331" s="142"/>
      <c r="AM331" s="152">
        <v>0</v>
      </c>
      <c r="AN331" s="142"/>
      <c r="AO331" s="143">
        <v>103567.40659412852</v>
      </c>
      <c r="AP331" s="144">
        <v>71.317669216423781</v>
      </c>
      <c r="AQ331" s="144">
        <v>0</v>
      </c>
      <c r="AR331" s="153">
        <v>0</v>
      </c>
      <c r="AS331" s="154">
        <v>103567.40659412852</v>
      </c>
      <c r="AT331" s="9"/>
      <c r="AU331" s="152">
        <v>3439.9208763133811</v>
      </c>
      <c r="AV331" s="155"/>
      <c r="AW331" s="152">
        <v>32010.444444444449</v>
      </c>
      <c r="AY331" s="117"/>
      <c r="AZ331" s="20">
        <v>-157732.42314420236</v>
      </c>
      <c r="BA331" s="20">
        <v>-65741.378530000002</v>
      </c>
      <c r="BB331" s="20">
        <v>-974.65246000000002</v>
      </c>
      <c r="BC331" s="20">
        <v>-37101.9</v>
      </c>
      <c r="BD331" s="6">
        <v>-51818.353442</v>
      </c>
    </row>
    <row r="332" spans="1:56" x14ac:dyDescent="0.2">
      <c r="A332" s="136">
        <v>713</v>
      </c>
      <c r="B332" s="137">
        <v>6533</v>
      </c>
      <c r="C332" s="138"/>
      <c r="D332" s="139" t="s">
        <v>322</v>
      </c>
      <c r="E332" s="140">
        <v>3446.6666666666665</v>
      </c>
      <c r="F332" s="140">
        <v>6602068.333333333</v>
      </c>
      <c r="G332" s="141">
        <v>1.92</v>
      </c>
      <c r="H332" s="140">
        <v>771231.33333333337</v>
      </c>
      <c r="I332" s="141">
        <v>1.92</v>
      </c>
      <c r="J332" s="140">
        <v>3438577.2569444445</v>
      </c>
      <c r="K332" s="140">
        <v>401682.98611111118</v>
      </c>
      <c r="L332" s="140">
        <v>750974.33333333337</v>
      </c>
      <c r="M332" s="3">
        <v>0</v>
      </c>
      <c r="N332" s="64">
        <v>1.65</v>
      </c>
      <c r="O332" s="64">
        <v>1.65</v>
      </c>
      <c r="P332" s="140">
        <v>5673652.473958333</v>
      </c>
      <c r="Q332" s="140">
        <v>662776.92708333337</v>
      </c>
      <c r="R332" s="140">
        <v>606786.67333333334</v>
      </c>
      <c r="S332" s="140">
        <v>33627.333333333336</v>
      </c>
      <c r="T332" s="140">
        <v>6976843.4077083329</v>
      </c>
      <c r="U332" s="142">
        <v>2024.2292285420697</v>
      </c>
      <c r="V332" s="142">
        <v>2826.4027744349587</v>
      </c>
      <c r="W332" s="142">
        <v>71.618569258825616</v>
      </c>
      <c r="X332" s="143">
        <v>1022985.1839590049</v>
      </c>
      <c r="Y332" s="144">
        <v>296.80421198036896</v>
      </c>
      <c r="Z332" s="145">
        <v>82.119698633060139</v>
      </c>
      <c r="AA332" s="143">
        <v>378006</v>
      </c>
      <c r="AB332" s="144">
        <v>109.67292069632495</v>
      </c>
      <c r="AC332" s="146">
        <v>85.999999122725853</v>
      </c>
      <c r="AD332" s="147">
        <v>0</v>
      </c>
      <c r="AE332" s="148">
        <v>0</v>
      </c>
      <c r="AF332" s="149">
        <v>378006</v>
      </c>
      <c r="AG332" s="150">
        <v>109.67292069632495</v>
      </c>
      <c r="AH332" s="151">
        <v>85.999999122725853</v>
      </c>
      <c r="AI332" s="143">
        <v>1400991.1839590049</v>
      </c>
      <c r="AJ332" s="144">
        <v>406.47713267669394</v>
      </c>
      <c r="AK332" s="146">
        <v>85.999999122725853</v>
      </c>
      <c r="AL332" s="142"/>
      <c r="AM332" s="152">
        <v>0</v>
      </c>
      <c r="AN332" s="142"/>
      <c r="AO332" s="143">
        <v>0</v>
      </c>
      <c r="AP332" s="144">
        <v>71.618569258825616</v>
      </c>
      <c r="AQ332" s="144">
        <v>0</v>
      </c>
      <c r="AR332" s="153">
        <v>0</v>
      </c>
      <c r="AS332" s="154">
        <v>0</v>
      </c>
      <c r="AT332" s="9"/>
      <c r="AU332" s="152">
        <v>84988.399438681037</v>
      </c>
      <c r="AV332" s="155"/>
      <c r="AW332" s="152">
        <v>384026.02430555556</v>
      </c>
      <c r="AY332" s="117"/>
      <c r="AZ332" s="20">
        <v>-1914526.054771502</v>
      </c>
      <c r="BA332" s="20">
        <v>-797956.30830300006</v>
      </c>
      <c r="BB332" s="20">
        <v>-11830.145579</v>
      </c>
      <c r="BC332" s="20">
        <v>-245959.3</v>
      </c>
      <c r="BD332" s="6">
        <v>-628961.286479</v>
      </c>
    </row>
    <row r="333" spans="1:56" x14ac:dyDescent="0.2">
      <c r="A333" s="136">
        <v>715</v>
      </c>
      <c r="B333" s="137">
        <v>6535</v>
      </c>
      <c r="C333" s="138"/>
      <c r="D333" s="139" t="s">
        <v>323</v>
      </c>
      <c r="E333" s="140">
        <v>39.666666666666664</v>
      </c>
      <c r="F333" s="140">
        <v>62611.666666666664</v>
      </c>
      <c r="G333" s="141">
        <v>2</v>
      </c>
      <c r="H333" s="140">
        <v>236.66666666666666</v>
      </c>
      <c r="I333" s="141">
        <v>2</v>
      </c>
      <c r="J333" s="140">
        <v>31305.833333333332</v>
      </c>
      <c r="K333" s="140">
        <v>118.33333333333333</v>
      </c>
      <c r="L333" s="140">
        <v>4160.666666666667</v>
      </c>
      <c r="M333" s="3">
        <v>0</v>
      </c>
      <c r="N333" s="64">
        <v>1.65</v>
      </c>
      <c r="O333" s="64">
        <v>1.65</v>
      </c>
      <c r="P333" s="140">
        <v>51654.625</v>
      </c>
      <c r="Q333" s="140">
        <v>195.25</v>
      </c>
      <c r="R333" s="140">
        <v>4628.4799999999996</v>
      </c>
      <c r="S333" s="140">
        <v>0</v>
      </c>
      <c r="T333" s="140">
        <v>56478.355000000003</v>
      </c>
      <c r="U333" s="142">
        <v>1423.8240756302523</v>
      </c>
      <c r="V333" s="142">
        <v>2826.4027744349587</v>
      </c>
      <c r="W333" s="142">
        <v>50.375837743610212</v>
      </c>
      <c r="X333" s="143">
        <v>20585.18003612374</v>
      </c>
      <c r="Y333" s="144">
        <v>518.95411855774137</v>
      </c>
      <c r="Z333" s="145">
        <v>68.736777778474433</v>
      </c>
      <c r="AA333" s="143">
        <v>19354</v>
      </c>
      <c r="AB333" s="144">
        <v>487.91596638655466</v>
      </c>
      <c r="AC333" s="146">
        <v>85.999567455862035</v>
      </c>
      <c r="AD333" s="147">
        <v>0</v>
      </c>
      <c r="AE333" s="148">
        <v>0</v>
      </c>
      <c r="AF333" s="149">
        <v>19354</v>
      </c>
      <c r="AG333" s="150">
        <v>487.91596638655466</v>
      </c>
      <c r="AH333" s="151">
        <v>85.999567455862035</v>
      </c>
      <c r="AI333" s="143">
        <v>39939.18003612374</v>
      </c>
      <c r="AJ333" s="144">
        <v>1006.870084944296</v>
      </c>
      <c r="AK333" s="146">
        <v>85.999567455862035</v>
      </c>
      <c r="AL333" s="142"/>
      <c r="AM333" s="152">
        <v>0</v>
      </c>
      <c r="AN333" s="142"/>
      <c r="AO333" s="143">
        <v>21824.042750175406</v>
      </c>
      <c r="AP333" s="144">
        <v>50.375837743610212</v>
      </c>
      <c r="AQ333" s="144">
        <v>0</v>
      </c>
      <c r="AR333" s="153">
        <v>0</v>
      </c>
      <c r="AS333" s="154">
        <v>21824.042750175406</v>
      </c>
      <c r="AT333" s="9"/>
      <c r="AU333" s="152">
        <v>20.998601812052151</v>
      </c>
      <c r="AV333" s="155"/>
      <c r="AW333" s="152">
        <v>3142.4166666666665</v>
      </c>
      <c r="AY333" s="117"/>
      <c r="AZ333" s="20">
        <v>-20622.260269736704</v>
      </c>
      <c r="BA333" s="20">
        <v>-8595.1625640000002</v>
      </c>
      <c r="BB333" s="20">
        <v>-127.42806</v>
      </c>
      <c r="BC333" s="20">
        <v>-1760.9</v>
      </c>
      <c r="BD333" s="6">
        <v>-6774.8377289999999</v>
      </c>
    </row>
    <row r="334" spans="1:56" x14ac:dyDescent="0.2">
      <c r="A334" s="136">
        <v>716</v>
      </c>
      <c r="B334" s="137">
        <v>6536</v>
      </c>
      <c r="C334" s="138"/>
      <c r="D334" s="139" t="s">
        <v>335</v>
      </c>
      <c r="E334" s="140">
        <v>408.33333333333331</v>
      </c>
      <c r="F334" s="140">
        <v>600495</v>
      </c>
      <c r="G334" s="141">
        <v>1.79</v>
      </c>
      <c r="H334" s="140">
        <v>51697</v>
      </c>
      <c r="I334" s="141">
        <v>1.79</v>
      </c>
      <c r="J334" s="140">
        <v>335472.0670391061</v>
      </c>
      <c r="K334" s="140">
        <v>28881.005586592175</v>
      </c>
      <c r="L334" s="140">
        <v>63855.333333333336</v>
      </c>
      <c r="M334" s="3">
        <v>0</v>
      </c>
      <c r="N334" s="64">
        <v>1.65</v>
      </c>
      <c r="O334" s="64">
        <v>1.65</v>
      </c>
      <c r="P334" s="140">
        <v>553528.91061452508</v>
      </c>
      <c r="Q334" s="140">
        <v>47653.659217877088</v>
      </c>
      <c r="R334" s="140">
        <v>64205.01</v>
      </c>
      <c r="S334" s="140">
        <v>2956.3333333333335</v>
      </c>
      <c r="T334" s="140">
        <v>668343.91316573555</v>
      </c>
      <c r="U334" s="142">
        <v>1636.7606036711891</v>
      </c>
      <c r="V334" s="142">
        <v>2826.4027744349587</v>
      </c>
      <c r="W334" s="142">
        <v>57.909672976400287</v>
      </c>
      <c r="X334" s="143">
        <v>179735.10463289282</v>
      </c>
      <c r="Y334" s="144">
        <v>440.16760318259469</v>
      </c>
      <c r="Z334" s="145">
        <v>73.483093975132192</v>
      </c>
      <c r="AA334" s="143">
        <v>144459</v>
      </c>
      <c r="AB334" s="144">
        <v>353.77714285714285</v>
      </c>
      <c r="AC334" s="146">
        <v>85.99996333490941</v>
      </c>
      <c r="AD334" s="147">
        <v>0</v>
      </c>
      <c r="AE334" s="148">
        <v>0</v>
      </c>
      <c r="AF334" s="149">
        <v>144459</v>
      </c>
      <c r="AG334" s="150">
        <v>353.77714285714285</v>
      </c>
      <c r="AH334" s="151">
        <v>85.99996333490941</v>
      </c>
      <c r="AI334" s="143">
        <v>324194.10463289282</v>
      </c>
      <c r="AJ334" s="144">
        <v>793.94474603973754</v>
      </c>
      <c r="AK334" s="146">
        <v>85.99996333490941</v>
      </c>
      <c r="AL334" s="142"/>
      <c r="AM334" s="152">
        <v>0</v>
      </c>
      <c r="AN334" s="142"/>
      <c r="AO334" s="143">
        <v>252083.39148331102</v>
      </c>
      <c r="AP334" s="144">
        <v>57.909672976400287</v>
      </c>
      <c r="AQ334" s="144">
        <v>0</v>
      </c>
      <c r="AR334" s="153">
        <v>0</v>
      </c>
      <c r="AS334" s="154">
        <v>252083.39148331102</v>
      </c>
      <c r="AT334" s="9"/>
      <c r="AU334" s="152">
        <v>11440.025611775323</v>
      </c>
      <c r="AV334" s="155"/>
      <c r="AW334" s="152">
        <v>36435.307262569833</v>
      </c>
      <c r="AY334" s="117"/>
      <c r="AZ334" s="20">
        <v>-224615.42942442952</v>
      </c>
      <c r="BA334" s="20">
        <v>-93617.581439999994</v>
      </c>
      <c r="BB334" s="20">
        <v>-1387.9326550000001</v>
      </c>
      <c r="BC334" s="20">
        <v>-28089.9</v>
      </c>
      <c r="BD334" s="6">
        <v>-73790.800130999996</v>
      </c>
    </row>
    <row r="335" spans="1:56" x14ac:dyDescent="0.2">
      <c r="A335" s="136">
        <v>723</v>
      </c>
      <c r="B335" s="137">
        <v>6603</v>
      </c>
      <c r="C335" s="138"/>
      <c r="D335" s="139" t="s">
        <v>324</v>
      </c>
      <c r="E335" s="140">
        <v>3814.3333333333335</v>
      </c>
      <c r="F335" s="140">
        <v>10512059.333333334</v>
      </c>
      <c r="G335" s="141">
        <v>1.6499999999999997</v>
      </c>
      <c r="H335" s="140">
        <v>1017881.6666666666</v>
      </c>
      <c r="I335" s="141">
        <v>1.6499999999999997</v>
      </c>
      <c r="J335" s="140">
        <v>6370945.0505050505</v>
      </c>
      <c r="K335" s="140">
        <v>616897.97979797982</v>
      </c>
      <c r="L335" s="140">
        <v>1065637.6666666667</v>
      </c>
      <c r="M335" s="3">
        <v>0</v>
      </c>
      <c r="N335" s="64">
        <v>1.65</v>
      </c>
      <c r="O335" s="64">
        <v>1.65</v>
      </c>
      <c r="P335" s="140">
        <v>10512059.333333334</v>
      </c>
      <c r="Q335" s="140">
        <v>1017881.6666666666</v>
      </c>
      <c r="R335" s="140">
        <v>1066781.92</v>
      </c>
      <c r="S335" s="140">
        <v>49981.666666666664</v>
      </c>
      <c r="T335" s="140">
        <v>12646704.586666666</v>
      </c>
      <c r="U335" s="142">
        <v>3315.5740417722623</v>
      </c>
      <c r="V335" s="142">
        <v>2826.4027744349587</v>
      </c>
      <c r="W335" s="142">
        <v>117.30720305548442</v>
      </c>
      <c r="X335" s="143">
        <v>-690369.04016402783</v>
      </c>
      <c r="Y335" s="144">
        <v>-180.99336891480235</v>
      </c>
      <c r="Z335" s="145">
        <v>110.90353792495519</v>
      </c>
      <c r="AA335" s="143">
        <v>0</v>
      </c>
      <c r="AB335" s="144">
        <v>0</v>
      </c>
      <c r="AC335" s="146">
        <v>110.90353792495519</v>
      </c>
      <c r="AD335" s="147">
        <v>0</v>
      </c>
      <c r="AE335" s="148">
        <v>0</v>
      </c>
      <c r="AF335" s="149">
        <v>0</v>
      </c>
      <c r="AG335" s="150">
        <v>0</v>
      </c>
      <c r="AH335" s="151">
        <v>110.90353792495519</v>
      </c>
      <c r="AI335" s="143">
        <v>-690369.04016402783</v>
      </c>
      <c r="AJ335" s="144">
        <v>-180.99336891480235</v>
      </c>
      <c r="AK335" s="146">
        <v>110.90353792495519</v>
      </c>
      <c r="AL335" s="142"/>
      <c r="AM335" s="152">
        <v>0</v>
      </c>
      <c r="AN335" s="142"/>
      <c r="AO335" s="143">
        <v>0</v>
      </c>
      <c r="AP335" s="144">
        <v>117.30720305548442</v>
      </c>
      <c r="AQ335" s="144">
        <v>0</v>
      </c>
      <c r="AR335" s="153">
        <v>0</v>
      </c>
      <c r="AS335" s="154">
        <v>0</v>
      </c>
      <c r="AT335" s="9"/>
      <c r="AU335" s="152">
        <v>61605.82616418496</v>
      </c>
      <c r="AV335" s="155"/>
      <c r="AW335" s="152">
        <v>698784.3030303031</v>
      </c>
      <c r="AY335" s="117"/>
      <c r="AZ335" s="20">
        <v>-2137469.409038926</v>
      </c>
      <c r="BA335" s="20">
        <v>-890876.98467000003</v>
      </c>
      <c r="BB335" s="20">
        <v>-13207.746228</v>
      </c>
      <c r="BC335" s="20">
        <v>-276171.5</v>
      </c>
      <c r="BD335" s="6">
        <v>-702202.77544300002</v>
      </c>
    </row>
    <row r="336" spans="1:56" x14ac:dyDescent="0.2">
      <c r="A336" s="136">
        <v>724</v>
      </c>
      <c r="B336" s="137">
        <v>6604</v>
      </c>
      <c r="C336" s="138"/>
      <c r="D336" s="139" t="s">
        <v>325</v>
      </c>
      <c r="E336" s="140">
        <v>801</v>
      </c>
      <c r="F336" s="140">
        <v>1472860.6666666667</v>
      </c>
      <c r="G336" s="141">
        <v>1.64</v>
      </c>
      <c r="H336" s="140">
        <v>65451.333333333336</v>
      </c>
      <c r="I336" s="141">
        <v>1.64</v>
      </c>
      <c r="J336" s="140">
        <v>898085.77235772368</v>
      </c>
      <c r="K336" s="140">
        <v>39909.349593495943</v>
      </c>
      <c r="L336" s="140">
        <v>227096.66666666666</v>
      </c>
      <c r="M336" s="3">
        <v>0</v>
      </c>
      <c r="N336" s="64">
        <v>1.65</v>
      </c>
      <c r="O336" s="64">
        <v>1.65</v>
      </c>
      <c r="P336" s="140">
        <v>1481841.5243902439</v>
      </c>
      <c r="Q336" s="140">
        <v>65850.426829268297</v>
      </c>
      <c r="R336" s="140">
        <v>188499.50333333333</v>
      </c>
      <c r="S336" s="140">
        <v>2206.6666666666665</v>
      </c>
      <c r="T336" s="140">
        <v>1738398.1212195121</v>
      </c>
      <c r="U336" s="142">
        <v>2170.2847955299776</v>
      </c>
      <c r="V336" s="142">
        <v>2826.4027744349587</v>
      </c>
      <c r="W336" s="142">
        <v>76.786111843661459</v>
      </c>
      <c r="X336" s="143">
        <v>194453.68540806917</v>
      </c>
      <c r="Y336" s="144">
        <v>242.7636521948429</v>
      </c>
      <c r="Z336" s="145">
        <v>85.37525046150671</v>
      </c>
      <c r="AA336" s="143">
        <v>14144</v>
      </c>
      <c r="AB336" s="144">
        <v>17.657927590511861</v>
      </c>
      <c r="AC336" s="146">
        <v>85.999999621471787</v>
      </c>
      <c r="AD336" s="147">
        <v>0</v>
      </c>
      <c r="AE336" s="148">
        <v>0</v>
      </c>
      <c r="AF336" s="149">
        <v>14144</v>
      </c>
      <c r="AG336" s="150">
        <v>17.657927590511861</v>
      </c>
      <c r="AH336" s="151">
        <v>85.999999621471787</v>
      </c>
      <c r="AI336" s="143">
        <v>208597.68540806917</v>
      </c>
      <c r="AJ336" s="144">
        <v>260.42157978535477</v>
      </c>
      <c r="AK336" s="146">
        <v>85.999999621471787</v>
      </c>
      <c r="AL336" s="142"/>
      <c r="AM336" s="152">
        <v>0</v>
      </c>
      <c r="AN336" s="142"/>
      <c r="AO336" s="143">
        <v>303132.40753172082</v>
      </c>
      <c r="AP336" s="144">
        <v>76.786111843661459</v>
      </c>
      <c r="AQ336" s="144">
        <v>0</v>
      </c>
      <c r="AR336" s="153">
        <v>0</v>
      </c>
      <c r="AS336" s="154">
        <v>303132.40753172082</v>
      </c>
      <c r="AT336" s="9"/>
      <c r="AU336" s="152">
        <v>5180.641300900671</v>
      </c>
      <c r="AV336" s="155"/>
      <c r="AW336" s="152">
        <v>93799.512195121963</v>
      </c>
      <c r="AY336" s="117"/>
      <c r="AZ336" s="20">
        <v>-437526.33274981921</v>
      </c>
      <c r="BA336" s="20">
        <v>-182356.82737099999</v>
      </c>
      <c r="BB336" s="20">
        <v>-2703.541275</v>
      </c>
      <c r="BC336" s="20">
        <v>-57302.5</v>
      </c>
      <c r="BD336" s="6">
        <v>-143736.42209199999</v>
      </c>
    </row>
    <row r="337" spans="1:56" x14ac:dyDescent="0.2">
      <c r="A337" s="136">
        <v>726</v>
      </c>
      <c r="B337" s="137">
        <v>6606</v>
      </c>
      <c r="C337" s="138"/>
      <c r="D337" s="157" t="s">
        <v>326</v>
      </c>
      <c r="E337" s="140">
        <v>2132.3333333333335</v>
      </c>
      <c r="F337" s="140">
        <v>4687794.666666667</v>
      </c>
      <c r="G337" s="141">
        <v>1.8500000000000003</v>
      </c>
      <c r="H337" s="140">
        <v>133345</v>
      </c>
      <c r="I337" s="141">
        <v>1.8500000000000003</v>
      </c>
      <c r="J337" s="140">
        <v>2533943.0630630627</v>
      </c>
      <c r="K337" s="140">
        <v>72078.378378378358</v>
      </c>
      <c r="L337" s="140">
        <v>475300.66666666669</v>
      </c>
      <c r="M337" s="3">
        <v>0</v>
      </c>
      <c r="N337" s="64">
        <v>1.65</v>
      </c>
      <c r="O337" s="64">
        <v>1.65</v>
      </c>
      <c r="P337" s="140">
        <v>4181006.0540540535</v>
      </c>
      <c r="Q337" s="140">
        <v>118929.32432432431</v>
      </c>
      <c r="R337" s="140">
        <v>441812.25</v>
      </c>
      <c r="S337" s="140">
        <v>5952</v>
      </c>
      <c r="T337" s="140">
        <v>4747699.6283783773</v>
      </c>
      <c r="U337" s="142">
        <v>2226.5278857488088</v>
      </c>
      <c r="V337" s="142">
        <v>2826.4027744349587</v>
      </c>
      <c r="W337" s="142">
        <v>78.776029583891344</v>
      </c>
      <c r="X337" s="143">
        <v>473279.29176078713</v>
      </c>
      <c r="Y337" s="144">
        <v>221.95370881387547</v>
      </c>
      <c r="Z337" s="145">
        <v>86.628898637851563</v>
      </c>
      <c r="AA337" s="143">
        <v>0</v>
      </c>
      <c r="AB337" s="144">
        <v>0</v>
      </c>
      <c r="AC337" s="146">
        <v>86.628898637851563</v>
      </c>
      <c r="AD337" s="147">
        <v>0</v>
      </c>
      <c r="AE337" s="148">
        <v>0</v>
      </c>
      <c r="AF337" s="149">
        <v>0</v>
      </c>
      <c r="AG337" s="150">
        <v>0</v>
      </c>
      <c r="AH337" s="151">
        <v>86.628898637851563</v>
      </c>
      <c r="AI337" s="143">
        <v>473279.29176078713</v>
      </c>
      <c r="AJ337" s="144">
        <v>221.95370881387547</v>
      </c>
      <c r="AK337" s="146">
        <v>86.628898637851563</v>
      </c>
      <c r="AL337" s="142"/>
      <c r="AM337" s="152">
        <v>0</v>
      </c>
      <c r="AN337" s="142"/>
      <c r="AO337" s="143">
        <v>240942.67287996883</v>
      </c>
      <c r="AP337" s="144">
        <v>78.776029583891344</v>
      </c>
      <c r="AQ337" s="144">
        <v>0</v>
      </c>
      <c r="AR337" s="153">
        <v>0</v>
      </c>
      <c r="AS337" s="154">
        <v>240942.67287996883</v>
      </c>
      <c r="AT337" s="9"/>
      <c r="AU337" s="152">
        <v>23287.741590140933</v>
      </c>
      <c r="AV337" s="155"/>
      <c r="AW337" s="152">
        <v>260602.14414414414</v>
      </c>
      <c r="AY337" s="117"/>
      <c r="AZ337" s="20">
        <v>-1208910.3385151057</v>
      </c>
      <c r="BA337" s="20">
        <v>-503862.36760100001</v>
      </c>
      <c r="BB337" s="20">
        <v>-7470.0395230000004</v>
      </c>
      <c r="BC337" s="20">
        <v>-174155</v>
      </c>
      <c r="BD337" s="6">
        <v>-397151.97390799999</v>
      </c>
    </row>
    <row r="338" spans="1:56" x14ac:dyDescent="0.2">
      <c r="A338" s="65"/>
      <c r="B338" s="10"/>
      <c r="C338" s="10"/>
      <c r="D338" s="10"/>
      <c r="E338" s="10"/>
      <c r="F338" s="10"/>
      <c r="G338" s="11"/>
      <c r="H338" s="11"/>
      <c r="I338" s="11"/>
      <c r="J338" s="11"/>
      <c r="K338" s="11"/>
      <c r="L338" s="10"/>
      <c r="M338" s="11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2"/>
      <c r="Y338" s="13"/>
      <c r="Z338" s="14"/>
      <c r="AA338" s="12"/>
      <c r="AB338" s="13"/>
      <c r="AC338" s="14"/>
      <c r="AD338" s="15"/>
      <c r="AE338" s="16"/>
      <c r="AF338" s="15"/>
      <c r="AG338" s="15"/>
      <c r="AH338" s="14"/>
      <c r="AI338" s="12"/>
      <c r="AJ338" s="13"/>
      <c r="AK338" s="14"/>
      <c r="AL338" s="89"/>
      <c r="AM338" s="19"/>
      <c r="AN338" s="89"/>
      <c r="AO338" s="17"/>
      <c r="AP338" s="13"/>
      <c r="AQ338" s="13"/>
      <c r="AR338" s="18"/>
      <c r="AS338" s="14"/>
      <c r="AU338" s="19"/>
      <c r="AW338" s="19"/>
      <c r="AY338" s="100"/>
      <c r="AZ338" s="61"/>
      <c r="BA338" s="61"/>
      <c r="BB338" s="61"/>
      <c r="BC338" s="73"/>
      <c r="BD338" s="107"/>
    </row>
    <row r="339" spans="1:56" x14ac:dyDescent="0.2">
      <c r="D339" t="s">
        <v>327</v>
      </c>
      <c r="E339" s="2">
        <f>SUM(E3:E338)</f>
        <v>1048254.0000000005</v>
      </c>
      <c r="F339" s="2">
        <f>SUM(F3:F338)</f>
        <v>2315776223</v>
      </c>
      <c r="G339" s="1">
        <f>$F$339/$J$339</f>
        <v>1.6080086182474203</v>
      </c>
      <c r="H339" s="2">
        <f>SUM(H3:H338)</f>
        <v>322039865.66666663</v>
      </c>
      <c r="I339" s="1">
        <f>$H$339/$K$339</f>
        <v>1.5583412286611107</v>
      </c>
      <c r="J339" s="2">
        <f>SUM(J3:J338)</f>
        <v>1440151624.0155358</v>
      </c>
      <c r="K339" s="2">
        <f>SUM(K3:K338)</f>
        <v>206655551.26418334</v>
      </c>
      <c r="L339" s="2">
        <f>SUM(L3:L338)</f>
        <v>306506258.66666669</v>
      </c>
      <c r="M339" s="2">
        <f>SUM(M3:M338)</f>
        <v>67225000</v>
      </c>
      <c r="N339" s="2"/>
      <c r="O339" s="2"/>
      <c r="P339" s="2">
        <f>SUM(P3:P338)</f>
        <v>2304912136.0233078</v>
      </c>
      <c r="Q339" s="2">
        <f>SUM(Q3:Q338)</f>
        <v>340981659.58590275</v>
      </c>
      <c r="R339" s="2">
        <f>SUM(R3:R338)</f>
        <v>294674863.30333352</v>
      </c>
      <c r="S339" s="2">
        <f>SUM(S3:S338)</f>
        <v>22219354.999999993</v>
      </c>
      <c r="T339" s="2">
        <f>SUM(T3:T338)</f>
        <v>2962788013.9125447</v>
      </c>
      <c r="U339" s="4">
        <f>T339/E339</f>
        <v>2826.4027744349587</v>
      </c>
      <c r="W339" s="4">
        <v>100</v>
      </c>
      <c r="X339" s="5">
        <f>SUM(X2:X337)</f>
        <v>-5.9057492762804031E-7</v>
      </c>
      <c r="Y339" s="20"/>
      <c r="Z339" s="6"/>
      <c r="AA339" s="5">
        <f>SUM(AA3:AA338)</f>
        <v>29572338</v>
      </c>
      <c r="AB339" s="21"/>
      <c r="AC339" s="22"/>
      <c r="AD339" s="23">
        <f>COUNTIF(AD2:AD337,"&gt;0")</f>
        <v>2</v>
      </c>
      <c r="AE339" s="20">
        <f>SUM(AE2:AE337)</f>
        <v>-7936.4171712796415</v>
      </c>
      <c r="AF339" s="20">
        <f>SUM(AF2:AF337)</f>
        <v>29564401.582828719</v>
      </c>
      <c r="AG339" s="24"/>
      <c r="AH339" s="22"/>
      <c r="AI339" s="5">
        <f>SUM(AI3:AI338)</f>
        <v>29564401.582828123</v>
      </c>
      <c r="AJ339" s="21"/>
      <c r="AK339" s="22"/>
      <c r="AL339" s="89"/>
      <c r="AM339" s="7">
        <f>SUM(AM3:AM338)</f>
        <v>90844000</v>
      </c>
      <c r="AN339" s="89"/>
      <c r="AO339" s="25">
        <f>SUM(AO2:AO337)</f>
        <v>40000000.00000003</v>
      </c>
      <c r="AP339" s="20"/>
      <c r="AQ339" s="26">
        <f>COUNTIF(AQ2:AQ337,"&gt;0")</f>
        <v>7</v>
      </c>
      <c r="AR339" s="27">
        <f>SUM(AR2:AR337)</f>
        <v>-1820398.4942500344</v>
      </c>
      <c r="AS339" s="6">
        <f>SUM(AS2:AS337)</f>
        <v>38179601.50575</v>
      </c>
      <c r="AU339" s="7">
        <f>SUM(AU3:AU338)</f>
        <v>16999999.999999978</v>
      </c>
      <c r="AW339" s="7">
        <f>SUM(AW3:AW337)</f>
        <v>164680717.52797195</v>
      </c>
      <c r="AY339" s="87"/>
      <c r="AZ339" s="62">
        <f>SUM(AZ2:AZ337)</f>
        <v>-587512589.05000067</v>
      </c>
      <c r="BA339" s="62">
        <f>SUM(BA2:BA337)</f>
        <v>-244869676.99994513</v>
      </c>
      <c r="BB339" s="62">
        <f>SUM(BB2:BB337)</f>
        <v>-3630328.9999640025</v>
      </c>
      <c r="BC339" s="74">
        <f>SUM(BC2:BC337)</f>
        <v>-150504394.00000009</v>
      </c>
      <c r="BD339" s="108">
        <f>SUM(BD2:BD337)</f>
        <v>-193009999.99993792</v>
      </c>
    </row>
    <row r="340" spans="1:56" ht="13.5" thickBot="1" x14ac:dyDescent="0.25">
      <c r="A340" s="67"/>
      <c r="B340" s="28"/>
      <c r="C340" s="28"/>
      <c r="D340" s="28"/>
      <c r="E340" s="28"/>
      <c r="F340" s="28"/>
      <c r="G340" s="29"/>
      <c r="H340" s="29"/>
      <c r="I340" s="29"/>
      <c r="J340" s="29"/>
      <c r="K340" s="29"/>
      <c r="L340" s="28"/>
      <c r="M340" s="9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99">
        <f>SUMIF(X2:X338,"&gt;0")</f>
        <v>116882076.34587526</v>
      </c>
      <c r="Y340" s="30"/>
      <c r="Z340" s="31"/>
      <c r="AA340" s="32"/>
      <c r="AB340" s="30"/>
      <c r="AC340" s="31"/>
      <c r="AD340" s="33"/>
      <c r="AE340" s="34"/>
      <c r="AF340" s="33"/>
      <c r="AG340" s="33"/>
      <c r="AH340" s="31"/>
      <c r="AI340" s="32"/>
      <c r="AJ340" s="30"/>
      <c r="AK340" s="31"/>
      <c r="AL340" s="89"/>
      <c r="AM340" s="37"/>
      <c r="AN340" s="89"/>
      <c r="AO340" s="35"/>
      <c r="AP340" s="30"/>
      <c r="AQ340" s="30"/>
      <c r="AR340" s="36"/>
      <c r="AS340" s="31"/>
      <c r="AU340" s="37"/>
      <c r="AW340" s="37"/>
      <c r="AY340" s="88"/>
      <c r="AZ340" s="63"/>
      <c r="BA340" s="63"/>
      <c r="BB340" s="63"/>
      <c r="BC340" s="63"/>
      <c r="BD340" s="109"/>
    </row>
    <row r="341" spans="1:56" ht="13.5" thickTop="1" x14ac:dyDescent="0.2">
      <c r="A341" s="41" t="s">
        <v>391</v>
      </c>
      <c r="BA341" s="2"/>
      <c r="BB341" s="2"/>
    </row>
    <row r="342" spans="1:56" x14ac:dyDescent="0.2">
      <c r="BA342" s="2"/>
      <c r="BB342" s="2"/>
    </row>
    <row r="343" spans="1:56" x14ac:dyDescent="0.2">
      <c r="D343" s="39"/>
      <c r="X343" s="60" t="s">
        <v>389</v>
      </c>
      <c r="AA343" s="60" t="s">
        <v>389</v>
      </c>
      <c r="AI343" s="60" t="s">
        <v>389</v>
      </c>
      <c r="AM343" s="60" t="s">
        <v>389</v>
      </c>
      <c r="AS343" s="132" t="s">
        <v>389</v>
      </c>
      <c r="AT343" s="132"/>
      <c r="AU343" s="132"/>
      <c r="AV343" s="70"/>
      <c r="AW343" s="70"/>
      <c r="AY343" s="118" t="s">
        <v>389</v>
      </c>
      <c r="AZ343" s="118"/>
      <c r="BA343" s="118"/>
      <c r="BB343" s="118"/>
      <c r="BC343" s="118"/>
      <c r="BD343" s="118"/>
    </row>
    <row r="344" spans="1:56" x14ac:dyDescent="0.2">
      <c r="B344" s="1"/>
      <c r="C344" s="40"/>
      <c r="D344" s="41" t="s">
        <v>41</v>
      </c>
      <c r="AZ344" s="2"/>
      <c r="BA344" s="2"/>
      <c r="BB344" s="2"/>
    </row>
    <row r="345" spans="1:56" x14ac:dyDescent="0.2">
      <c r="B345" s="40"/>
      <c r="C345" s="40"/>
      <c r="D345" s="41" t="s">
        <v>71</v>
      </c>
      <c r="BA345" s="2"/>
      <c r="BB345" s="2"/>
    </row>
    <row r="346" spans="1:56" x14ac:dyDescent="0.2">
      <c r="B346" s="112" t="s">
        <v>393</v>
      </c>
      <c r="C346" s="113"/>
      <c r="D346" s="135" t="s">
        <v>41</v>
      </c>
      <c r="AZ346" s="2"/>
      <c r="BA346" s="2"/>
      <c r="BB346" s="2"/>
      <c r="BC346" s="2"/>
      <c r="BD346" s="2"/>
    </row>
    <row r="347" spans="1:56" x14ac:dyDescent="0.2">
      <c r="B347" s="111"/>
      <c r="C347" s="110"/>
      <c r="AZ347" s="2"/>
      <c r="BA347" s="2"/>
      <c r="BB347" s="2"/>
      <c r="BC347" s="2"/>
      <c r="BD347" s="2"/>
    </row>
    <row r="348" spans="1:56" x14ac:dyDescent="0.2">
      <c r="B348" s="1"/>
      <c r="C348" s="40"/>
      <c r="D348" s="41" t="s">
        <v>227</v>
      </c>
      <c r="AZ348" s="2"/>
      <c r="BA348" s="2"/>
      <c r="BB348" s="2"/>
      <c r="BC348" s="2"/>
      <c r="BD348" s="2"/>
    </row>
    <row r="349" spans="1:56" x14ac:dyDescent="0.2">
      <c r="B349" s="40"/>
      <c r="C349" s="40"/>
      <c r="D349" s="41" t="s">
        <v>228</v>
      </c>
      <c r="AZ349" s="2"/>
      <c r="BA349" s="2"/>
      <c r="BB349" s="2"/>
      <c r="BC349" s="2"/>
      <c r="BD349" s="2"/>
    </row>
    <row r="350" spans="1:56" x14ac:dyDescent="0.2">
      <c r="B350" s="133" t="s">
        <v>394</v>
      </c>
      <c r="C350" s="113"/>
      <c r="D350" s="134" t="s">
        <v>227</v>
      </c>
      <c r="AZ350" s="2"/>
      <c r="BA350" s="2"/>
      <c r="BB350" s="2"/>
      <c r="BC350" s="2"/>
      <c r="BD350" s="2"/>
    </row>
    <row r="351" spans="1:56" x14ac:dyDescent="0.2">
      <c r="A351" s="40"/>
      <c r="BA351" s="2"/>
      <c r="BB351" s="2"/>
    </row>
    <row r="352" spans="1:56" x14ac:dyDescent="0.2">
      <c r="A352" s="40" t="s">
        <v>388</v>
      </c>
      <c r="AZ352" s="2"/>
      <c r="BA352" s="2"/>
      <c r="BB352" s="2"/>
      <c r="BC352" s="2"/>
      <c r="BD352" s="2"/>
    </row>
    <row r="353" spans="1:1" x14ac:dyDescent="0.2">
      <c r="A353" s="41" t="s">
        <v>392</v>
      </c>
    </row>
  </sheetData>
  <autoFilter ref="A2:BD337" xr:uid="{00000000-0009-0000-0000-000000000000}"/>
  <mergeCells count="11">
    <mergeCell ref="B350:C350"/>
    <mergeCell ref="B346:C346"/>
    <mergeCell ref="AY1:BD1"/>
    <mergeCell ref="AY3:AY337"/>
    <mergeCell ref="AY343:BD343"/>
    <mergeCell ref="AD1:AH1"/>
    <mergeCell ref="X1:Z1"/>
    <mergeCell ref="AA1:AC1"/>
    <mergeCell ref="AI1:AK1"/>
    <mergeCell ref="AO1:AS1"/>
    <mergeCell ref="AS343:AU343"/>
  </mergeCells>
  <conditionalFormatting sqref="AR3:AR80 AD3:AE80 AR150:AR337 AD150:AE337 AD113:AE148 AR113:AR148 AD82:AE111 AR82:AR111">
    <cfRule type="cellIs" dxfId="20" priority="21" operator="greaterThan">
      <formula>0</formula>
    </cfRule>
  </conditionalFormatting>
  <conditionalFormatting sqref="AH3:AH80 AH150:AH337 AH113:AH148 AH82:AH111">
    <cfRule type="cellIs" dxfId="19" priority="18" operator="lessThan">
      <formula>85.98</formula>
    </cfRule>
    <cfRule type="cellIs" dxfId="18" priority="19" operator="lessThan">
      <formula>85.5</formula>
    </cfRule>
    <cfRule type="cellIs" dxfId="17" priority="20" operator="lessThan">
      <formula>85</formula>
    </cfRule>
  </conditionalFormatting>
  <conditionalFormatting sqref="AQ3 AQ41:AQ80 AQ150:AQ337 AQ113:AQ148 AQ82:AQ111">
    <cfRule type="cellIs" dxfId="16" priority="17" operator="greaterThan">
      <formula>0</formula>
    </cfRule>
  </conditionalFormatting>
  <conditionalFormatting sqref="AQ4:AQ40">
    <cfRule type="cellIs" dxfId="15" priority="16" operator="greaterThan">
      <formula>0</formula>
    </cfRule>
  </conditionalFormatting>
  <conditionalFormatting sqref="AR149 AD149:AE149">
    <cfRule type="cellIs" dxfId="14" priority="15" operator="greaterThan">
      <formula>0</formula>
    </cfRule>
  </conditionalFormatting>
  <conditionalFormatting sqref="AH149">
    <cfRule type="cellIs" dxfId="13" priority="12" operator="lessThan">
      <formula>85.98</formula>
    </cfRule>
    <cfRule type="cellIs" dxfId="12" priority="13" operator="lessThan">
      <formula>85.5</formula>
    </cfRule>
    <cfRule type="cellIs" dxfId="11" priority="14" operator="lessThan">
      <formula>85</formula>
    </cfRule>
  </conditionalFormatting>
  <conditionalFormatting sqref="AQ149">
    <cfRule type="cellIs" dxfId="10" priority="11" operator="greaterThan">
      <formula>0</formula>
    </cfRule>
  </conditionalFormatting>
  <conditionalFormatting sqref="AR112 AD112:AE112">
    <cfRule type="cellIs" dxfId="9" priority="10" operator="greaterThan">
      <formula>0</formula>
    </cfRule>
  </conditionalFormatting>
  <conditionalFormatting sqref="AH112">
    <cfRule type="cellIs" dxfId="8" priority="7" operator="lessThan">
      <formula>85.98</formula>
    </cfRule>
    <cfRule type="cellIs" dxfId="7" priority="8" operator="lessThan">
      <formula>85.5</formula>
    </cfRule>
    <cfRule type="cellIs" dxfId="6" priority="9" operator="lessThan">
      <formula>85</formula>
    </cfRule>
  </conditionalFormatting>
  <conditionalFormatting sqref="AQ112">
    <cfRule type="cellIs" dxfId="5" priority="6" operator="greaterThan">
      <formula>0</formula>
    </cfRule>
  </conditionalFormatting>
  <conditionalFormatting sqref="AR81 AD81:AE81">
    <cfRule type="cellIs" dxfId="4" priority="5" operator="greaterThan">
      <formula>0</formula>
    </cfRule>
  </conditionalFormatting>
  <conditionalFormatting sqref="AH81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Q81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19" fitToHeight="10" orientation="landscape" r:id="rId1"/>
  <headerFooter alignWithMargins="0">
    <oddHeader>&amp;L&amp;"Arial,Fett"&amp;22Exécution 2023&amp;14 moyenne sur trois ans (2020/2021/2022)</oddHeader>
    <oddFooter>&amp;L&amp;8&amp;F/&amp;A&amp;C&amp;8- &amp;P / &amp;N -</oddFooter>
  </headerFooter>
  <ignoredErrors>
    <ignoredError sqref="G339 I3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Exécution 2024</vt:lpstr>
      <vt:lpstr>'Exécution 2024'!Drucktitel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2023-09-08T13:41:56Z</cp:lastPrinted>
  <dcterms:created xsi:type="dcterms:W3CDTF">2014-09-12T09:24:15Z</dcterms:created>
  <dcterms:modified xsi:type="dcterms:W3CDTF">2024-09-12T07:38:20Z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2024-09-11T13:48:48Z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5a1b329f-b727-4f87-b6d8-56cbce63ecb3</vt:lpwstr>
  </property>
  <property fmtid="{D5CDD505-2E9C-101B-9397-08002B2CF9AE}" pid="8" name="MSIP_Label_74fdd986-87d9-48c6-acda-407b1ab5fef0_ContentBits">
    <vt:lpwstr>0</vt:lpwstr>
  </property>
</Properties>
</file>