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3\"/>
    </mc:Choice>
  </mc:AlternateContent>
  <bookViews>
    <workbookView xWindow="-15" yWindow="-15" windowWidth="28830" windowHeight="7305"/>
  </bookViews>
  <sheets>
    <sheet name="Exécution 2023" sheetId="2" r:id="rId1"/>
  </sheets>
  <definedNames>
    <definedName name="_xlnm._FilterDatabase" localSheetId="0" hidden="1">'Exécution 2023'!$A$2:$BD$339</definedName>
    <definedName name="_xlnm.Print_Titles" localSheetId="0">'Exécution 2023'!$1:$2</definedName>
  </definedNames>
  <calcPr calcId="162913"/>
</workbook>
</file>

<file path=xl/calcChain.xml><?xml version="1.0" encoding="utf-8"?>
<calcChain xmlns="http://schemas.openxmlformats.org/spreadsheetml/2006/main">
  <c r="AZ341" i="2" l="1"/>
  <c r="BD341" i="2" l="1"/>
  <c r="BC341" i="2"/>
  <c r="BA341" i="2"/>
  <c r="BB341" i="2" l="1"/>
  <c r="AW341" i="2"/>
  <c r="T341" i="2"/>
  <c r="S341" i="2"/>
  <c r="R341" i="2"/>
  <c r="Q341" i="2"/>
  <c r="P341" i="2"/>
  <c r="M341" i="2"/>
  <c r="L341" i="2"/>
  <c r="K341" i="2"/>
  <c r="J341" i="2"/>
  <c r="H341" i="2"/>
  <c r="I341" i="2" s="1"/>
  <c r="F341" i="2"/>
  <c r="G341" i="2" s="1"/>
  <c r="E341" i="2"/>
  <c r="U341" i="2" l="1"/>
  <c r="X342" i="2" l="1"/>
  <c r="X341" i="2"/>
  <c r="AA341" i="2"/>
  <c r="AF341" i="2"/>
  <c r="AE341" i="2"/>
  <c r="AD341" i="2"/>
  <c r="AI341" i="2"/>
  <c r="AM341" i="2"/>
  <c r="AS341" i="2"/>
  <c r="AR341" i="2"/>
  <c r="AQ341" i="2"/>
  <c r="AO341" i="2"/>
  <c r="AU341" i="2"/>
</calcChain>
</file>

<file path=xl/sharedStrings.xml><?xml version="1.0" encoding="utf-8"?>
<sst xmlns="http://schemas.openxmlformats.org/spreadsheetml/2006/main" count="411" uniqueCount="395">
  <si>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</si>
  <si>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</si>
  <si>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</si>
  <si>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</si>
  <si>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</si>
  <si>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</si>
  <si>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</si>
  <si>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</si>
  <si>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</si>
  <si>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</si>
  <si>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</si>
  <si>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</si>
  <si>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</si>
  <si>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</si>
  <si>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</si>
  <si>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</si>
  <si>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</si>
  <si>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</si>
  <si>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</si>
  <si>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</si>
  <si>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</si>
  <si>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</si>
  <si>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</si>
  <si>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</si>
  <si>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</si>
  <si>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</si>
  <si>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</si>
  <si>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</si>
  <si>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</si>
  <si>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</si>
  <si>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</si>
  <si>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</si>
  <si>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</si>
  <si>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</si>
  <si>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</si>
  <si>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</si>
  <si>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</si>
  <si>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</si>
  <si>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</si>
  <si>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</si>
  <si>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</si>
  <si>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</si>
  <si>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</si>
  <si>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</si>
  <si>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</si>
  <si>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</si>
  <si>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</si>
  <si>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</si>
  <si>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</si>
  <si>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</si>
  <si>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</si>
  <si>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</si>
  <si>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</si>
  <si>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</si>
  <si>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</si>
  <si>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</si>
  <si>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</si>
  <si>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</si>
  <si>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</si>
  <si>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</si>
  <si>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</si>
  <si>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</si>
  <si>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</si>
  <si>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</si>
  <si>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</si>
  <si>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</si>
  <si>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</si>
  <si>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</si>
  <si>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</si>
  <si>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</si>
  <si>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</si>
  <si>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</si>
  <si>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</si>
  <si>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</si>
  <si>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</si>
  <si>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</si>
  <si>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</si>
  <si>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</si>
  <si>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</si>
  <si>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</si>
  <si>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</si>
  <si>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</si>
  <si>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</si>
  <si>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</si>
  <si>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</si>
  <si>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</si>
  <si>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</si>
  <si>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</si>
  <si>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</si>
  <si>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</si>
  <si>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</si>
  <si>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</si>
  <si>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</si>
  <si>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</si>
  <si>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</si>
  <si>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</si>
  <si>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</si>
  <si>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</si>
  <si>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</si>
  <si>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</si>
  <si>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</si>
  <si>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</si>
  <si>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</si>
  <si>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</si>
  <si>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</si>
  <si>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</si>
  <si>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</si>
  <si>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</si>
  <si>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</si>
  <si>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</si>
  <si>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</si>
  <si>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</si>
  <si>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</si>
  <si>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</si>
  <si>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</si>
  <si>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</si>
  <si>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</si>
  <si>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</si>
  <si>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</si>
  <si>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</si>
  <si>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</si>
  <si>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</si>
  <si>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</si>
  <si>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</si>
  <si>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</si>
  <si>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</si>
  <si>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</si>
  <si>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</si>
  <si>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</si>
  <si>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</si>
  <si>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</si>
  <si>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</si>
  <si>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</si>
  <si>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</si>
  <si>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</si>
  <si>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</si>
  <si>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</si>
  <si>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</si>
  <si>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</si>
  <si>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</si>
  <si>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</si>
  <si>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</si>
  <si>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</si>
  <si>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</si>
  <si>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</si>
  <si>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</si>
  <si>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</si>
  <si>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</si>
  <si>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</si>
  <si>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</si>
  <si>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</si>
  <si>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</si>
  <si>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</si>
  <si>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</si>
  <si>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</si>
  <si>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</si>
  <si>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</si>
  <si>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</si>
  <si>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</si>
  <si>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</si>
  <si>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</si>
  <si>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</si>
  <si>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</si>
  <si>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</si>
  <si>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</si>
  <si>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</si>
  <si>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</si>
  <si>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</si>
  <si>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</si>
  <si>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</si>
  <si>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</si>
  <si>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</si>
  <si>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</si>
  <si>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</si>
  <si>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</si>
  <si>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</si>
  <si>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</si>
  <si>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</si>
  <si>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</si>
  <si>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</si>
  <si>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</si>
  <si>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</si>
  <si>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</si>
  <si>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</si>
  <si>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</si>
  <si>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</si>
  <si>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</si>
  <si>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</si>
  <si>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</si>
  <si>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</si>
  <si>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</si>
  <si>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</si>
  <si>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</si>
  <si>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</si>
  <si>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</si>
  <si>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</si>
  <si>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</si>
  <si>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</si>
  <si>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</si>
  <si>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</si>
  <si>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</si>
  <si>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</si>
  <si>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</si>
  <si>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</si>
  <si>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</si>
  <si>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</si>
  <si>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</si>
  <si>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</si>
  <si>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</si>
  <si>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</si>
  <si>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</si>
  <si>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</si>
  <si>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</si>
  <si>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</si>
  <si>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</si>
  <si>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</si>
  <si>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</si>
  <si>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</si>
  <si>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</si>
  <si>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</si>
  <si>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</si>
  <si>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</si>
  <si>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</si>
  <si>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</si>
  <si>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</si>
  <si>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</si>
  <si>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</si>
  <si>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</si>
  <si>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</si>
  <si>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</si>
  <si>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</si>
  <si>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</si>
  <si>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</si>
  <si>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</si>
  <si>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</si>
  <si>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</si>
  <si>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</si>
  <si>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</si>
  <si>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</si>
  <si>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</si>
  <si>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</si>
  <si>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</si>
  <si>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</si>
  <si>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</si>
  <si>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</si>
  <si>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</si>
  <si>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</si>
  <si>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</si>
  <si>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</si>
  <si>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</si>
  <si>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</si>
  <si>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</si>
  <si>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</si>
  <si>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</si>
  <si>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</si>
  <si>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</si>
  <si>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</si>
  <si>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</si>
  <si>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</si>
  <si>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</si>
  <si>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</si>
  <si>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</si>
  <si>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</si>
  <si>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</si>
  <si>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</si>
  <si>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</si>
  <si>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</si>
  <si>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</si>
  <si>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</si>
  <si>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</si>
  <si>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</si>
  <si>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</si>
  <si>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</si>
  <si>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</si>
  <si>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</si>
  <si>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</si>
  <si>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</si>
  <si>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</si>
  <si>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</si>
  <si>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</si>
  <si>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</si>
  <si>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</si>
  <si>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</si>
  <si>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</si>
  <si>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</si>
  <si>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</si>
  <si>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</si>
  <si>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</si>
  <si>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</si>
  <si>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</si>
  <si>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</si>
  <si>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</si>
  <si>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</si>
  <si>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</si>
  <si>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</si>
  <si>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</si>
  <si>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</si>
  <si>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</si>
  <si>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</si>
  <si>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</si>
  <si>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</si>
  <si>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</si>
  <si>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</si>
  <si>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</si>
  <si>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</si>
  <si>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</si>
  <si>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</si>
  <si>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</si>
  <si>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</si>
  <si>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</si>
  <si>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</si>
  <si>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</si>
  <si>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</si>
  <si>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</si>
  <si>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</si>
  <si>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</si>
  <si>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</si>
  <si>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</si>
  <si>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</si>
  <si>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</si>
  <si>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</si>
  <si>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</si>
  <si>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</si>
  <si>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</si>
  <si>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</si>
  <si>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</si>
  <si>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</si>
  <si>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</si>
  <si>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</si>
  <si>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</si>
  <si>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</si>
  <si>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</si>
  <si>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</si>
  <si>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</si>
  <si>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</si>
  <si>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</si>
  <si>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</si>
  <si>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</si>
  <si>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</si>
  <si>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N° OFS</t>
  </si>
  <si>
    <t>Id_com</t>
  </si>
  <si>
    <t>N°
agglo.</t>
  </si>
  <si>
    <t>Commune</t>
  </si>
  <si>
    <t>Population
moyenne</t>
  </si>
  <si>
    <t>Taxe immobilière</t>
  </si>
  <si>
    <t>Charges de centre urbain</t>
  </si>
  <si>
    <t>Rendement
fiscal ordinaire
PP</t>
  </si>
  <si>
    <t>Quotité
d'impôt
PP</t>
  </si>
  <si>
    <t>Rendement
fiscal ordinaire
PM</t>
  </si>
  <si>
    <t>Quotité
d'impôt
PM</t>
  </si>
  <si>
    <t>Capacité
contributive absolue
PP</t>
  </si>
  <si>
    <t>Capacité
contributive absolue
PM</t>
  </si>
  <si>
    <t>Facteur
d'harmonisation
PP</t>
  </si>
  <si>
    <t>Facteur
d'harmonisation
PM</t>
  </si>
  <si>
    <t>Rendement fiscal 
ordinaire harmonisé
PP</t>
  </si>
  <si>
    <t>Rendement fiscal 
ordinaire harmonisé
PM</t>
  </si>
  <si>
    <t>Taxe immobilière
harmonisée</t>
  </si>
  <si>
    <t>Part de l'impôt fédéral direct (à l’article 2a de la loi sur les impôts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</si>
  <si>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</si>
  <si>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</si>
  <si>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</si>
  <si>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</si>
  <si>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</si>
  <si>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</si>
  <si>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</si>
  <si>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</si>
  <si>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</si>
  <si>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Réduction dotation minimale en %</t>
  </si>
  <si>
    <t>Réduction prestation en CHF</t>
  </si>
  <si>
    <t>Dotation minimale après réduction</t>
  </si>
  <si>
    <t>IRH après
réduction des dotation minimales</t>
  </si>
  <si>
    <t>Total péréquation financière</t>
  </si>
  <si>
    <t>IRH après
l'exécution</t>
  </si>
  <si>
    <t>Indemnisation forfaitaire des charges de centre urbain</t>
  </si>
  <si>
    <t>Prestation complémentaire géotopographique avant réduction</t>
  </si>
  <si>
    <t>IRH - Réduction en %</t>
  </si>
  <si>
    <t>Prestation complémentaire géotopographique après réduction</t>
  </si>
  <si>
    <t>Prestation complémentaire sociodémographique</t>
  </si>
  <si>
    <t>(impôts périodiques seulement)
recommandation OACOT</t>
  </si>
  <si>
    <t>Traitements des enseignants*</t>
  </si>
  <si>
    <t>Aide sociale</t>
  </si>
  <si>
    <t>Assurance sociale PC</t>
  </si>
  <si>
    <t>Allocations familiales pour personnes sans activité lucrative</t>
  </si>
  <si>
    <t>Transports publics</t>
  </si>
  <si>
    <t>Nouvelle répartition des tâches</t>
  </si>
  <si>
    <t xml:space="preserve">Total péréquation financière </t>
  </si>
  <si>
    <t>Prestation complémentaire géotopographique</t>
  </si>
  <si>
    <t>Dixièmes de quotité d'impôt</t>
  </si>
  <si>
    <t>Systèmes de compensation des charges</t>
  </si>
  <si>
    <t>Division Péréquation financière</t>
  </si>
  <si>
    <t>(+ au crédit / - au débit)</t>
  </si>
  <si>
    <t>*avec la mise en place du „nouveau système de financement de l'école obligatoire" (RFEO) les chiffres ne sont plus disponibles par commune.</t>
  </si>
  <si>
    <t>Exécution 2023 = moyenne sur trois ans: 2020/2021/2022</t>
  </si>
  <si>
    <t>Berne, le 30 septembre 2023/bd</t>
  </si>
  <si>
    <t>dès le 1.01.23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</si>
</sst>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3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10"/>
      </patternFill>
    </fill>
    <fill>
      <patternFill patternType="gray125">
        <fgColor indexed="10"/>
        <bgColor rgb="FF99FF99"/>
      </patternFill>
    </fill>
    <fill>
      <patternFill patternType="solid">
        <fgColor theme="4" tint="0.59999389629810485"/>
        <bgColor indexed="64"/>
      </patternFill>
    </fill>
    <fill>
      <patternFill patternType="gray125">
        <bgColor theme="4" tint="0.5999938962981048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5" fillId="0" borderId="0" xfId="0" applyNumberFormat="1" applyFont="1" applyFill="1"/>
    <xf numFmtId="0" fontId="1" fillId="0" borderId="0" xfId="4"/>
    <xf numFmtId="0" fontId="0" fillId="0" borderId="0" xfId="4" applyFont="1"/>
    <xf numFmtId="0" fontId="1" fillId="0" borderId="7" xfId="4" applyBorder="1" applyAlignment="1">
      <alignment horizontal="center"/>
    </xf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4" xfId="4" applyNumberFormat="1" applyBorder="1"/>
    <xf numFmtId="0" fontId="1" fillId="0" borderId="18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3" fontId="1" fillId="0" borderId="0" xfId="4" applyNumberFormat="1" applyFill="1"/>
    <xf numFmtId="3" fontId="1" fillId="0" borderId="11" xfId="4" applyNumberFormat="1" applyFont="1" applyBorder="1"/>
    <xf numFmtId="3" fontId="1" fillId="0" borderId="4" xfId="4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165" fontId="1" fillId="7" borderId="0" xfId="0" applyNumberFormat="1" applyFont="1" applyFill="1" applyAlignment="1">
      <alignment horizontal="right"/>
    </xf>
    <xf numFmtId="3" fontId="1" fillId="7" borderId="7" xfId="0" applyNumberFormat="1" applyFont="1" applyFill="1" applyBorder="1"/>
    <xf numFmtId="3" fontId="1" fillId="0" borderId="3" xfId="4" applyNumberFormat="1" applyBorder="1"/>
    <xf numFmtId="0" fontId="1" fillId="0" borderId="20" xfId="4" applyBorder="1"/>
    <xf numFmtId="0" fontId="1" fillId="0" borderId="0" xfId="0" applyFont="1" applyFill="1"/>
    <xf numFmtId="0" fontId="0" fillId="0" borderId="0" xfId="0" applyBorder="1"/>
    <xf numFmtId="0" fontId="0" fillId="0" borderId="0" xfId="0" applyFont="1" applyFill="1"/>
    <xf numFmtId="0" fontId="0" fillId="0" borderId="7" xfId="0" applyBorder="1"/>
    <xf numFmtId="0" fontId="2" fillId="9" borderId="0" xfId="0" applyNumberFormat="1" applyFont="1" applyFill="1" applyBorder="1" applyAlignment="1" applyProtection="1">
      <alignment horizontal="center" vertical="center" wrapText="1"/>
    </xf>
    <xf numFmtId="164" fontId="2" fillId="9" borderId="0" xfId="0" applyNumberFormat="1" applyFont="1" applyFill="1" applyBorder="1" applyAlignment="1" applyProtection="1">
      <alignment horizontal="center" vertical="center" wrapText="1"/>
    </xf>
    <xf numFmtId="0" fontId="2" fillId="10" borderId="0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/>
    <xf numFmtId="3" fontId="1" fillId="0" borderId="5" xfId="0" applyNumberFormat="1" applyFont="1" applyFill="1" applyBorder="1"/>
    <xf numFmtId="3" fontId="1" fillId="0" borderId="1" xfId="0" applyNumberFormat="1" applyFont="1" applyFill="1" applyBorder="1"/>
    <xf numFmtId="4" fontId="1" fillId="7" borderId="0" xfId="0" applyNumberFormat="1" applyFont="1" applyFill="1" applyBorder="1"/>
    <xf numFmtId="3" fontId="1" fillId="7" borderId="5" xfId="0" applyNumberFormat="1" applyFont="1" applyFill="1" applyBorder="1"/>
    <xf numFmtId="0" fontId="1" fillId="7" borderId="0" xfId="0" applyFont="1" applyFill="1"/>
    <xf numFmtId="3" fontId="1" fillId="7" borderId="1" xfId="0" applyNumberFormat="1" applyFont="1" applyFill="1" applyBorder="1"/>
    <xf numFmtId="3" fontId="0" fillId="0" borderId="16" xfId="0" applyNumberFormat="1" applyBorder="1"/>
    <xf numFmtId="167" fontId="3" fillId="0" borderId="17" xfId="0" applyNumberFormat="1" applyFont="1" applyBorder="1"/>
    <xf numFmtId="0" fontId="0" fillId="0" borderId="7" xfId="0" applyFont="1" applyFill="1" applyBorder="1" applyAlignment="1">
      <alignment horizontal="center"/>
    </xf>
    <xf numFmtId="3" fontId="0" fillId="0" borderId="0" xfId="0" applyNumberFormat="1" applyFont="1" applyFill="1"/>
    <xf numFmtId="164" fontId="0" fillId="0" borderId="0" xfId="0" applyNumberFormat="1" applyFont="1" applyFill="1"/>
    <xf numFmtId="4" fontId="0" fillId="0" borderId="0" xfId="0" applyNumberFormat="1" applyFont="1" applyFill="1"/>
    <xf numFmtId="3" fontId="0" fillId="0" borderId="3" xfId="0" applyNumberFormat="1" applyFont="1" applyFill="1" applyBorder="1"/>
    <xf numFmtId="4" fontId="0" fillId="0" borderId="4" xfId="0" applyNumberFormat="1" applyFont="1" applyFill="1" applyBorder="1"/>
    <xf numFmtId="2" fontId="0" fillId="0" borderId="5" xfId="0" applyNumberFormat="1" applyFont="1" applyFill="1" applyBorder="1"/>
    <xf numFmtId="4" fontId="0" fillId="0" borderId="5" xfId="0" applyNumberFormat="1" applyFont="1" applyFill="1" applyBorder="1"/>
    <xf numFmtId="4" fontId="0" fillId="0" borderId="0" xfId="0" applyNumberFormat="1" applyFont="1" applyFill="1" applyAlignment="1">
      <alignment horizontal="right"/>
    </xf>
    <xf numFmtId="165" fontId="0" fillId="0" borderId="4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2" fontId="0" fillId="0" borderId="0" xfId="0" applyNumberFormat="1" applyFont="1" applyFill="1"/>
    <xf numFmtId="4" fontId="0" fillId="0" borderId="0" xfId="0" applyNumberFormat="1" applyFont="1" applyFill="1" applyBorder="1"/>
    <xf numFmtId="165" fontId="0" fillId="0" borderId="0" xfId="0" applyNumberFormat="1" applyFont="1" applyFill="1" applyAlignment="1">
      <alignment horizontal="right"/>
    </xf>
    <xf numFmtId="3" fontId="0" fillId="0" borderId="5" xfId="0" applyNumberFormat="1" applyFont="1" applyFill="1" applyBorder="1"/>
    <xf numFmtId="3" fontId="0" fillId="0" borderId="7" xfId="0" applyNumberFormat="1" applyFont="1" applyFill="1" applyBorder="1"/>
    <xf numFmtId="3" fontId="0" fillId="0" borderId="1" xfId="0" applyNumberFormat="1" applyFont="1" applyFill="1" applyBorder="1"/>
    <xf numFmtId="41" fontId="6" fillId="0" borderId="10" xfId="4" applyNumberFormat="1" applyFont="1" applyBorder="1" applyAlignment="1">
      <alignment vertical="center" textRotation="90"/>
    </xf>
    <xf numFmtId="0" fontId="1" fillId="2" borderId="0" xfId="4" applyFill="1"/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1" fillId="0" borderId="0" xfId="4" applyAlignment="1">
      <alignment horizontal="center" vertical="center"/>
    </xf>
    <xf numFmtId="0" fontId="0" fillId="0" borderId="7" xfId="4" applyFont="1" applyBorder="1" applyAlignment="1">
      <alignment horizontal="center" vertical="center" wrapText="1"/>
    </xf>
    <xf numFmtId="0" fontId="0" fillId="2" borderId="23" xfId="0" applyFill="1" applyBorder="1" applyAlignment="1"/>
    <xf numFmtId="0" fontId="2" fillId="5" borderId="0" xfId="0" applyNumberFormat="1" applyFont="1" applyFill="1" applyBorder="1" applyAlignment="1" applyProtection="1">
      <alignment horizontal="center" vertical="center" wrapText="1"/>
    </xf>
    <xf numFmtId="3" fontId="1" fillId="0" borderId="12" xfId="4" applyNumberFormat="1" applyBorder="1"/>
    <xf numFmtId="3" fontId="1" fillId="0" borderId="5" xfId="4" applyNumberFormat="1" applyBorder="1"/>
    <xf numFmtId="0" fontId="1" fillId="0" borderId="19" xfId="4" applyBorder="1"/>
    <xf numFmtId="0" fontId="1" fillId="0" borderId="0" xfId="0" applyFont="1" applyBorder="1" applyAlignment="1">
      <alignment horizontal="center"/>
    </xf>
    <xf numFmtId="0" fontId="4" fillId="11" borderId="0" xfId="1" applyFont="1" applyFill="1" applyBorder="1"/>
    <xf numFmtId="1" fontId="4" fillId="11" borderId="7" xfId="2" applyNumberFormat="1" applyFont="1" applyFill="1" applyBorder="1"/>
    <xf numFmtId="0" fontId="4" fillId="11" borderId="7" xfId="0" applyFont="1" applyFill="1" applyBorder="1" applyAlignment="1">
      <alignment horizontal="center"/>
    </xf>
    <xf numFmtId="3" fontId="4" fillId="11" borderId="7" xfId="2" applyNumberFormat="1" applyFont="1" applyFill="1" applyBorder="1"/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11" borderId="0" xfId="0" applyNumberFormat="1" applyFont="1" applyFill="1"/>
    <xf numFmtId="3" fontId="4" fillId="11" borderId="3" xfId="0" applyNumberFormat="1" applyFont="1" applyFill="1" applyBorder="1"/>
    <xf numFmtId="4" fontId="4" fillId="11" borderId="4" xfId="0" applyNumberFormat="1" applyFont="1" applyFill="1" applyBorder="1"/>
    <xf numFmtId="2" fontId="4" fillId="11" borderId="5" xfId="0" applyNumberFormat="1" applyFont="1" applyFill="1" applyBorder="1"/>
    <xf numFmtId="4" fontId="4" fillId="11" borderId="5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5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4" fontId="4" fillId="11" borderId="0" xfId="0" applyNumberFormat="1" applyFont="1" applyFill="1" applyBorder="1"/>
    <xf numFmtId="3" fontId="4" fillId="11" borderId="7" xfId="0" applyNumberFormat="1" applyFont="1" applyFill="1" applyBorder="1"/>
    <xf numFmtId="165" fontId="4" fillId="11" borderId="0" xfId="0" applyNumberFormat="1" applyFont="1" applyFill="1" applyAlignment="1">
      <alignment horizontal="right"/>
    </xf>
    <xf numFmtId="3" fontId="4" fillId="11" borderId="5" xfId="0" applyNumberFormat="1" applyFont="1" applyFill="1" applyBorder="1"/>
    <xf numFmtId="0" fontId="4" fillId="11" borderId="0" xfId="0" applyFont="1" applyFill="1"/>
    <xf numFmtId="3" fontId="4" fillId="11" borderId="1" xfId="0" applyNumberFormat="1" applyFont="1" applyFill="1" applyBorder="1"/>
    <xf numFmtId="3" fontId="0" fillId="11" borderId="4" xfId="0" applyNumberFormat="1" applyFill="1" applyBorder="1"/>
    <xf numFmtId="3" fontId="0" fillId="11" borderId="5" xfId="0" applyNumberFormat="1" applyFill="1" applyBorder="1"/>
    <xf numFmtId="4" fontId="4" fillId="11" borderId="9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1" fontId="6" fillId="0" borderId="3" xfId="4" applyNumberFormat="1" applyFont="1" applyBorder="1" applyAlignment="1">
      <alignment horizontal="center" vertical="center" textRotation="90"/>
    </xf>
    <xf numFmtId="3" fontId="3" fillId="0" borderId="0" xfId="0" applyNumberFormat="1" applyFont="1" applyAlignment="1">
      <alignment horizontal="center"/>
    </xf>
    <xf numFmtId="0" fontId="0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3" fontId="3" fillId="0" borderId="0" xfId="0" applyNumberFormat="1" applyFont="1" applyFill="1" applyAlignment="1">
      <alignment horizontal="center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22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53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 x14ac:dyDescent="0.2"/>
  <cols>
    <col min="1" max="1" width="7" style="73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8.5703125" style="1" customWidth="1"/>
    <col min="10" max="10" width="14.5703125" style="1" bestFit="1" customWidth="1"/>
    <col min="11" max="11" width="14.5703125" style="1" customWidth="1"/>
    <col min="12" max="12" width="12.42578125" customWidth="1"/>
    <col min="13" max="13" width="10.28515625" style="2" customWidth="1"/>
    <col min="14" max="15" width="15.42578125" customWidth="1"/>
    <col min="16" max="17" width="19.5703125" customWidth="1"/>
    <col min="18" max="20" width="12.5703125" customWidth="1"/>
    <col min="21" max="21" width="13.140625" customWidth="1"/>
    <col min="22" max="22" width="20.140625" customWidth="1"/>
    <col min="23" max="23" width="16.5703125" bestFit="1" customWidth="1"/>
    <col min="24" max="29" width="15.85546875" customWidth="1"/>
    <col min="30" max="33" width="15.85546875" style="42" customWidth="1"/>
    <col min="34" max="37" width="15.85546875" customWidth="1"/>
    <col min="38" max="38" width="2.5703125" customWidth="1"/>
    <col min="39" max="39" width="15.85546875" customWidth="1"/>
    <col min="40" max="40" width="2.5703125" customWidth="1"/>
    <col min="41" max="45" width="15.85546875" customWidth="1"/>
    <col min="46" max="46" width="2.5703125" customWidth="1"/>
    <col min="47" max="47" width="20" customWidth="1"/>
    <col min="48" max="48" width="2.5703125" customWidth="1"/>
    <col min="49" max="49" width="24.140625" bestFit="1" customWidth="1"/>
    <col min="50" max="50" width="2.5703125" customWidth="1"/>
    <col min="51" max="56" width="15" customWidth="1"/>
  </cols>
  <sheetData>
    <row r="1" spans="1:56" x14ac:dyDescent="0.2">
      <c r="E1" s="45" t="s">
        <v>392</v>
      </c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X1" s="193" t="s">
        <v>362</v>
      </c>
      <c r="Y1" s="194"/>
      <c r="Z1" s="195"/>
      <c r="AA1" s="196" t="s">
        <v>365</v>
      </c>
      <c r="AB1" s="197"/>
      <c r="AC1" s="198"/>
      <c r="AD1" s="190" t="s">
        <v>369</v>
      </c>
      <c r="AE1" s="191"/>
      <c r="AF1" s="191"/>
      <c r="AG1" s="191"/>
      <c r="AH1" s="192"/>
      <c r="AI1" s="196" t="s">
        <v>385</v>
      </c>
      <c r="AJ1" s="197"/>
      <c r="AK1" s="198"/>
      <c r="AL1" s="86"/>
      <c r="AM1" s="46"/>
      <c r="AN1" s="86"/>
      <c r="AO1" s="199" t="s">
        <v>386</v>
      </c>
      <c r="AP1" s="200"/>
      <c r="AQ1" s="200"/>
      <c r="AR1" s="201"/>
      <c r="AS1" s="202"/>
      <c r="AU1" s="112"/>
      <c r="AW1" s="149" t="s">
        <v>387</v>
      </c>
      <c r="AY1" s="185" t="s">
        <v>388</v>
      </c>
      <c r="AZ1" s="186"/>
      <c r="BA1" s="186"/>
      <c r="BB1" s="186"/>
      <c r="BC1" s="186"/>
      <c r="BD1" s="187"/>
    </row>
    <row r="2" spans="1:56" ht="76.5" x14ac:dyDescent="0.2">
      <c r="A2" s="47" t="s">
        <v>339</v>
      </c>
      <c r="B2" s="145" t="s">
        <v>340</v>
      </c>
      <c r="C2" s="47" t="s">
        <v>341</v>
      </c>
      <c r="D2" s="145" t="s">
        <v>342</v>
      </c>
      <c r="E2" s="48" t="s">
        <v>343</v>
      </c>
      <c r="F2" s="49" t="s">
        <v>346</v>
      </c>
      <c r="G2" s="50" t="s">
        <v>347</v>
      </c>
      <c r="H2" s="113" t="s">
        <v>348</v>
      </c>
      <c r="I2" s="114" t="s">
        <v>349</v>
      </c>
      <c r="J2" s="49" t="s">
        <v>350</v>
      </c>
      <c r="K2" s="114" t="s">
        <v>351</v>
      </c>
      <c r="L2" s="49" t="s">
        <v>344</v>
      </c>
      <c r="M2" s="51" t="s">
        <v>345</v>
      </c>
      <c r="N2" s="52" t="s">
        <v>352</v>
      </c>
      <c r="O2" s="115" t="s">
        <v>353</v>
      </c>
      <c r="P2" s="53" t="s">
        <v>354</v>
      </c>
      <c r="Q2" s="116" t="s">
        <v>355</v>
      </c>
      <c r="R2" s="53" t="s">
        <v>356</v>
      </c>
      <c r="S2" s="150" t="s">
        <v>357</v>
      </c>
      <c r="T2" s="53" t="s">
        <v>358</v>
      </c>
      <c r="U2" s="53" t="s">
        <v>359</v>
      </c>
      <c r="V2" s="53" t="s">
        <v>360</v>
      </c>
      <c r="W2" s="53" t="s">
        <v>361</v>
      </c>
      <c r="X2" s="146" t="s">
        <v>362</v>
      </c>
      <c r="Y2" s="54" t="s">
        <v>363</v>
      </c>
      <c r="Z2" s="55" t="s">
        <v>364</v>
      </c>
      <c r="AA2" s="56" t="s">
        <v>365</v>
      </c>
      <c r="AB2" s="54" t="s">
        <v>363</v>
      </c>
      <c r="AC2" s="57" t="s">
        <v>366</v>
      </c>
      <c r="AD2" s="58" t="s">
        <v>367</v>
      </c>
      <c r="AE2" s="59" t="s">
        <v>368</v>
      </c>
      <c r="AF2" s="54" t="s">
        <v>369</v>
      </c>
      <c r="AG2" s="54" t="s">
        <v>363</v>
      </c>
      <c r="AH2" s="55" t="s">
        <v>370</v>
      </c>
      <c r="AI2" s="60" t="s">
        <v>371</v>
      </c>
      <c r="AJ2" s="54" t="s">
        <v>363</v>
      </c>
      <c r="AK2" s="57" t="s">
        <v>372</v>
      </c>
      <c r="AL2" s="87"/>
      <c r="AM2" s="61" t="s">
        <v>373</v>
      </c>
      <c r="AN2" s="147"/>
      <c r="AO2" s="62" t="s">
        <v>374</v>
      </c>
      <c r="AP2" s="53" t="s">
        <v>361</v>
      </c>
      <c r="AQ2" s="54" t="s">
        <v>375</v>
      </c>
      <c r="AR2" s="59" t="s">
        <v>368</v>
      </c>
      <c r="AS2" s="63" t="s">
        <v>376</v>
      </c>
      <c r="AT2" s="89"/>
      <c r="AU2" s="61" t="s">
        <v>377</v>
      </c>
      <c r="AV2" s="89"/>
      <c r="AW2" s="148" t="s">
        <v>378</v>
      </c>
      <c r="AX2" s="90"/>
      <c r="AY2" s="61" t="s">
        <v>379</v>
      </c>
      <c r="AZ2" s="61" t="s">
        <v>380</v>
      </c>
      <c r="BA2" s="61" t="s">
        <v>381</v>
      </c>
      <c r="BB2" s="61" t="s">
        <v>382</v>
      </c>
      <c r="BC2" s="61" t="s">
        <v>383</v>
      </c>
      <c r="BD2" s="61" t="s">
        <v>384</v>
      </c>
    </row>
    <row r="3" spans="1:56" ht="12.75" customHeight="1" x14ac:dyDescent="0.2">
      <c r="A3" s="10">
        <v>561</v>
      </c>
      <c r="B3" s="11">
        <v>1101</v>
      </c>
      <c r="C3" s="3"/>
      <c r="D3" s="12" t="s">
        <v>0</v>
      </c>
      <c r="E3" s="68">
        <v>3376.6666666666665</v>
      </c>
      <c r="F3" s="68">
        <v>7282478.333333333</v>
      </c>
      <c r="G3" s="69">
        <v>1.99</v>
      </c>
      <c r="H3" s="68">
        <v>458047</v>
      </c>
      <c r="I3" s="69">
        <v>1.99</v>
      </c>
      <c r="J3" s="68">
        <v>3659536.8509212732</v>
      </c>
      <c r="K3" s="68">
        <v>230174.37185929649</v>
      </c>
      <c r="L3" s="68">
        <v>2293226.6666666665</v>
      </c>
      <c r="M3" s="4">
        <v>0</v>
      </c>
      <c r="N3" s="70">
        <v>1.65</v>
      </c>
      <c r="O3" s="70">
        <v>1.65</v>
      </c>
      <c r="P3" s="68">
        <v>6038235.8040201003</v>
      </c>
      <c r="Q3" s="68">
        <v>379787.71356783918</v>
      </c>
      <c r="R3" s="68">
        <v>1859322.75</v>
      </c>
      <c r="S3" s="68">
        <v>32566.666666666668</v>
      </c>
      <c r="T3" s="68">
        <v>8309912.9342546063</v>
      </c>
      <c r="U3" s="71">
        <v>2460.9811256430226</v>
      </c>
      <c r="V3" s="71">
        <v>2780.5517581203017</v>
      </c>
      <c r="W3" s="71">
        <v>88.506934584331773</v>
      </c>
      <c r="X3" s="75">
        <v>399260.89586269675</v>
      </c>
      <c r="Y3" s="76">
        <v>118.24113401659332</v>
      </c>
      <c r="Z3" s="77">
        <v>92.759368788129024</v>
      </c>
      <c r="AA3" s="75">
        <v>0</v>
      </c>
      <c r="AB3" s="76">
        <v>0</v>
      </c>
      <c r="AC3" s="78">
        <v>92.759368788129024</v>
      </c>
      <c r="AD3" s="79">
        <v>0</v>
      </c>
      <c r="AE3" s="80">
        <v>0</v>
      </c>
      <c r="AF3" s="81">
        <v>0</v>
      </c>
      <c r="AG3" s="82">
        <v>0</v>
      </c>
      <c r="AH3" s="83">
        <v>92.759368788129024</v>
      </c>
      <c r="AI3" s="75">
        <v>399260.89586269675</v>
      </c>
      <c r="AJ3" s="76">
        <v>118.24113401659332</v>
      </c>
      <c r="AK3" s="78">
        <v>92.759368788129024</v>
      </c>
      <c r="AL3" s="117"/>
      <c r="AM3" s="85">
        <v>0</v>
      </c>
      <c r="AN3" s="117"/>
      <c r="AO3" s="75">
        <v>729805.20211650641</v>
      </c>
      <c r="AP3" s="76">
        <v>88.506934584331773</v>
      </c>
      <c r="AQ3" s="76">
        <v>0</v>
      </c>
      <c r="AR3" s="84">
        <v>0</v>
      </c>
      <c r="AS3" s="118">
        <v>729805.20211650641</v>
      </c>
      <c r="AT3" s="109"/>
      <c r="AU3" s="85">
        <v>19704.390326371504</v>
      </c>
      <c r="AV3" s="119"/>
      <c r="AW3" s="85">
        <v>388971.12227805698</v>
      </c>
      <c r="AY3" s="188" t="s">
        <v>391</v>
      </c>
      <c r="AZ3" s="24">
        <v>-1750462.7400781137</v>
      </c>
      <c r="BA3" s="24">
        <v>-771451.65459100006</v>
      </c>
      <c r="BB3" s="24">
        <v>-13709.504429000001</v>
      </c>
      <c r="BC3" s="24">
        <v>-362958.7</v>
      </c>
      <c r="BD3" s="7">
        <v>-624067.46768200002</v>
      </c>
    </row>
    <row r="4" spans="1:56" x14ac:dyDescent="0.2">
      <c r="A4" s="10">
        <v>562</v>
      </c>
      <c r="B4" s="11">
        <v>1102</v>
      </c>
      <c r="C4" s="3"/>
      <c r="D4" s="12" t="s">
        <v>1</v>
      </c>
      <c r="E4" s="68">
        <v>2261.6666666666665</v>
      </c>
      <c r="F4" s="68">
        <v>4419516</v>
      </c>
      <c r="G4" s="69">
        <v>1.79</v>
      </c>
      <c r="H4" s="68">
        <v>104226.66666666667</v>
      </c>
      <c r="I4" s="69">
        <v>1.79</v>
      </c>
      <c r="J4" s="68">
        <v>2469003.3519553072</v>
      </c>
      <c r="K4" s="68">
        <v>58227.188081936678</v>
      </c>
      <c r="L4" s="68">
        <v>630105</v>
      </c>
      <c r="M4" s="4">
        <v>0</v>
      </c>
      <c r="N4" s="70">
        <v>1.65</v>
      </c>
      <c r="O4" s="70">
        <v>1.65</v>
      </c>
      <c r="P4" s="68">
        <v>4073855.5307262563</v>
      </c>
      <c r="Q4" s="68">
        <v>96074.860335195539</v>
      </c>
      <c r="R4" s="68">
        <v>596254.28999999992</v>
      </c>
      <c r="S4" s="68">
        <v>5928.666666666667</v>
      </c>
      <c r="T4" s="68">
        <v>4772113.3477281183</v>
      </c>
      <c r="U4" s="71">
        <v>2109.9985325253288</v>
      </c>
      <c r="V4" s="71">
        <v>2780.5517581203017</v>
      </c>
      <c r="W4" s="71">
        <v>75.884166743643789</v>
      </c>
      <c r="X4" s="75">
        <v>561130.11506496673</v>
      </c>
      <c r="Y4" s="76">
        <v>248.10469347014006</v>
      </c>
      <c r="Z4" s="77">
        <v>84.807025048495589</v>
      </c>
      <c r="AA4" s="75">
        <v>75022</v>
      </c>
      <c r="AB4" s="76">
        <v>33.171112748710392</v>
      </c>
      <c r="AC4" s="78">
        <v>85.999993769607784</v>
      </c>
      <c r="AD4" s="79">
        <v>0</v>
      </c>
      <c r="AE4" s="80">
        <v>0</v>
      </c>
      <c r="AF4" s="81">
        <v>75022</v>
      </c>
      <c r="AG4" s="82">
        <v>33.171112748710392</v>
      </c>
      <c r="AH4" s="83">
        <v>85.999993769607784</v>
      </c>
      <c r="AI4" s="75">
        <v>636152.11506496673</v>
      </c>
      <c r="AJ4" s="76">
        <v>281.27580621885045</v>
      </c>
      <c r="AK4" s="78">
        <v>85.999993769607784</v>
      </c>
      <c r="AL4" s="117"/>
      <c r="AM4" s="85">
        <v>0</v>
      </c>
      <c r="AN4" s="117"/>
      <c r="AO4" s="75">
        <v>164245.07053851889</v>
      </c>
      <c r="AP4" s="76">
        <v>75.884166743643789</v>
      </c>
      <c r="AQ4" s="76">
        <v>0</v>
      </c>
      <c r="AR4" s="84">
        <v>0</v>
      </c>
      <c r="AS4" s="118">
        <v>164245.07053851889</v>
      </c>
      <c r="AT4" s="109"/>
      <c r="AU4" s="85">
        <v>13967.449150554046</v>
      </c>
      <c r="AV4" s="119"/>
      <c r="AW4" s="85">
        <v>252723.05400372439</v>
      </c>
      <c r="AY4" s="188"/>
      <c r="AZ4" s="24">
        <v>-1180232.3284386219</v>
      </c>
      <c r="BA4" s="24">
        <v>-520143.70927699999</v>
      </c>
      <c r="BB4" s="24">
        <v>-9243.4988549999998</v>
      </c>
      <c r="BC4" s="24">
        <v>-280361.5</v>
      </c>
      <c r="BD4" s="7">
        <v>-420771.36726199999</v>
      </c>
    </row>
    <row r="5" spans="1:56" x14ac:dyDescent="0.2">
      <c r="A5" s="10">
        <v>563</v>
      </c>
      <c r="B5" s="11">
        <v>1103</v>
      </c>
      <c r="C5" s="3"/>
      <c r="D5" s="12" t="s">
        <v>2</v>
      </c>
      <c r="E5" s="68">
        <v>6931</v>
      </c>
      <c r="F5" s="68">
        <v>12377879.666666666</v>
      </c>
      <c r="G5" s="69">
        <v>1.8500000000000003</v>
      </c>
      <c r="H5" s="68">
        <v>1524016</v>
      </c>
      <c r="I5" s="69">
        <v>1.8500000000000003</v>
      </c>
      <c r="J5" s="68">
        <v>6690745.7657657666</v>
      </c>
      <c r="K5" s="68">
        <v>823792.43243243231</v>
      </c>
      <c r="L5" s="68">
        <v>1680472.3333333333</v>
      </c>
      <c r="M5" s="4">
        <v>0</v>
      </c>
      <c r="N5" s="70">
        <v>1.65</v>
      </c>
      <c r="O5" s="70">
        <v>1.65</v>
      </c>
      <c r="P5" s="68">
        <v>11039730.513513511</v>
      </c>
      <c r="Q5" s="68">
        <v>1359257.5135135136</v>
      </c>
      <c r="R5" s="68">
        <v>1447318.2066666668</v>
      </c>
      <c r="S5" s="68">
        <v>93921</v>
      </c>
      <c r="T5" s="68">
        <v>13940227.233693691</v>
      </c>
      <c r="U5" s="71">
        <v>2011.2865724561666</v>
      </c>
      <c r="V5" s="71">
        <v>2780.5517581203017</v>
      </c>
      <c r="W5" s="71">
        <v>72.334081413245443</v>
      </c>
      <c r="X5" s="75">
        <v>1972757.4906801046</v>
      </c>
      <c r="Y5" s="76">
        <v>284.62811869573</v>
      </c>
      <c r="Z5" s="77">
        <v>82.570471290344628</v>
      </c>
      <c r="AA5" s="75">
        <v>660939</v>
      </c>
      <c r="AB5" s="76">
        <v>95.359832635983267</v>
      </c>
      <c r="AC5" s="78">
        <v>86.000000424535173</v>
      </c>
      <c r="AD5" s="79">
        <v>0</v>
      </c>
      <c r="AE5" s="80">
        <v>0</v>
      </c>
      <c r="AF5" s="81">
        <v>660939</v>
      </c>
      <c r="AG5" s="82">
        <v>95.359832635983267</v>
      </c>
      <c r="AH5" s="83">
        <v>86.000000424535173</v>
      </c>
      <c r="AI5" s="75">
        <v>2633696.4906801046</v>
      </c>
      <c r="AJ5" s="76">
        <v>379.98795133171325</v>
      </c>
      <c r="AK5" s="78">
        <v>86.000000424535173</v>
      </c>
      <c r="AL5" s="117"/>
      <c r="AM5" s="85">
        <v>0</v>
      </c>
      <c r="AN5" s="117"/>
      <c r="AO5" s="75">
        <v>315922.06582335883</v>
      </c>
      <c r="AP5" s="76">
        <v>72.334081413245443</v>
      </c>
      <c r="AQ5" s="76">
        <v>0</v>
      </c>
      <c r="AR5" s="84">
        <v>0</v>
      </c>
      <c r="AS5" s="118">
        <v>315922.06582335883</v>
      </c>
      <c r="AT5" s="109"/>
      <c r="AU5" s="85">
        <v>59342.893508299247</v>
      </c>
      <c r="AV5" s="119"/>
      <c r="AW5" s="85">
        <v>751453.81981981976</v>
      </c>
      <c r="AY5" s="188"/>
      <c r="AZ5" s="24">
        <v>-3600612.4995823344</v>
      </c>
      <c r="BA5" s="24">
        <v>-1586836.6728089999</v>
      </c>
      <c r="BB5" s="24">
        <v>-28199.750775</v>
      </c>
      <c r="BC5" s="24">
        <v>-617584.19999999995</v>
      </c>
      <c r="BD5" s="7">
        <v>-1283674.9239330001</v>
      </c>
    </row>
    <row r="6" spans="1:56" x14ac:dyDescent="0.2">
      <c r="A6" s="10">
        <v>564</v>
      </c>
      <c r="B6" s="11">
        <v>1104</v>
      </c>
      <c r="C6" s="3"/>
      <c r="D6" s="12" t="s">
        <v>3</v>
      </c>
      <c r="E6" s="68">
        <v>813.66666666666663</v>
      </c>
      <c r="F6" s="68">
        <v>1172074.6666666667</v>
      </c>
      <c r="G6" s="69">
        <v>1.8500000000000003</v>
      </c>
      <c r="H6" s="68">
        <v>83014.666666666672</v>
      </c>
      <c r="I6" s="69">
        <v>1.8500000000000003</v>
      </c>
      <c r="J6" s="68">
        <v>633553.87387387385</v>
      </c>
      <c r="K6" s="68">
        <v>44872.792792792789</v>
      </c>
      <c r="L6" s="68">
        <v>210041.33333333334</v>
      </c>
      <c r="M6" s="4">
        <v>0</v>
      </c>
      <c r="N6" s="70">
        <v>1.65</v>
      </c>
      <c r="O6" s="70">
        <v>1.65</v>
      </c>
      <c r="P6" s="68">
        <v>1045363.891891892</v>
      </c>
      <c r="Q6" s="68">
        <v>74040.108108108107</v>
      </c>
      <c r="R6" s="68">
        <v>170601.67333333334</v>
      </c>
      <c r="S6" s="68">
        <v>4442.666666666667</v>
      </c>
      <c r="T6" s="68">
        <v>1294448.3399999999</v>
      </c>
      <c r="U6" s="71">
        <v>1590.8828430970912</v>
      </c>
      <c r="V6" s="71">
        <v>2780.5517581203017</v>
      </c>
      <c r="W6" s="71">
        <v>57.214645922381749</v>
      </c>
      <c r="X6" s="75">
        <v>358157.75799383759</v>
      </c>
      <c r="Y6" s="76">
        <v>440.17749855858779</v>
      </c>
      <c r="Z6" s="77">
        <v>73.045226931100501</v>
      </c>
      <c r="AA6" s="75">
        <v>293094</v>
      </c>
      <c r="AB6" s="76">
        <v>360.21384678410487</v>
      </c>
      <c r="AC6" s="78">
        <v>85.999988364047724</v>
      </c>
      <c r="AD6" s="79">
        <v>0</v>
      </c>
      <c r="AE6" s="80">
        <v>0</v>
      </c>
      <c r="AF6" s="81">
        <v>293094</v>
      </c>
      <c r="AG6" s="82">
        <v>360.21384678410487</v>
      </c>
      <c r="AH6" s="83">
        <v>85.999988364047724</v>
      </c>
      <c r="AI6" s="75">
        <v>651251.75799383759</v>
      </c>
      <c r="AJ6" s="76">
        <v>800.3913453426926</v>
      </c>
      <c r="AK6" s="78">
        <v>85.999988364047724</v>
      </c>
      <c r="AL6" s="117"/>
      <c r="AM6" s="85">
        <v>0</v>
      </c>
      <c r="AN6" s="117"/>
      <c r="AO6" s="75">
        <v>286839.15293412365</v>
      </c>
      <c r="AP6" s="76">
        <v>57.214645922381749</v>
      </c>
      <c r="AQ6" s="76">
        <v>0</v>
      </c>
      <c r="AR6" s="84">
        <v>0</v>
      </c>
      <c r="AS6" s="118">
        <v>286839.15293412365</v>
      </c>
      <c r="AT6" s="109"/>
      <c r="AU6" s="85">
        <v>5817.4442024566733</v>
      </c>
      <c r="AV6" s="119"/>
      <c r="AW6" s="85">
        <v>67842.666666666672</v>
      </c>
      <c r="AY6" s="188"/>
      <c r="AZ6" s="24">
        <v>-420958.1390273422</v>
      </c>
      <c r="BA6" s="24">
        <v>-185521.71687599999</v>
      </c>
      <c r="BB6" s="24">
        <v>-3296.9153470000001</v>
      </c>
      <c r="BC6" s="24">
        <v>-90658</v>
      </c>
      <c r="BD6" s="7">
        <v>-150078.19007400001</v>
      </c>
    </row>
    <row r="7" spans="1:56" x14ac:dyDescent="0.2">
      <c r="A7" s="10">
        <v>565</v>
      </c>
      <c r="B7" s="11">
        <v>1105</v>
      </c>
      <c r="C7" s="3"/>
      <c r="D7" s="12" t="s">
        <v>4</v>
      </c>
      <c r="E7" s="68">
        <v>1311.6666666666667</v>
      </c>
      <c r="F7" s="68">
        <v>2867930</v>
      </c>
      <c r="G7" s="69">
        <v>1.8</v>
      </c>
      <c r="H7" s="68">
        <v>292830.33333333331</v>
      </c>
      <c r="I7" s="69">
        <v>1.8</v>
      </c>
      <c r="J7" s="68">
        <v>1593294.4444444443</v>
      </c>
      <c r="K7" s="68">
        <v>162683.51851851851</v>
      </c>
      <c r="L7" s="68">
        <v>688275</v>
      </c>
      <c r="M7" s="4">
        <v>0</v>
      </c>
      <c r="N7" s="70">
        <v>1.65</v>
      </c>
      <c r="O7" s="70">
        <v>1.65</v>
      </c>
      <c r="P7" s="68">
        <v>2628935.8333333335</v>
      </c>
      <c r="Q7" s="68">
        <v>268427.80555555556</v>
      </c>
      <c r="R7" s="68">
        <v>567797.62333333341</v>
      </c>
      <c r="S7" s="68">
        <v>13736.333333333334</v>
      </c>
      <c r="T7" s="68">
        <v>3478897.5955555551</v>
      </c>
      <c r="U7" s="71">
        <v>2652.2726268530278</v>
      </c>
      <c r="V7" s="71">
        <v>2780.5517581203017</v>
      </c>
      <c r="W7" s="71">
        <v>95.386558409040632</v>
      </c>
      <c r="X7" s="75">
        <v>62256.000389529167</v>
      </c>
      <c r="Y7" s="76">
        <v>47.463278568891354</v>
      </c>
      <c r="Z7" s="77">
        <v>97.093531797695633</v>
      </c>
      <c r="AA7" s="75">
        <v>0</v>
      </c>
      <c r="AB7" s="76">
        <v>0</v>
      </c>
      <c r="AC7" s="78">
        <v>97.093531797695633</v>
      </c>
      <c r="AD7" s="79">
        <v>0</v>
      </c>
      <c r="AE7" s="80">
        <v>0</v>
      </c>
      <c r="AF7" s="81">
        <v>0</v>
      </c>
      <c r="AG7" s="82">
        <v>0</v>
      </c>
      <c r="AH7" s="83">
        <v>97.093531797695633</v>
      </c>
      <c r="AI7" s="75">
        <v>62256.000389529167</v>
      </c>
      <c r="AJ7" s="76">
        <v>47.463278568891354</v>
      </c>
      <c r="AK7" s="78">
        <v>97.093531797695633</v>
      </c>
      <c r="AL7" s="117"/>
      <c r="AM7" s="85">
        <v>0</v>
      </c>
      <c r="AN7" s="117"/>
      <c r="AO7" s="75">
        <v>964833.25767250848</v>
      </c>
      <c r="AP7" s="76">
        <v>95.386558409040632</v>
      </c>
      <c r="AQ7" s="76">
        <v>0</v>
      </c>
      <c r="AR7" s="84">
        <v>0</v>
      </c>
      <c r="AS7" s="118">
        <v>964833.25767250848</v>
      </c>
      <c r="AT7" s="109"/>
      <c r="AU7" s="85">
        <v>14184.23652563957</v>
      </c>
      <c r="AV7" s="119"/>
      <c r="AW7" s="85">
        <v>175597.79629629629</v>
      </c>
      <c r="AY7" s="188"/>
      <c r="AZ7" s="24">
        <v>-683346.77047015179</v>
      </c>
      <c r="BA7" s="24">
        <v>-301159.79316100001</v>
      </c>
      <c r="BB7" s="24">
        <v>-5351.925158</v>
      </c>
      <c r="BC7" s="24">
        <v>-198090</v>
      </c>
      <c r="BD7" s="7">
        <v>-243623.85947</v>
      </c>
    </row>
    <row r="8" spans="1:56" x14ac:dyDescent="0.2">
      <c r="A8" s="10">
        <v>566</v>
      </c>
      <c r="B8" s="11">
        <v>1106</v>
      </c>
      <c r="C8" s="3"/>
      <c r="D8" s="12" t="s">
        <v>5</v>
      </c>
      <c r="E8" s="68">
        <v>1125.6666666666667</v>
      </c>
      <c r="F8" s="68">
        <v>2136100.6666666665</v>
      </c>
      <c r="G8" s="69">
        <v>1.6666666666666667</v>
      </c>
      <c r="H8" s="68">
        <v>32162.666666666668</v>
      </c>
      <c r="I8" s="69">
        <v>1.6666666666666667</v>
      </c>
      <c r="J8" s="68">
        <v>1281306.7617349969</v>
      </c>
      <c r="K8" s="68">
        <v>19322.442067736189</v>
      </c>
      <c r="L8" s="68">
        <v>365171.66666666669</v>
      </c>
      <c r="M8" s="4">
        <v>0</v>
      </c>
      <c r="N8" s="70">
        <v>1.65</v>
      </c>
      <c r="O8" s="70">
        <v>1.65</v>
      </c>
      <c r="P8" s="68">
        <v>2114156.1568627451</v>
      </c>
      <c r="Q8" s="68">
        <v>31882.029411764703</v>
      </c>
      <c r="R8" s="68">
        <v>298675.48333333334</v>
      </c>
      <c r="S8" s="68">
        <v>1373</v>
      </c>
      <c r="T8" s="68">
        <v>2446086.6696078428</v>
      </c>
      <c r="U8" s="71">
        <v>2173.0115513247047</v>
      </c>
      <c r="V8" s="71">
        <v>2780.5517581203017</v>
      </c>
      <c r="W8" s="71">
        <v>78.150372312928852</v>
      </c>
      <c r="X8" s="75">
        <v>253038.4709963435</v>
      </c>
      <c r="Y8" s="76">
        <v>224.78987651437089</v>
      </c>
      <c r="Z8" s="77">
        <v>86.234734557145174</v>
      </c>
      <c r="AA8" s="75">
        <v>0</v>
      </c>
      <c r="AB8" s="76">
        <v>0</v>
      </c>
      <c r="AC8" s="78">
        <v>86.234734557145174</v>
      </c>
      <c r="AD8" s="79">
        <v>0</v>
      </c>
      <c r="AE8" s="80">
        <v>0</v>
      </c>
      <c r="AF8" s="81">
        <v>0</v>
      </c>
      <c r="AG8" s="82">
        <v>0</v>
      </c>
      <c r="AH8" s="83">
        <v>86.234734557145174</v>
      </c>
      <c r="AI8" s="75">
        <v>253038.4709963435</v>
      </c>
      <c r="AJ8" s="76">
        <v>224.78987651437089</v>
      </c>
      <c r="AK8" s="78">
        <v>86.234734557145174</v>
      </c>
      <c r="AL8" s="117"/>
      <c r="AM8" s="85">
        <v>0</v>
      </c>
      <c r="AN8" s="117"/>
      <c r="AO8" s="75">
        <v>0</v>
      </c>
      <c r="AP8" s="76">
        <v>78.150372312928852</v>
      </c>
      <c r="AQ8" s="76">
        <v>0</v>
      </c>
      <c r="AR8" s="84">
        <v>0</v>
      </c>
      <c r="AS8" s="118">
        <v>0</v>
      </c>
      <c r="AT8" s="109"/>
      <c r="AU8" s="85">
        <v>9555.704522328333</v>
      </c>
      <c r="AV8" s="119"/>
      <c r="AW8" s="85">
        <v>130062.92038027332</v>
      </c>
      <c r="AY8" s="188"/>
      <c r="AZ8" s="24">
        <v>-585725.80326013011</v>
      </c>
      <c r="BA8" s="24">
        <v>-258136.96556700001</v>
      </c>
      <c r="BB8" s="24">
        <v>-4587.3644210000002</v>
      </c>
      <c r="BC8" s="24">
        <v>-104043.2</v>
      </c>
      <c r="BD8" s="7">
        <v>-208820.45097400001</v>
      </c>
    </row>
    <row r="9" spans="1:56" x14ac:dyDescent="0.2">
      <c r="A9" s="10">
        <v>567</v>
      </c>
      <c r="B9" s="11">
        <v>1107</v>
      </c>
      <c r="C9" s="3"/>
      <c r="D9" s="12" t="s">
        <v>6</v>
      </c>
      <c r="E9" s="68">
        <v>3657.6666666666665</v>
      </c>
      <c r="F9" s="68">
        <v>6237285</v>
      </c>
      <c r="G9" s="69">
        <v>1.7700000000000002</v>
      </c>
      <c r="H9" s="68">
        <v>691059</v>
      </c>
      <c r="I9" s="69">
        <v>1.7700000000000002</v>
      </c>
      <c r="J9" s="68">
        <v>3523889.8305084743</v>
      </c>
      <c r="K9" s="68">
        <v>390428.81355932198</v>
      </c>
      <c r="L9" s="68">
        <v>797744.33333333337</v>
      </c>
      <c r="M9" s="4">
        <v>0</v>
      </c>
      <c r="N9" s="70">
        <v>1.65</v>
      </c>
      <c r="O9" s="70">
        <v>1.65</v>
      </c>
      <c r="P9" s="68">
        <v>5814418.2203389825</v>
      </c>
      <c r="Q9" s="68">
        <v>644207.54237288132</v>
      </c>
      <c r="R9" s="68">
        <v>808641.87333333341</v>
      </c>
      <c r="S9" s="68">
        <v>17160.333333333332</v>
      </c>
      <c r="T9" s="68">
        <v>7284427.969378531</v>
      </c>
      <c r="U9" s="71">
        <v>1991.550524754907</v>
      </c>
      <c r="V9" s="71">
        <v>2780.5517581203017</v>
      </c>
      <c r="W9" s="71">
        <v>71.624292514562924</v>
      </c>
      <c r="X9" s="75">
        <v>1067784.2991586118</v>
      </c>
      <c r="Y9" s="76">
        <v>291.93045634519598</v>
      </c>
      <c r="Z9" s="77">
        <v>82.123304284174651</v>
      </c>
      <c r="AA9" s="75">
        <v>394273</v>
      </c>
      <c r="AB9" s="76">
        <v>107.79358425225554</v>
      </c>
      <c r="AC9" s="78">
        <v>86.000001919363626</v>
      </c>
      <c r="AD9" s="79">
        <v>0</v>
      </c>
      <c r="AE9" s="80">
        <v>0</v>
      </c>
      <c r="AF9" s="81">
        <v>394273</v>
      </c>
      <c r="AG9" s="82">
        <v>107.79358425225554</v>
      </c>
      <c r="AH9" s="83">
        <v>86.000001919363626</v>
      </c>
      <c r="AI9" s="75">
        <v>1462057.2991586118</v>
      </c>
      <c r="AJ9" s="76">
        <v>399.72404059745151</v>
      </c>
      <c r="AK9" s="78">
        <v>86.000001919363626</v>
      </c>
      <c r="AL9" s="117"/>
      <c r="AM9" s="85">
        <v>0</v>
      </c>
      <c r="AN9" s="117"/>
      <c r="AO9" s="75">
        <v>1132356.8421998618</v>
      </c>
      <c r="AP9" s="76">
        <v>71.624292514562924</v>
      </c>
      <c r="AQ9" s="76">
        <v>0</v>
      </c>
      <c r="AR9" s="84">
        <v>0</v>
      </c>
      <c r="AS9" s="118">
        <v>1132356.8421998618</v>
      </c>
      <c r="AT9" s="109"/>
      <c r="AU9" s="85">
        <v>22808.87156685334</v>
      </c>
      <c r="AV9" s="119"/>
      <c r="AW9" s="85">
        <v>391431.86440677964</v>
      </c>
      <c r="AY9" s="188"/>
      <c r="AZ9" s="24">
        <v>-1903867.1171224336</v>
      </c>
      <c r="BA9" s="24">
        <v>-839058.95509599999</v>
      </c>
      <c r="BB9" s="24">
        <v>-14910.957016</v>
      </c>
      <c r="BC9" s="24">
        <v>-337844.1</v>
      </c>
      <c r="BD9" s="7">
        <v>-678758.53817499999</v>
      </c>
    </row>
    <row r="10" spans="1:56" x14ac:dyDescent="0.2">
      <c r="A10" s="10">
        <v>571</v>
      </c>
      <c r="B10" s="11">
        <v>1201</v>
      </c>
      <c r="C10" s="3"/>
      <c r="D10" s="12" t="s">
        <v>7</v>
      </c>
      <c r="E10" s="68">
        <v>1177.6666666666667</v>
      </c>
      <c r="F10" s="68">
        <v>2615533</v>
      </c>
      <c r="G10" s="69">
        <v>1.9799999999999998</v>
      </c>
      <c r="H10" s="68">
        <v>96064.666666666672</v>
      </c>
      <c r="I10" s="69">
        <v>1.9799999999999998</v>
      </c>
      <c r="J10" s="68">
        <v>1320976.2626262626</v>
      </c>
      <c r="K10" s="68">
        <v>48517.508417508419</v>
      </c>
      <c r="L10" s="68">
        <v>596135.33333333337</v>
      </c>
      <c r="M10" s="4">
        <v>0</v>
      </c>
      <c r="N10" s="70">
        <v>1.65</v>
      </c>
      <c r="O10" s="70">
        <v>1.65</v>
      </c>
      <c r="P10" s="68">
        <v>2179610.8333333335</v>
      </c>
      <c r="Q10" s="68">
        <v>80053.888888888891</v>
      </c>
      <c r="R10" s="68">
        <v>491796.50333333336</v>
      </c>
      <c r="S10" s="68">
        <v>8380.6666666666661</v>
      </c>
      <c r="T10" s="68">
        <v>2759841.8922222224</v>
      </c>
      <c r="U10" s="71">
        <v>2343.483067270497</v>
      </c>
      <c r="V10" s="71">
        <v>2780.5517581203017</v>
      </c>
      <c r="W10" s="71">
        <v>84.281224416219089</v>
      </c>
      <c r="X10" s="75">
        <v>190446.8544552578</v>
      </c>
      <c r="Y10" s="76">
        <v>161.71541561442777</v>
      </c>
      <c r="Z10" s="77">
        <v>90.097171382218036</v>
      </c>
      <c r="AA10" s="75">
        <v>0</v>
      </c>
      <c r="AB10" s="76">
        <v>0</v>
      </c>
      <c r="AC10" s="78">
        <v>90.097171382218036</v>
      </c>
      <c r="AD10" s="79">
        <v>0</v>
      </c>
      <c r="AE10" s="80">
        <v>0</v>
      </c>
      <c r="AF10" s="81">
        <v>0</v>
      </c>
      <c r="AG10" s="82">
        <v>0</v>
      </c>
      <c r="AH10" s="83">
        <v>90.097171382218036</v>
      </c>
      <c r="AI10" s="75">
        <v>190446.8544552578</v>
      </c>
      <c r="AJ10" s="76">
        <v>161.71541561442777</v>
      </c>
      <c r="AK10" s="78">
        <v>90.097171382218036</v>
      </c>
      <c r="AL10" s="117"/>
      <c r="AM10" s="85">
        <v>0</v>
      </c>
      <c r="AN10" s="117"/>
      <c r="AO10" s="75">
        <v>341819.97156788956</v>
      </c>
      <c r="AP10" s="76">
        <v>84.281224416219089</v>
      </c>
      <c r="AQ10" s="76">
        <v>0</v>
      </c>
      <c r="AR10" s="84">
        <v>0</v>
      </c>
      <c r="AS10" s="118">
        <v>341819.97156788956</v>
      </c>
      <c r="AT10" s="109"/>
      <c r="AU10" s="85">
        <v>21134.416079286268</v>
      </c>
      <c r="AV10" s="119"/>
      <c r="AW10" s="85">
        <v>136949.37710437711</v>
      </c>
      <c r="AY10" s="188"/>
      <c r="AZ10" s="24">
        <v>-600704.68182674726</v>
      </c>
      <c r="BA10" s="24">
        <v>-264738.35181099997</v>
      </c>
      <c r="BB10" s="24">
        <v>-4704.6779729999998</v>
      </c>
      <c r="BC10" s="24">
        <v>-138157.79999999999</v>
      </c>
      <c r="BD10" s="7">
        <v>-214160.65651</v>
      </c>
    </row>
    <row r="11" spans="1:56" x14ac:dyDescent="0.2">
      <c r="A11" s="10">
        <v>572</v>
      </c>
      <c r="B11" s="11">
        <v>1202</v>
      </c>
      <c r="C11" s="3"/>
      <c r="D11" s="12" t="s">
        <v>8</v>
      </c>
      <c r="E11" s="68">
        <v>2545.3333333333335</v>
      </c>
      <c r="F11" s="68">
        <v>5326608.666666667</v>
      </c>
      <c r="G11" s="69">
        <v>1.9400000000000002</v>
      </c>
      <c r="H11" s="68">
        <v>184162.33333333334</v>
      </c>
      <c r="I11" s="69">
        <v>1.9400000000000002</v>
      </c>
      <c r="J11" s="68">
        <v>2745674.5704467357</v>
      </c>
      <c r="K11" s="68">
        <v>94929.037800687292</v>
      </c>
      <c r="L11" s="68">
        <v>751887.66666666663</v>
      </c>
      <c r="M11" s="4">
        <v>0</v>
      </c>
      <c r="N11" s="70">
        <v>1.65</v>
      </c>
      <c r="O11" s="70">
        <v>1.65</v>
      </c>
      <c r="P11" s="68">
        <v>4530363.0412371131</v>
      </c>
      <c r="Q11" s="68">
        <v>156632.91237113401</v>
      </c>
      <c r="R11" s="68">
        <v>603477.13</v>
      </c>
      <c r="S11" s="68">
        <v>11152.333333333334</v>
      </c>
      <c r="T11" s="68">
        <v>5301625.4169415804</v>
      </c>
      <c r="U11" s="71">
        <v>2082.8805985888871</v>
      </c>
      <c r="V11" s="71">
        <v>2780.5517581203017</v>
      </c>
      <c r="W11" s="71">
        <v>74.908895060344008</v>
      </c>
      <c r="X11" s="75">
        <v>657048.09348243207</v>
      </c>
      <c r="Y11" s="76">
        <v>258.13832902662335</v>
      </c>
      <c r="Z11" s="77">
        <v>84.19260388801672</v>
      </c>
      <c r="AA11" s="75">
        <v>127917</v>
      </c>
      <c r="AB11" s="76">
        <v>50.255500261917234</v>
      </c>
      <c r="AC11" s="78">
        <v>85.999996975203516</v>
      </c>
      <c r="AD11" s="79">
        <v>0</v>
      </c>
      <c r="AE11" s="80">
        <v>0</v>
      </c>
      <c r="AF11" s="81">
        <v>127917</v>
      </c>
      <c r="AG11" s="82">
        <v>50.255500261917234</v>
      </c>
      <c r="AH11" s="83">
        <v>85.999996975203516</v>
      </c>
      <c r="AI11" s="75">
        <v>784965.09348243207</v>
      </c>
      <c r="AJ11" s="76">
        <v>308.39382928854059</v>
      </c>
      <c r="AK11" s="78">
        <v>85.999996975203516</v>
      </c>
      <c r="AL11" s="117"/>
      <c r="AM11" s="85">
        <v>0</v>
      </c>
      <c r="AN11" s="117"/>
      <c r="AO11" s="75">
        <v>2258.5610637503651</v>
      </c>
      <c r="AP11" s="76">
        <v>74.908895060344008</v>
      </c>
      <c r="AQ11" s="76">
        <v>0</v>
      </c>
      <c r="AR11" s="84">
        <v>0</v>
      </c>
      <c r="AS11" s="118">
        <v>2258.5610637503651</v>
      </c>
      <c r="AT11" s="109"/>
      <c r="AU11" s="85">
        <v>21416.379396627701</v>
      </c>
      <c r="AV11" s="119"/>
      <c r="AW11" s="85">
        <v>284060.3608247423</v>
      </c>
      <c r="AY11" s="188"/>
      <c r="AZ11" s="24">
        <v>-1317108.2877542609</v>
      </c>
      <c r="BA11" s="24">
        <v>-580466.72151299997</v>
      </c>
      <c r="BB11" s="24">
        <v>-10315.502005</v>
      </c>
      <c r="BC11" s="24">
        <v>-203928.6</v>
      </c>
      <c r="BD11" s="7">
        <v>-469569.79716399999</v>
      </c>
    </row>
    <row r="12" spans="1:56" x14ac:dyDescent="0.2">
      <c r="A12" s="10">
        <v>573</v>
      </c>
      <c r="B12" s="11">
        <v>1203</v>
      </c>
      <c r="C12" s="3"/>
      <c r="D12" s="12" t="s">
        <v>9</v>
      </c>
      <c r="E12" s="68">
        <v>3221</v>
      </c>
      <c r="F12" s="68">
        <v>6361499.666666667</v>
      </c>
      <c r="G12" s="69">
        <v>1.8099999999999998</v>
      </c>
      <c r="H12" s="68">
        <v>593595.66666666663</v>
      </c>
      <c r="I12" s="69">
        <v>1.8099999999999998</v>
      </c>
      <c r="J12" s="68">
        <v>3514640.6998158377</v>
      </c>
      <c r="K12" s="68">
        <v>327953.40699815837</v>
      </c>
      <c r="L12" s="68">
        <v>1201670</v>
      </c>
      <c r="M12" s="4">
        <v>0</v>
      </c>
      <c r="N12" s="70">
        <v>1.65</v>
      </c>
      <c r="O12" s="70">
        <v>1.65</v>
      </c>
      <c r="P12" s="68">
        <v>5799157.1546961321</v>
      </c>
      <c r="Q12" s="68">
        <v>541123.12154696125</v>
      </c>
      <c r="R12" s="68">
        <v>986655.09666666668</v>
      </c>
      <c r="S12" s="68">
        <v>31212</v>
      </c>
      <c r="T12" s="68">
        <v>7358147.3729097592</v>
      </c>
      <c r="U12" s="71">
        <v>2284.4294855354733</v>
      </c>
      <c r="V12" s="71">
        <v>2780.5517581203017</v>
      </c>
      <c r="W12" s="71">
        <v>82.157416378387609</v>
      </c>
      <c r="X12" s="75">
        <v>591263.64079842088</v>
      </c>
      <c r="Y12" s="76">
        <v>183.56524085638648</v>
      </c>
      <c r="Z12" s="77">
        <v>88.759172318384202</v>
      </c>
      <c r="AA12" s="75">
        <v>0</v>
      </c>
      <c r="AB12" s="76">
        <v>0</v>
      </c>
      <c r="AC12" s="78">
        <v>88.759172318384202</v>
      </c>
      <c r="AD12" s="79">
        <v>0</v>
      </c>
      <c r="AE12" s="80">
        <v>0</v>
      </c>
      <c r="AF12" s="81">
        <v>0</v>
      </c>
      <c r="AG12" s="82">
        <v>0</v>
      </c>
      <c r="AH12" s="83">
        <v>88.759172318384202</v>
      </c>
      <c r="AI12" s="75">
        <v>591263.64079842088</v>
      </c>
      <c r="AJ12" s="76">
        <v>183.56524085638648</v>
      </c>
      <c r="AK12" s="78">
        <v>88.759172318384202</v>
      </c>
      <c r="AL12" s="117"/>
      <c r="AM12" s="85">
        <v>0</v>
      </c>
      <c r="AN12" s="117"/>
      <c r="AO12" s="75">
        <v>276362.97125950683</v>
      </c>
      <c r="AP12" s="76">
        <v>82.157416378387609</v>
      </c>
      <c r="AQ12" s="76">
        <v>0</v>
      </c>
      <c r="AR12" s="84">
        <v>0</v>
      </c>
      <c r="AS12" s="118">
        <v>276362.97125950683</v>
      </c>
      <c r="AT12" s="109"/>
      <c r="AU12" s="85">
        <v>39080.514222045422</v>
      </c>
      <c r="AV12" s="119"/>
      <c r="AW12" s="85">
        <v>384259.41068139957</v>
      </c>
      <c r="AY12" s="188"/>
      <c r="AZ12" s="24">
        <v>-1686931.6344334965</v>
      </c>
      <c r="BA12" s="24">
        <v>-743452.67155299999</v>
      </c>
      <c r="BB12" s="24">
        <v>-13211.933155999999</v>
      </c>
      <c r="BC12" s="24">
        <v>-348401.8</v>
      </c>
      <c r="BD12" s="7">
        <v>-601417.63040699996</v>
      </c>
    </row>
    <row r="13" spans="1:56" x14ac:dyDescent="0.2">
      <c r="A13" s="10">
        <v>574</v>
      </c>
      <c r="B13" s="11">
        <v>1204</v>
      </c>
      <c r="C13" s="3"/>
      <c r="D13" s="12" t="s">
        <v>10</v>
      </c>
      <c r="E13" s="68">
        <v>492</v>
      </c>
      <c r="F13" s="68">
        <v>916646.33333333337</v>
      </c>
      <c r="G13" s="69">
        <v>1.7733333333333334</v>
      </c>
      <c r="H13" s="68">
        <v>31904.333333333332</v>
      </c>
      <c r="I13" s="69">
        <v>1.7733333333333334</v>
      </c>
      <c r="J13" s="68">
        <v>517284.06238953694</v>
      </c>
      <c r="K13" s="68">
        <v>17996.279604100389</v>
      </c>
      <c r="L13" s="68">
        <v>164403.33333333334</v>
      </c>
      <c r="M13" s="4">
        <v>0</v>
      </c>
      <c r="N13" s="70">
        <v>1.65</v>
      </c>
      <c r="O13" s="70">
        <v>1.65</v>
      </c>
      <c r="P13" s="68">
        <v>853518.70294273586</v>
      </c>
      <c r="Q13" s="68">
        <v>29693.86134676564</v>
      </c>
      <c r="R13" s="68">
        <v>149600.08333333334</v>
      </c>
      <c r="S13" s="68">
        <v>653.33333333333337</v>
      </c>
      <c r="T13" s="68">
        <v>1033465.9809561683</v>
      </c>
      <c r="U13" s="71">
        <v>2100.5406116995291</v>
      </c>
      <c r="V13" s="71">
        <v>2780.5517581203017</v>
      </c>
      <c r="W13" s="71">
        <v>75.544021274379332</v>
      </c>
      <c r="X13" s="75">
        <v>123789.22909443741</v>
      </c>
      <c r="Y13" s="76">
        <v>251.6041241756858</v>
      </c>
      <c r="Z13" s="77">
        <v>84.592733402858968</v>
      </c>
      <c r="AA13" s="75">
        <v>19252</v>
      </c>
      <c r="AB13" s="76">
        <v>39.130081300813011</v>
      </c>
      <c r="AC13" s="78">
        <v>86.000010975971492</v>
      </c>
      <c r="AD13" s="79">
        <v>0</v>
      </c>
      <c r="AE13" s="80">
        <v>0</v>
      </c>
      <c r="AF13" s="81">
        <v>19252</v>
      </c>
      <c r="AG13" s="82">
        <v>39.130081300813011</v>
      </c>
      <c r="AH13" s="83">
        <v>86.000010975971492</v>
      </c>
      <c r="AI13" s="75">
        <v>143041.22909443741</v>
      </c>
      <c r="AJ13" s="76">
        <v>290.7342054764988</v>
      </c>
      <c r="AK13" s="78">
        <v>86.000010975971492</v>
      </c>
      <c r="AL13" s="117"/>
      <c r="AM13" s="85">
        <v>0</v>
      </c>
      <c r="AN13" s="117"/>
      <c r="AO13" s="75">
        <v>156770.95467634994</v>
      </c>
      <c r="AP13" s="76">
        <v>75.544021274379332</v>
      </c>
      <c r="AQ13" s="76">
        <v>0</v>
      </c>
      <c r="AR13" s="84">
        <v>0</v>
      </c>
      <c r="AS13" s="118">
        <v>156770.95467634994</v>
      </c>
      <c r="AT13" s="109"/>
      <c r="AU13" s="85">
        <v>4408.5545788540221</v>
      </c>
      <c r="AV13" s="119"/>
      <c r="AW13" s="85">
        <v>53528.034199363727</v>
      </c>
      <c r="AY13" s="188"/>
      <c r="AZ13" s="24">
        <v>-255673.96174053298</v>
      </c>
      <c r="BA13" s="24">
        <v>-112678.834176</v>
      </c>
      <c r="BB13" s="24">
        <v>-2002.420977</v>
      </c>
      <c r="BC13" s="24">
        <v>-77556.5</v>
      </c>
      <c r="BD13" s="7">
        <v>-91151.784155000001</v>
      </c>
    </row>
    <row r="14" spans="1:56" x14ac:dyDescent="0.2">
      <c r="A14" s="10">
        <v>575</v>
      </c>
      <c r="B14" s="11">
        <v>1205</v>
      </c>
      <c r="C14" s="3"/>
      <c r="D14" s="12" t="s">
        <v>11</v>
      </c>
      <c r="E14" s="68">
        <v>413</v>
      </c>
      <c r="F14" s="68">
        <v>840329.33333333337</v>
      </c>
      <c r="G14" s="69">
        <v>1.9566666666666668</v>
      </c>
      <c r="H14" s="68">
        <v>15018</v>
      </c>
      <c r="I14" s="69">
        <v>1.9566666666666668</v>
      </c>
      <c r="J14" s="68">
        <v>429971.10065317765</v>
      </c>
      <c r="K14" s="68">
        <v>7688.5007045811062</v>
      </c>
      <c r="L14" s="68">
        <v>116209</v>
      </c>
      <c r="M14" s="4">
        <v>0</v>
      </c>
      <c r="N14" s="70">
        <v>1.65</v>
      </c>
      <c r="O14" s="70">
        <v>1.65</v>
      </c>
      <c r="P14" s="68">
        <v>709452.31607774307</v>
      </c>
      <c r="Q14" s="68">
        <v>12686.026162558826</v>
      </c>
      <c r="R14" s="68">
        <v>96946.016666666663</v>
      </c>
      <c r="S14" s="68">
        <v>530</v>
      </c>
      <c r="T14" s="68">
        <v>819614.35890696861</v>
      </c>
      <c r="U14" s="71">
        <v>1984.5383992904808</v>
      </c>
      <c r="V14" s="71">
        <v>2780.5517581203017</v>
      </c>
      <c r="W14" s="71">
        <v>71.372107837764588</v>
      </c>
      <c r="X14" s="75">
        <v>121638.80136278491</v>
      </c>
      <c r="Y14" s="76">
        <v>294.52494276703368</v>
      </c>
      <c r="Z14" s="77">
        <v>81.964427937791683</v>
      </c>
      <c r="AA14" s="75">
        <v>46343</v>
      </c>
      <c r="AB14" s="76">
        <v>112.21065375302663</v>
      </c>
      <c r="AC14" s="78">
        <v>85.999981436313249</v>
      </c>
      <c r="AD14" s="79">
        <v>0</v>
      </c>
      <c r="AE14" s="80">
        <v>0</v>
      </c>
      <c r="AF14" s="81">
        <v>46343</v>
      </c>
      <c r="AG14" s="82">
        <v>112.21065375302663</v>
      </c>
      <c r="AH14" s="83">
        <v>85.999981436313249</v>
      </c>
      <c r="AI14" s="75">
        <v>167981.80136278493</v>
      </c>
      <c r="AJ14" s="76">
        <v>406.73559652006031</v>
      </c>
      <c r="AK14" s="78">
        <v>85.999981436313249</v>
      </c>
      <c r="AL14" s="117"/>
      <c r="AM14" s="85">
        <v>0</v>
      </c>
      <c r="AN14" s="117"/>
      <c r="AO14" s="75">
        <v>32269.227978157585</v>
      </c>
      <c r="AP14" s="76">
        <v>71.372107837764588</v>
      </c>
      <c r="AQ14" s="76">
        <v>0</v>
      </c>
      <c r="AR14" s="84">
        <v>0</v>
      </c>
      <c r="AS14" s="118">
        <v>32269.227978157585</v>
      </c>
      <c r="AT14" s="109"/>
      <c r="AU14" s="85">
        <v>4228.7638531084622</v>
      </c>
      <c r="AV14" s="119"/>
      <c r="AW14" s="85">
        <v>43765.96013577588</v>
      </c>
      <c r="AY14" s="188"/>
      <c r="AZ14" s="24">
        <v>-213319.89131078814</v>
      </c>
      <c r="BA14" s="24">
        <v>-94012.845484000005</v>
      </c>
      <c r="BB14" s="24">
        <v>-1670.7067950000001</v>
      </c>
      <c r="BC14" s="24">
        <v>-48111.5</v>
      </c>
      <c r="BD14" s="7">
        <v>-76051.892638999998</v>
      </c>
    </row>
    <row r="15" spans="1:56" x14ac:dyDescent="0.2">
      <c r="A15" s="10">
        <v>576</v>
      </c>
      <c r="B15" s="11">
        <v>1206</v>
      </c>
      <c r="C15" s="3"/>
      <c r="D15" s="12" t="s">
        <v>12</v>
      </c>
      <c r="E15" s="68">
        <v>3902.3333333333335</v>
      </c>
      <c r="F15" s="68">
        <v>10890139.333333334</v>
      </c>
      <c r="G15" s="69">
        <v>1.79</v>
      </c>
      <c r="H15" s="68">
        <v>1435116.6666666667</v>
      </c>
      <c r="I15" s="69">
        <v>1.79</v>
      </c>
      <c r="J15" s="68">
        <v>6083876.7225325881</v>
      </c>
      <c r="K15" s="68">
        <v>801741.15456238354</v>
      </c>
      <c r="L15" s="68">
        <v>3813766.6666666665</v>
      </c>
      <c r="M15" s="4">
        <v>0</v>
      </c>
      <c r="N15" s="70">
        <v>1.65</v>
      </c>
      <c r="O15" s="70">
        <v>1.65</v>
      </c>
      <c r="P15" s="68">
        <v>10038396.592178771</v>
      </c>
      <c r="Q15" s="68">
        <v>1322872.9050279332</v>
      </c>
      <c r="R15" s="68">
        <v>3105773.09</v>
      </c>
      <c r="S15" s="68">
        <v>83956.666666666672</v>
      </c>
      <c r="T15" s="68">
        <v>14550999.253873371</v>
      </c>
      <c r="U15" s="71">
        <v>3728.7945469906986</v>
      </c>
      <c r="V15" s="71">
        <v>2780.5517581203017</v>
      </c>
      <c r="W15" s="71">
        <v>134.10268433598318</v>
      </c>
      <c r="X15" s="75">
        <v>-1369132.9939477078</v>
      </c>
      <c r="Y15" s="76">
        <v>-350.84983188204694</v>
      </c>
      <c r="Z15" s="77">
        <v>121.48469113166941</v>
      </c>
      <c r="AA15" s="75">
        <v>0</v>
      </c>
      <c r="AB15" s="76">
        <v>0</v>
      </c>
      <c r="AC15" s="78">
        <v>121.48469113166941</v>
      </c>
      <c r="AD15" s="79">
        <v>0</v>
      </c>
      <c r="AE15" s="80">
        <v>0</v>
      </c>
      <c r="AF15" s="81">
        <v>0</v>
      </c>
      <c r="AG15" s="82">
        <v>0</v>
      </c>
      <c r="AH15" s="83">
        <v>121.48469113166941</v>
      </c>
      <c r="AI15" s="75">
        <v>-1369132.9939477078</v>
      </c>
      <c r="AJ15" s="76">
        <v>-350.84983188204694</v>
      </c>
      <c r="AK15" s="78">
        <v>121.48469113166941</v>
      </c>
      <c r="AL15" s="117"/>
      <c r="AM15" s="85">
        <v>0</v>
      </c>
      <c r="AN15" s="117"/>
      <c r="AO15" s="75">
        <v>1343552.5106321373</v>
      </c>
      <c r="AP15" s="76">
        <v>134.10268433598318</v>
      </c>
      <c r="AQ15" s="76">
        <v>0</v>
      </c>
      <c r="AR15" s="84">
        <v>0</v>
      </c>
      <c r="AS15" s="118">
        <v>1343552.5106321373</v>
      </c>
      <c r="AT15" s="109"/>
      <c r="AU15" s="85">
        <v>35066.211484927066</v>
      </c>
      <c r="AV15" s="119"/>
      <c r="AW15" s="85">
        <v>688561.78770949726</v>
      </c>
      <c r="AY15" s="188"/>
      <c r="AZ15" s="24">
        <v>-2030929.3284116681</v>
      </c>
      <c r="BA15" s="24">
        <v>-895056.921172</v>
      </c>
      <c r="BB15" s="24">
        <v>-15906.099561999999</v>
      </c>
      <c r="BC15" s="24">
        <v>-869816.1</v>
      </c>
      <c r="BD15" s="7">
        <v>-724058.21272499999</v>
      </c>
    </row>
    <row r="16" spans="1:56" x14ac:dyDescent="0.2">
      <c r="A16" s="10">
        <v>577</v>
      </c>
      <c r="B16" s="11">
        <v>1207</v>
      </c>
      <c r="C16" s="3"/>
      <c r="D16" s="12" t="s">
        <v>13</v>
      </c>
      <c r="E16" s="68">
        <v>417.33333333333331</v>
      </c>
      <c r="F16" s="68">
        <v>965977.33333333337</v>
      </c>
      <c r="G16" s="69">
        <v>1.9799999999999998</v>
      </c>
      <c r="H16" s="68">
        <v>74358</v>
      </c>
      <c r="I16" s="69">
        <v>1.9799999999999998</v>
      </c>
      <c r="J16" s="68">
        <v>487867.34006734006</v>
      </c>
      <c r="K16" s="68">
        <v>37554.545454545449</v>
      </c>
      <c r="L16" s="68">
        <v>131698</v>
      </c>
      <c r="M16" s="4">
        <v>0</v>
      </c>
      <c r="N16" s="70">
        <v>1.65</v>
      </c>
      <c r="O16" s="70">
        <v>1.65</v>
      </c>
      <c r="P16" s="68">
        <v>804981.11111111112</v>
      </c>
      <c r="Q16" s="68">
        <v>61965</v>
      </c>
      <c r="R16" s="68">
        <v>106642.61666666665</v>
      </c>
      <c r="S16" s="68">
        <v>3851</v>
      </c>
      <c r="T16" s="68">
        <v>977439.72777777771</v>
      </c>
      <c r="U16" s="71">
        <v>2342.107973908413</v>
      </c>
      <c r="V16" s="71">
        <v>2780.5517581203017</v>
      </c>
      <c r="W16" s="71">
        <v>84.231770441551362</v>
      </c>
      <c r="X16" s="75">
        <v>67701.566199438428</v>
      </c>
      <c r="Y16" s="76">
        <v>162.22420015839879</v>
      </c>
      <c r="Z16" s="77">
        <v>90.066015378177369</v>
      </c>
      <c r="AA16" s="75">
        <v>0</v>
      </c>
      <c r="AB16" s="76">
        <v>0</v>
      </c>
      <c r="AC16" s="78">
        <v>90.066015378177369</v>
      </c>
      <c r="AD16" s="79">
        <v>0</v>
      </c>
      <c r="AE16" s="80">
        <v>0</v>
      </c>
      <c r="AF16" s="81">
        <v>0</v>
      </c>
      <c r="AG16" s="82">
        <v>0</v>
      </c>
      <c r="AH16" s="83">
        <v>90.066015378177369</v>
      </c>
      <c r="AI16" s="75">
        <v>67701.566199438428</v>
      </c>
      <c r="AJ16" s="76">
        <v>162.22420015839879</v>
      </c>
      <c r="AK16" s="78">
        <v>90.066015378177369</v>
      </c>
      <c r="AL16" s="117"/>
      <c r="AM16" s="85">
        <v>0</v>
      </c>
      <c r="AN16" s="117"/>
      <c r="AO16" s="75">
        <v>30330.200733838781</v>
      </c>
      <c r="AP16" s="76">
        <v>84.231770441551362</v>
      </c>
      <c r="AQ16" s="76">
        <v>0</v>
      </c>
      <c r="AR16" s="84">
        <v>0</v>
      </c>
      <c r="AS16" s="118">
        <v>30330.200733838781</v>
      </c>
      <c r="AT16" s="109"/>
      <c r="AU16" s="85">
        <v>3500.7985838648392</v>
      </c>
      <c r="AV16" s="119"/>
      <c r="AW16" s="85">
        <v>52542.188552188549</v>
      </c>
      <c r="AY16" s="188"/>
      <c r="AZ16" s="24">
        <v>-221067.58712110732</v>
      </c>
      <c r="BA16" s="24">
        <v>-97427.355611000006</v>
      </c>
      <c r="BB16" s="24">
        <v>-1731.386219</v>
      </c>
      <c r="BC16" s="24">
        <v>-28635.8</v>
      </c>
      <c r="BD16" s="7">
        <v>-78814.067916</v>
      </c>
    </row>
    <row r="17" spans="1:56" x14ac:dyDescent="0.2">
      <c r="A17" s="10">
        <v>578</v>
      </c>
      <c r="B17" s="11">
        <v>1208</v>
      </c>
      <c r="C17" s="3"/>
      <c r="D17" s="12" t="s">
        <v>14</v>
      </c>
      <c r="E17" s="68">
        <v>358.66666666666669</v>
      </c>
      <c r="F17" s="68">
        <v>539446.33333333337</v>
      </c>
      <c r="G17" s="69">
        <v>1.8999999999999997</v>
      </c>
      <c r="H17" s="68">
        <v>20290</v>
      </c>
      <c r="I17" s="69">
        <v>1.8999999999999997</v>
      </c>
      <c r="J17" s="68">
        <v>283919.12280701759</v>
      </c>
      <c r="K17" s="68">
        <v>10678.947368421053</v>
      </c>
      <c r="L17" s="68">
        <v>72736.333333333328</v>
      </c>
      <c r="M17" s="4">
        <v>0</v>
      </c>
      <c r="N17" s="70">
        <v>1.65</v>
      </c>
      <c r="O17" s="70">
        <v>1.65</v>
      </c>
      <c r="P17" s="68">
        <v>468466.55263157893</v>
      </c>
      <c r="Q17" s="68">
        <v>17620.263157894737</v>
      </c>
      <c r="R17" s="68">
        <v>59869.07</v>
      </c>
      <c r="S17" s="68">
        <v>662.33333333333337</v>
      </c>
      <c r="T17" s="68">
        <v>546618.21912280703</v>
      </c>
      <c r="U17" s="71">
        <v>1524.0284919780863</v>
      </c>
      <c r="V17" s="71">
        <v>2780.5517581203017</v>
      </c>
      <c r="W17" s="71">
        <v>54.81029035073076</v>
      </c>
      <c r="X17" s="75">
        <v>166749.01423884626</v>
      </c>
      <c r="Y17" s="76">
        <v>464.91360847261967</v>
      </c>
      <c r="Z17" s="77">
        <v>71.530482920960381</v>
      </c>
      <c r="AA17" s="75">
        <v>144303</v>
      </c>
      <c r="AB17" s="76">
        <v>402.33178438661707</v>
      </c>
      <c r="AC17" s="78">
        <v>85.999977445262999</v>
      </c>
      <c r="AD17" s="79">
        <v>0</v>
      </c>
      <c r="AE17" s="80">
        <v>0</v>
      </c>
      <c r="AF17" s="81">
        <v>144303</v>
      </c>
      <c r="AG17" s="82">
        <v>402.33178438661707</v>
      </c>
      <c r="AH17" s="83">
        <v>85.999977445262999</v>
      </c>
      <c r="AI17" s="75">
        <v>311052.01423884626</v>
      </c>
      <c r="AJ17" s="76">
        <v>867.24539285923674</v>
      </c>
      <c r="AK17" s="78">
        <v>85.999977445262999</v>
      </c>
      <c r="AL17" s="117"/>
      <c r="AM17" s="85">
        <v>0</v>
      </c>
      <c r="AN17" s="117"/>
      <c r="AO17" s="75">
        <v>109685.03621642468</v>
      </c>
      <c r="AP17" s="76">
        <v>54.81029035073076</v>
      </c>
      <c r="AQ17" s="76">
        <v>0</v>
      </c>
      <c r="AR17" s="84">
        <v>0</v>
      </c>
      <c r="AS17" s="118">
        <v>109685.03621642468</v>
      </c>
      <c r="AT17" s="109"/>
      <c r="AU17" s="85">
        <v>3541.0978515596921</v>
      </c>
      <c r="AV17" s="119"/>
      <c r="AW17" s="85">
        <v>29459.807017543862</v>
      </c>
      <c r="AY17" s="188"/>
      <c r="AZ17" s="24">
        <v>-185428.18639363907</v>
      </c>
      <c r="BA17" s="24">
        <v>-81720.609028999999</v>
      </c>
      <c r="BB17" s="24">
        <v>-1452.260871</v>
      </c>
      <c r="BC17" s="24">
        <v>-53238.5</v>
      </c>
      <c r="BD17" s="7">
        <v>-66108.06164</v>
      </c>
    </row>
    <row r="18" spans="1:56" x14ac:dyDescent="0.2">
      <c r="A18" s="10">
        <v>579</v>
      </c>
      <c r="B18" s="11">
        <v>1209</v>
      </c>
      <c r="C18" s="3"/>
      <c r="D18" s="12" t="s">
        <v>15</v>
      </c>
      <c r="E18" s="68">
        <v>637</v>
      </c>
      <c r="F18" s="68">
        <v>865565.66666666663</v>
      </c>
      <c r="G18" s="69">
        <v>1.8500000000000003</v>
      </c>
      <c r="H18" s="68">
        <v>29875.666666666668</v>
      </c>
      <c r="I18" s="69">
        <v>1.8500000000000003</v>
      </c>
      <c r="J18" s="68">
        <v>467873.33333333331</v>
      </c>
      <c r="K18" s="68">
        <v>16149.009009009007</v>
      </c>
      <c r="L18" s="68">
        <v>175253</v>
      </c>
      <c r="M18" s="4">
        <v>0</v>
      </c>
      <c r="N18" s="70">
        <v>1.65</v>
      </c>
      <c r="O18" s="70">
        <v>1.65</v>
      </c>
      <c r="P18" s="68">
        <v>771991</v>
      </c>
      <c r="Q18" s="68">
        <v>26645.864864864863</v>
      </c>
      <c r="R18" s="68">
        <v>140691.86333333331</v>
      </c>
      <c r="S18" s="68">
        <v>654.66666666666663</v>
      </c>
      <c r="T18" s="68">
        <v>939983.39486486476</v>
      </c>
      <c r="U18" s="71">
        <v>1475.6411222368363</v>
      </c>
      <c r="V18" s="71">
        <v>2780.5517581203017</v>
      </c>
      <c r="W18" s="71">
        <v>53.070082868530875</v>
      </c>
      <c r="X18" s="75">
        <v>307554.38777137396</v>
      </c>
      <c r="Y18" s="76">
        <v>482.81693527688219</v>
      </c>
      <c r="Z18" s="77">
        <v>70.434152207174463</v>
      </c>
      <c r="AA18" s="75">
        <v>275704</v>
      </c>
      <c r="AB18" s="76">
        <v>432.81632653061223</v>
      </c>
      <c r="AC18" s="78">
        <v>85.999995398786297</v>
      </c>
      <c r="AD18" s="79">
        <v>0</v>
      </c>
      <c r="AE18" s="80">
        <v>0</v>
      </c>
      <c r="AF18" s="81">
        <v>275704</v>
      </c>
      <c r="AG18" s="82">
        <v>432.81632653061223</v>
      </c>
      <c r="AH18" s="83">
        <v>85.999995398786297</v>
      </c>
      <c r="AI18" s="75">
        <v>583258.38777137396</v>
      </c>
      <c r="AJ18" s="76">
        <v>915.63326180749436</v>
      </c>
      <c r="AK18" s="78">
        <v>85.999995398786297</v>
      </c>
      <c r="AL18" s="117"/>
      <c r="AM18" s="85">
        <v>0</v>
      </c>
      <c r="AN18" s="117"/>
      <c r="AO18" s="75">
        <v>556611.85340471892</v>
      </c>
      <c r="AP18" s="76">
        <v>53.070082868530875</v>
      </c>
      <c r="AQ18" s="76">
        <v>0</v>
      </c>
      <c r="AR18" s="84">
        <v>0</v>
      </c>
      <c r="AS18" s="118">
        <v>556611.85340471892</v>
      </c>
      <c r="AT18" s="109"/>
      <c r="AU18" s="85">
        <v>6567.2097365987629</v>
      </c>
      <c r="AV18" s="119"/>
      <c r="AW18" s="85">
        <v>48402.234234234238</v>
      </c>
      <c r="AY18" s="188"/>
      <c r="AZ18" s="24">
        <v>-321787.63265525666</v>
      </c>
      <c r="BA18" s="24">
        <v>-141815.98725599999</v>
      </c>
      <c r="BB18" s="24">
        <v>-2520.2187250000002</v>
      </c>
      <c r="BC18" s="24">
        <v>-62549.9</v>
      </c>
      <c r="BD18" s="7">
        <v>-114722.346523</v>
      </c>
    </row>
    <row r="19" spans="1:56" x14ac:dyDescent="0.2">
      <c r="A19" s="10">
        <v>580</v>
      </c>
      <c r="B19" s="11">
        <v>1210</v>
      </c>
      <c r="C19" s="3"/>
      <c r="D19" s="12" t="s">
        <v>16</v>
      </c>
      <c r="E19" s="68">
        <v>533.66666666666663</v>
      </c>
      <c r="F19" s="68">
        <v>853132.66666666663</v>
      </c>
      <c r="G19" s="69">
        <v>1.64</v>
      </c>
      <c r="H19" s="68">
        <v>-2508.3333333333335</v>
      </c>
      <c r="I19" s="69">
        <v>1.64</v>
      </c>
      <c r="J19" s="68">
        <v>520202.84552845539</v>
      </c>
      <c r="K19" s="68">
        <v>-1529.4715447154474</v>
      </c>
      <c r="L19" s="68">
        <v>172565.33333333334</v>
      </c>
      <c r="M19" s="4">
        <v>0</v>
      </c>
      <c r="N19" s="70">
        <v>1.65</v>
      </c>
      <c r="O19" s="70">
        <v>1.65</v>
      </c>
      <c r="P19" s="68">
        <v>858334.69512195128</v>
      </c>
      <c r="Q19" s="68">
        <v>-2523.6280487804856</v>
      </c>
      <c r="R19" s="68">
        <v>141396.01666666666</v>
      </c>
      <c r="S19" s="68">
        <v>4116.333333333333</v>
      </c>
      <c r="T19" s="68">
        <v>1001323.4170731707</v>
      </c>
      <c r="U19" s="71">
        <v>1876.3087140659038</v>
      </c>
      <c r="V19" s="71">
        <v>2780.5517581203017</v>
      </c>
      <c r="W19" s="71">
        <v>67.47972623010331</v>
      </c>
      <c r="X19" s="75">
        <v>178548.8173355012</v>
      </c>
      <c r="Y19" s="76">
        <v>334.56992630012718</v>
      </c>
      <c r="Z19" s="77">
        <v>79.512227524965098</v>
      </c>
      <c r="AA19" s="75">
        <v>96271</v>
      </c>
      <c r="AB19" s="76">
        <v>180.3953778888195</v>
      </c>
      <c r="AC19" s="78">
        <v>85.999982243502316</v>
      </c>
      <c r="AD19" s="79">
        <v>0</v>
      </c>
      <c r="AE19" s="80">
        <v>0</v>
      </c>
      <c r="AF19" s="81">
        <v>96271</v>
      </c>
      <c r="AG19" s="82">
        <v>180.3953778888195</v>
      </c>
      <c r="AH19" s="83">
        <v>85.999982243502316</v>
      </c>
      <c r="AI19" s="75">
        <v>274819.8173355012</v>
      </c>
      <c r="AJ19" s="76">
        <v>514.96530418894667</v>
      </c>
      <c r="AK19" s="78">
        <v>85.999982243502316</v>
      </c>
      <c r="AL19" s="117"/>
      <c r="AM19" s="85">
        <v>0</v>
      </c>
      <c r="AN19" s="117"/>
      <c r="AO19" s="75">
        <v>107608.81506461449</v>
      </c>
      <c r="AP19" s="76">
        <v>67.47972623010331</v>
      </c>
      <c r="AQ19" s="76">
        <v>0</v>
      </c>
      <c r="AR19" s="84">
        <v>0</v>
      </c>
      <c r="AS19" s="118">
        <v>107608.81506461449</v>
      </c>
      <c r="AT19" s="109"/>
      <c r="AU19" s="85">
        <v>4225.6965803069024</v>
      </c>
      <c r="AV19" s="119"/>
      <c r="AW19" s="85">
        <v>51867.337398373988</v>
      </c>
      <c r="AY19" s="188"/>
      <c r="AZ19" s="24">
        <v>-278917.04917149054</v>
      </c>
      <c r="BA19" s="24">
        <v>-122922.364556</v>
      </c>
      <c r="BB19" s="24">
        <v>-2184.4592480000001</v>
      </c>
      <c r="BC19" s="24">
        <v>-56156.800000000003</v>
      </c>
      <c r="BD19" s="7">
        <v>-99438.309987999994</v>
      </c>
    </row>
    <row r="20" spans="1:56" x14ac:dyDescent="0.2">
      <c r="A20" s="10">
        <v>581</v>
      </c>
      <c r="B20" s="11">
        <v>1211</v>
      </c>
      <c r="C20" s="3"/>
      <c r="D20" s="12" t="s">
        <v>17</v>
      </c>
      <c r="E20" s="68">
        <v>5664.333333333333</v>
      </c>
      <c r="F20" s="68">
        <v>12410078.666666666</v>
      </c>
      <c r="G20" s="69">
        <v>1.67</v>
      </c>
      <c r="H20" s="68">
        <v>3637881.6666666665</v>
      </c>
      <c r="I20" s="69">
        <v>1.67</v>
      </c>
      <c r="J20" s="68">
        <v>7431184.8303393228</v>
      </c>
      <c r="K20" s="68">
        <v>2178372.255489022</v>
      </c>
      <c r="L20" s="68">
        <v>2522580</v>
      </c>
      <c r="M20" s="4">
        <v>0</v>
      </c>
      <c r="N20" s="70">
        <v>1.65</v>
      </c>
      <c r="O20" s="70">
        <v>1.65</v>
      </c>
      <c r="P20" s="68">
        <v>12261454.970059881</v>
      </c>
      <c r="Q20" s="68">
        <v>3594314.2215568856</v>
      </c>
      <c r="R20" s="68">
        <v>2013277.9333333333</v>
      </c>
      <c r="S20" s="68">
        <v>519560.66666666669</v>
      </c>
      <c r="T20" s="68">
        <v>18388607.791616768</v>
      </c>
      <c r="U20" s="71">
        <v>3246.3851806538164</v>
      </c>
      <c r="V20" s="71">
        <v>2780.5517581203017</v>
      </c>
      <c r="W20" s="71">
        <v>116.75327284137396</v>
      </c>
      <c r="X20" s="75">
        <v>-976295.239723815</v>
      </c>
      <c r="Y20" s="76">
        <v>-172.35836633740041</v>
      </c>
      <c r="Z20" s="77">
        <v>110.55456189006559</v>
      </c>
      <c r="AA20" s="75">
        <v>0</v>
      </c>
      <c r="AB20" s="76">
        <v>0</v>
      </c>
      <c r="AC20" s="78">
        <v>110.55456189006559</v>
      </c>
      <c r="AD20" s="79">
        <v>0</v>
      </c>
      <c r="AE20" s="80">
        <v>0</v>
      </c>
      <c r="AF20" s="81">
        <v>0</v>
      </c>
      <c r="AG20" s="82">
        <v>0</v>
      </c>
      <c r="AH20" s="83">
        <v>110.55456189006559</v>
      </c>
      <c r="AI20" s="75">
        <v>-976295.239723815</v>
      </c>
      <c r="AJ20" s="76">
        <v>-172.35836633740041</v>
      </c>
      <c r="AK20" s="78">
        <v>110.55456189006559</v>
      </c>
      <c r="AL20" s="117"/>
      <c r="AM20" s="85">
        <v>0</v>
      </c>
      <c r="AN20" s="117"/>
      <c r="AO20" s="75">
        <v>0</v>
      </c>
      <c r="AP20" s="76">
        <v>116.75327284137396</v>
      </c>
      <c r="AQ20" s="76">
        <v>0</v>
      </c>
      <c r="AR20" s="84">
        <v>0</v>
      </c>
      <c r="AS20" s="118">
        <v>0</v>
      </c>
      <c r="AT20" s="109"/>
      <c r="AU20" s="85">
        <v>140097.88251027264</v>
      </c>
      <c r="AV20" s="119"/>
      <c r="AW20" s="85">
        <v>960955.70858283434</v>
      </c>
      <c r="AY20" s="188"/>
      <c r="AZ20" s="24">
        <v>-2983379.4000269063</v>
      </c>
      <c r="BA20" s="24">
        <v>-1314814.0327280001</v>
      </c>
      <c r="BB20" s="24">
        <v>-23365.623364999999</v>
      </c>
      <c r="BC20" s="24">
        <v>-960600</v>
      </c>
      <c r="BD20" s="7">
        <v>-1063621.626831</v>
      </c>
    </row>
    <row r="21" spans="1:56" x14ac:dyDescent="0.2">
      <c r="A21" s="10">
        <v>582</v>
      </c>
      <c r="B21" s="11">
        <v>1212</v>
      </c>
      <c r="C21" s="3"/>
      <c r="D21" s="12" t="s">
        <v>18</v>
      </c>
      <c r="E21" s="68">
        <v>426</v>
      </c>
      <c r="F21" s="68">
        <v>941237.66666666663</v>
      </c>
      <c r="G21" s="69">
        <v>1.95</v>
      </c>
      <c r="H21" s="68">
        <v>11084</v>
      </c>
      <c r="I21" s="69">
        <v>1.95</v>
      </c>
      <c r="J21" s="68">
        <v>482685.98290598294</v>
      </c>
      <c r="K21" s="68">
        <v>5684.1025641025635</v>
      </c>
      <c r="L21" s="68">
        <v>233459.66666666666</v>
      </c>
      <c r="M21" s="4">
        <v>0</v>
      </c>
      <c r="N21" s="70">
        <v>1.65</v>
      </c>
      <c r="O21" s="70">
        <v>1.65</v>
      </c>
      <c r="P21" s="68">
        <v>796431.87179487164</v>
      </c>
      <c r="Q21" s="68">
        <v>9378.7692307692287</v>
      </c>
      <c r="R21" s="68">
        <v>189118.09333333335</v>
      </c>
      <c r="S21" s="68">
        <v>2238.6666666666665</v>
      </c>
      <c r="T21" s="68">
        <v>997167.40102564113</v>
      </c>
      <c r="U21" s="71">
        <v>2340.7685470085471</v>
      </c>
      <c r="V21" s="71">
        <v>2780.5517581203017</v>
      </c>
      <c r="W21" s="71">
        <v>84.183599178565373</v>
      </c>
      <c r="X21" s="75">
        <v>69318.629735434719</v>
      </c>
      <c r="Y21" s="76">
        <v>162.71978811134912</v>
      </c>
      <c r="Z21" s="77">
        <v>90.035667482496194</v>
      </c>
      <c r="AA21" s="75">
        <v>0</v>
      </c>
      <c r="AB21" s="76">
        <v>0</v>
      </c>
      <c r="AC21" s="78">
        <v>90.035667482496194</v>
      </c>
      <c r="AD21" s="79">
        <v>0</v>
      </c>
      <c r="AE21" s="80">
        <v>0</v>
      </c>
      <c r="AF21" s="81">
        <v>0</v>
      </c>
      <c r="AG21" s="82">
        <v>0</v>
      </c>
      <c r="AH21" s="83">
        <v>90.035667482496194</v>
      </c>
      <c r="AI21" s="75">
        <v>69318.629735434719</v>
      </c>
      <c r="AJ21" s="76">
        <v>162.71978811134912</v>
      </c>
      <c r="AK21" s="78">
        <v>90.035667482496194</v>
      </c>
      <c r="AL21" s="117"/>
      <c r="AM21" s="85">
        <v>0</v>
      </c>
      <c r="AN21" s="117"/>
      <c r="AO21" s="75">
        <v>269404.08797004697</v>
      </c>
      <c r="AP21" s="76">
        <v>84.183599178565373</v>
      </c>
      <c r="AQ21" s="76">
        <v>0</v>
      </c>
      <c r="AR21" s="84">
        <v>0</v>
      </c>
      <c r="AS21" s="118">
        <v>269404.08797004697</v>
      </c>
      <c r="AT21" s="109"/>
      <c r="AU21" s="85">
        <v>2282.1970113725256</v>
      </c>
      <c r="AV21" s="119"/>
      <c r="AW21" s="85">
        <v>48837.00854700854</v>
      </c>
      <c r="AY21" s="188"/>
      <c r="AZ21" s="24">
        <v>-220551.07406708604</v>
      </c>
      <c r="BA21" s="24">
        <v>-97199.721602000005</v>
      </c>
      <c r="BB21" s="24">
        <v>-1727.3409240000001</v>
      </c>
      <c r="BC21" s="24">
        <v>-38712.5</v>
      </c>
      <c r="BD21" s="7">
        <v>-78629.922898000004</v>
      </c>
    </row>
    <row r="22" spans="1:56" x14ac:dyDescent="0.2">
      <c r="A22" s="10">
        <v>584</v>
      </c>
      <c r="B22" s="11">
        <v>1214</v>
      </c>
      <c r="C22" s="3"/>
      <c r="D22" s="12" t="s">
        <v>19</v>
      </c>
      <c r="E22" s="68">
        <v>2467.6666666666665</v>
      </c>
      <c r="F22" s="68">
        <v>6088088.666666667</v>
      </c>
      <c r="G22" s="69">
        <v>1.84</v>
      </c>
      <c r="H22" s="68">
        <v>912299</v>
      </c>
      <c r="I22" s="69">
        <v>1.84</v>
      </c>
      <c r="J22" s="68">
        <v>3308743.8405797095</v>
      </c>
      <c r="K22" s="68">
        <v>495814.67391304346</v>
      </c>
      <c r="L22" s="68">
        <v>2392907.3333333335</v>
      </c>
      <c r="M22" s="4">
        <v>0</v>
      </c>
      <c r="N22" s="70">
        <v>1.65</v>
      </c>
      <c r="O22" s="70">
        <v>1.65</v>
      </c>
      <c r="P22" s="68">
        <v>5459427.3369565206</v>
      </c>
      <c r="Q22" s="68">
        <v>818094.21195652161</v>
      </c>
      <c r="R22" s="68">
        <v>1956905.0666666664</v>
      </c>
      <c r="S22" s="68">
        <v>111703.33333333333</v>
      </c>
      <c r="T22" s="68">
        <v>8346129.9489130424</v>
      </c>
      <c r="U22" s="71">
        <v>3382.1950353558191</v>
      </c>
      <c r="V22" s="71">
        <v>2780.5517581203017</v>
      </c>
      <c r="W22" s="71">
        <v>121.63755001065826</v>
      </c>
      <c r="X22" s="75">
        <v>-549322.3723695263</v>
      </c>
      <c r="Y22" s="76">
        <v>-222.60801257714158</v>
      </c>
      <c r="Z22" s="77">
        <v>113.63165650671469</v>
      </c>
      <c r="AA22" s="75">
        <v>0</v>
      </c>
      <c r="AB22" s="76">
        <v>0</v>
      </c>
      <c r="AC22" s="78">
        <v>113.63165650671469</v>
      </c>
      <c r="AD22" s="79">
        <v>0</v>
      </c>
      <c r="AE22" s="80">
        <v>0</v>
      </c>
      <c r="AF22" s="81">
        <v>0</v>
      </c>
      <c r="AG22" s="82">
        <v>0</v>
      </c>
      <c r="AH22" s="83">
        <v>113.63165650671469</v>
      </c>
      <c r="AI22" s="75">
        <v>-549322.3723695263</v>
      </c>
      <c r="AJ22" s="76">
        <v>-222.60801257714158</v>
      </c>
      <c r="AK22" s="78">
        <v>113.63165650671469</v>
      </c>
      <c r="AL22" s="117"/>
      <c r="AM22" s="85">
        <v>0</v>
      </c>
      <c r="AN22" s="117"/>
      <c r="AO22" s="75">
        <v>1156340.0045683882</v>
      </c>
      <c r="AP22" s="76">
        <v>121.63755001065826</v>
      </c>
      <c r="AQ22" s="76">
        <v>0</v>
      </c>
      <c r="AR22" s="84">
        <v>0</v>
      </c>
      <c r="AS22" s="118">
        <v>1156340.0045683882</v>
      </c>
      <c r="AT22" s="109"/>
      <c r="AU22" s="85">
        <v>25635.100625971241</v>
      </c>
      <c r="AV22" s="119"/>
      <c r="AW22" s="85">
        <v>380455.85144927539</v>
      </c>
      <c r="AY22" s="188"/>
      <c r="AZ22" s="24">
        <v>-1299546.8439175375</v>
      </c>
      <c r="BA22" s="24">
        <v>-572727.16522600001</v>
      </c>
      <c r="BB22" s="24">
        <v>-10177.961977999999</v>
      </c>
      <c r="BC22" s="24">
        <v>-505653.7</v>
      </c>
      <c r="BD22" s="7">
        <v>-463308.86653499998</v>
      </c>
    </row>
    <row r="23" spans="1:56" x14ac:dyDescent="0.2">
      <c r="A23" s="10">
        <v>585</v>
      </c>
      <c r="B23" s="11">
        <v>1215</v>
      </c>
      <c r="C23" s="3"/>
      <c r="D23" s="12" t="s">
        <v>20</v>
      </c>
      <c r="E23" s="68">
        <v>1169</v>
      </c>
      <c r="F23" s="68">
        <v>2747344.3333333335</v>
      </c>
      <c r="G23" s="69">
        <v>1.8999999999999997</v>
      </c>
      <c r="H23" s="68">
        <v>75369.666666666672</v>
      </c>
      <c r="I23" s="69">
        <v>1.8999999999999997</v>
      </c>
      <c r="J23" s="68">
        <v>1445970.7017543863</v>
      </c>
      <c r="K23" s="68">
        <v>39668.245614035091</v>
      </c>
      <c r="L23" s="68">
        <v>419763</v>
      </c>
      <c r="M23" s="4">
        <v>0</v>
      </c>
      <c r="N23" s="70">
        <v>1.65</v>
      </c>
      <c r="O23" s="70">
        <v>1.65</v>
      </c>
      <c r="P23" s="68">
        <v>2385851.6578947366</v>
      </c>
      <c r="Q23" s="68">
        <v>65452.605263157893</v>
      </c>
      <c r="R23" s="68">
        <v>342080.36</v>
      </c>
      <c r="S23" s="68">
        <v>3598</v>
      </c>
      <c r="T23" s="68">
        <v>2796982.6231578947</v>
      </c>
      <c r="U23" s="71">
        <v>2392.6284201521767</v>
      </c>
      <c r="V23" s="71">
        <v>2780.5517581203017</v>
      </c>
      <c r="W23" s="71">
        <v>86.048692068571043</v>
      </c>
      <c r="X23" s="75">
        <v>167788.48137135309</v>
      </c>
      <c r="Y23" s="76">
        <v>143.53163504820623</v>
      </c>
      <c r="Z23" s="77">
        <v>91.210676003199751</v>
      </c>
      <c r="AA23" s="75">
        <v>0</v>
      </c>
      <c r="AB23" s="76">
        <v>0</v>
      </c>
      <c r="AC23" s="78">
        <v>91.210676003199751</v>
      </c>
      <c r="AD23" s="79">
        <v>0</v>
      </c>
      <c r="AE23" s="80">
        <v>0</v>
      </c>
      <c r="AF23" s="81">
        <v>0</v>
      </c>
      <c r="AG23" s="82">
        <v>0</v>
      </c>
      <c r="AH23" s="83">
        <v>91.210676003199751</v>
      </c>
      <c r="AI23" s="75">
        <v>167788.48137135309</v>
      </c>
      <c r="AJ23" s="76">
        <v>143.53163504820623</v>
      </c>
      <c r="AK23" s="78">
        <v>91.210676003199751</v>
      </c>
      <c r="AL23" s="117"/>
      <c r="AM23" s="85">
        <v>0</v>
      </c>
      <c r="AN23" s="117"/>
      <c r="AO23" s="75">
        <v>23794.257657317896</v>
      </c>
      <c r="AP23" s="76">
        <v>86.048692068571043</v>
      </c>
      <c r="AQ23" s="76">
        <v>0</v>
      </c>
      <c r="AR23" s="84">
        <v>0</v>
      </c>
      <c r="AS23" s="118">
        <v>23794.257657317896</v>
      </c>
      <c r="AT23" s="109"/>
      <c r="AU23" s="85">
        <v>9392.0953916178678</v>
      </c>
      <c r="AV23" s="119"/>
      <c r="AW23" s="85">
        <v>148563.89473684211</v>
      </c>
      <c r="AY23" s="188"/>
      <c r="AZ23" s="24">
        <v>-613617.50817727915</v>
      </c>
      <c r="BA23" s="24">
        <v>-270429.20202199998</v>
      </c>
      <c r="BB23" s="24">
        <v>-4805.8103460000002</v>
      </c>
      <c r="BC23" s="24">
        <v>-93450.8</v>
      </c>
      <c r="BD23" s="7">
        <v>-218764.281973</v>
      </c>
    </row>
    <row r="24" spans="1:56" x14ac:dyDescent="0.2">
      <c r="A24" s="10">
        <v>586</v>
      </c>
      <c r="B24" s="11">
        <v>1216</v>
      </c>
      <c r="C24" s="3"/>
      <c r="D24" s="12" t="s">
        <v>21</v>
      </c>
      <c r="E24" s="68">
        <v>222.66666666666666</v>
      </c>
      <c r="F24" s="68">
        <v>277912</v>
      </c>
      <c r="G24" s="69">
        <v>1.5</v>
      </c>
      <c r="H24" s="68">
        <v>87092</v>
      </c>
      <c r="I24" s="69">
        <v>1.5</v>
      </c>
      <c r="J24" s="68">
        <v>185274.66666666666</v>
      </c>
      <c r="K24" s="68">
        <v>58061.333333333336</v>
      </c>
      <c r="L24" s="68">
        <v>62468.666666666664</v>
      </c>
      <c r="M24" s="4">
        <v>0</v>
      </c>
      <c r="N24" s="70">
        <v>1.65</v>
      </c>
      <c r="O24" s="70">
        <v>1.65</v>
      </c>
      <c r="P24" s="68">
        <v>305703.2</v>
      </c>
      <c r="Q24" s="68">
        <v>95801.2</v>
      </c>
      <c r="R24" s="68">
        <v>49405.47</v>
      </c>
      <c r="S24" s="68">
        <v>10468.666666666666</v>
      </c>
      <c r="T24" s="68">
        <v>461378.53666666662</v>
      </c>
      <c r="U24" s="71">
        <v>2072.0592964071857</v>
      </c>
      <c r="V24" s="71">
        <v>2780.5517581203017</v>
      </c>
      <c r="W24" s="71">
        <v>74.519716827998607</v>
      </c>
      <c r="X24" s="75">
        <v>58370.332279004586</v>
      </c>
      <c r="Y24" s="76">
        <v>262.14221083385291</v>
      </c>
      <c r="Z24" s="77">
        <v>83.947421601639107</v>
      </c>
      <c r="AA24" s="75">
        <v>12708</v>
      </c>
      <c r="AB24" s="76">
        <v>57.071856287425149</v>
      </c>
      <c r="AC24" s="78">
        <v>85.999958696866841</v>
      </c>
      <c r="AD24" s="79">
        <v>9.8821626024810776</v>
      </c>
      <c r="AE24" s="80">
        <v>-1255.8252235232958</v>
      </c>
      <c r="AF24" s="81">
        <v>11452.174776476704</v>
      </c>
      <c r="AG24" s="82">
        <v>51.431922648847475</v>
      </c>
      <c r="AH24" s="83">
        <v>85.797123643640177</v>
      </c>
      <c r="AI24" s="75">
        <v>69822.507055481285</v>
      </c>
      <c r="AJ24" s="76">
        <v>313.5741334827004</v>
      </c>
      <c r="AK24" s="78">
        <v>85.797123643640177</v>
      </c>
      <c r="AL24" s="117"/>
      <c r="AM24" s="85">
        <v>0</v>
      </c>
      <c r="AN24" s="117"/>
      <c r="AO24" s="75">
        <v>173896.46264469426</v>
      </c>
      <c r="AP24" s="76">
        <v>74.519716827998607</v>
      </c>
      <c r="AQ24" s="76">
        <v>0</v>
      </c>
      <c r="AR24" s="84">
        <v>0</v>
      </c>
      <c r="AS24" s="118">
        <v>173896.46264469426</v>
      </c>
      <c r="AT24" s="109"/>
      <c r="AU24" s="85">
        <v>2830.2717632164877</v>
      </c>
      <c r="AV24" s="119"/>
      <c r="AW24" s="85">
        <v>24333.600000000002</v>
      </c>
      <c r="AY24" s="188"/>
      <c r="AZ24" s="24">
        <v>-116215.43715478772</v>
      </c>
      <c r="BA24" s="24">
        <v>-51217.651897999996</v>
      </c>
      <c r="BB24" s="24">
        <v>-910.19135300000005</v>
      </c>
      <c r="BC24" s="24">
        <v>-33209.1</v>
      </c>
      <c r="BD24" s="7">
        <v>-41432.629161999997</v>
      </c>
    </row>
    <row r="25" spans="1:56" x14ac:dyDescent="0.2">
      <c r="A25" s="10">
        <v>587</v>
      </c>
      <c r="B25" s="11">
        <v>1217</v>
      </c>
      <c r="C25" s="3"/>
      <c r="D25" s="12" t="s">
        <v>22</v>
      </c>
      <c r="E25" s="68">
        <v>4075.3333333333335</v>
      </c>
      <c r="F25" s="68">
        <v>8383432</v>
      </c>
      <c r="G25" s="69">
        <v>1.88</v>
      </c>
      <c r="H25" s="68">
        <v>486338.66666666669</v>
      </c>
      <c r="I25" s="69">
        <v>1.88</v>
      </c>
      <c r="J25" s="68">
        <v>4459272.3404255323</v>
      </c>
      <c r="K25" s="68">
        <v>258690.78014184395</v>
      </c>
      <c r="L25" s="68">
        <v>1251804.6666666667</v>
      </c>
      <c r="M25" s="4">
        <v>0</v>
      </c>
      <c r="N25" s="70">
        <v>1.65</v>
      </c>
      <c r="O25" s="70">
        <v>1.65</v>
      </c>
      <c r="P25" s="68">
        <v>7357799.3617021265</v>
      </c>
      <c r="Q25" s="68">
        <v>426839.78723404254</v>
      </c>
      <c r="R25" s="68">
        <v>1010034.4466666667</v>
      </c>
      <c r="S25" s="68">
        <v>12523.666666666666</v>
      </c>
      <c r="T25" s="68">
        <v>8807197.2622695025</v>
      </c>
      <c r="U25" s="71">
        <v>2161.0986248003032</v>
      </c>
      <c r="V25" s="71">
        <v>2780.5517581203017</v>
      </c>
      <c r="W25" s="71">
        <v>77.721934809846559</v>
      </c>
      <c r="X25" s="75">
        <v>934056.86098300386</v>
      </c>
      <c r="Y25" s="76">
        <v>229.19765932839942</v>
      </c>
      <c r="Z25" s="77">
        <v>85.964818930203322</v>
      </c>
      <c r="AA25" s="75">
        <v>3987</v>
      </c>
      <c r="AB25" s="76">
        <v>0.97832488140029439</v>
      </c>
      <c r="AC25" s="78">
        <v>86.000003489474466</v>
      </c>
      <c r="AD25" s="79">
        <v>0</v>
      </c>
      <c r="AE25" s="80">
        <v>0</v>
      </c>
      <c r="AF25" s="81">
        <v>3987</v>
      </c>
      <c r="AG25" s="82">
        <v>0.97832488140029439</v>
      </c>
      <c r="AH25" s="83">
        <v>86.000003489474466</v>
      </c>
      <c r="AI25" s="75">
        <v>938043.86098300386</v>
      </c>
      <c r="AJ25" s="76">
        <v>230.17598420979971</v>
      </c>
      <c r="AK25" s="78">
        <v>86.000003489474466</v>
      </c>
      <c r="AL25" s="117"/>
      <c r="AM25" s="85">
        <v>0</v>
      </c>
      <c r="AN25" s="117"/>
      <c r="AO25" s="75">
        <v>0</v>
      </c>
      <c r="AP25" s="76">
        <v>77.721934809846559</v>
      </c>
      <c r="AQ25" s="76">
        <v>0</v>
      </c>
      <c r="AR25" s="84">
        <v>0</v>
      </c>
      <c r="AS25" s="118">
        <v>0</v>
      </c>
      <c r="AT25" s="109"/>
      <c r="AU25" s="85">
        <v>62549.958284978275</v>
      </c>
      <c r="AV25" s="119"/>
      <c r="AW25" s="85">
        <v>471796.31205673766</v>
      </c>
      <c r="AY25" s="188"/>
      <c r="AZ25" s="24">
        <v>-2122868.6520274556</v>
      </c>
      <c r="BA25" s="24">
        <v>-935575.77467299998</v>
      </c>
      <c r="BB25" s="24">
        <v>-16626.162055000001</v>
      </c>
      <c r="BC25" s="24">
        <v>-479453.6</v>
      </c>
      <c r="BD25" s="7">
        <v>-756836.02601699997</v>
      </c>
    </row>
    <row r="26" spans="1:56" x14ac:dyDescent="0.2">
      <c r="A26" s="10">
        <v>588</v>
      </c>
      <c r="B26" s="11">
        <v>1218</v>
      </c>
      <c r="C26" s="3"/>
      <c r="D26" s="12" t="s">
        <v>23</v>
      </c>
      <c r="E26" s="68">
        <v>375</v>
      </c>
      <c r="F26" s="68">
        <v>802458.33333333337</v>
      </c>
      <c r="G26" s="69">
        <v>1.99</v>
      </c>
      <c r="H26" s="68">
        <v>4526.666666666667</v>
      </c>
      <c r="I26" s="69">
        <v>1.99</v>
      </c>
      <c r="J26" s="68">
        <v>403245.39363484085</v>
      </c>
      <c r="K26" s="68">
        <v>2274.7068676716917</v>
      </c>
      <c r="L26" s="68">
        <v>139302</v>
      </c>
      <c r="M26" s="4">
        <v>0</v>
      </c>
      <c r="N26" s="70">
        <v>1.65</v>
      </c>
      <c r="O26" s="70">
        <v>1.65</v>
      </c>
      <c r="P26" s="68">
        <v>665354.89949748735</v>
      </c>
      <c r="Q26" s="68">
        <v>3753.2663316582912</v>
      </c>
      <c r="R26" s="68">
        <v>114952.84000000001</v>
      </c>
      <c r="S26" s="68">
        <v>189.33333333333334</v>
      </c>
      <c r="T26" s="68">
        <v>784250.33916247904</v>
      </c>
      <c r="U26" s="71">
        <v>2091.3342377666108</v>
      </c>
      <c r="V26" s="71">
        <v>2780.5517581203017</v>
      </c>
      <c r="W26" s="71">
        <v>75.212922458972201</v>
      </c>
      <c r="X26" s="75">
        <v>95628.930949074609</v>
      </c>
      <c r="Y26" s="76">
        <v>255.01048253086563</v>
      </c>
      <c r="Z26" s="77">
        <v>84.384141149152484</v>
      </c>
      <c r="AA26" s="75">
        <v>16849</v>
      </c>
      <c r="AB26" s="76">
        <v>44.930666666666667</v>
      </c>
      <c r="AC26" s="78">
        <v>86.000031467879751</v>
      </c>
      <c r="AD26" s="79">
        <v>0</v>
      </c>
      <c r="AE26" s="80">
        <v>0</v>
      </c>
      <c r="AF26" s="81">
        <v>16849</v>
      </c>
      <c r="AG26" s="82">
        <v>44.930666666666667</v>
      </c>
      <c r="AH26" s="83">
        <v>86.000031467879751</v>
      </c>
      <c r="AI26" s="75">
        <v>112477.93094907461</v>
      </c>
      <c r="AJ26" s="76">
        <v>299.9411491975323</v>
      </c>
      <c r="AK26" s="78">
        <v>86.000031467879751</v>
      </c>
      <c r="AL26" s="117"/>
      <c r="AM26" s="85">
        <v>0</v>
      </c>
      <c r="AN26" s="117"/>
      <c r="AO26" s="75">
        <v>13036.765969425391</v>
      </c>
      <c r="AP26" s="76">
        <v>75.212922458972201</v>
      </c>
      <c r="AQ26" s="76">
        <v>0</v>
      </c>
      <c r="AR26" s="84">
        <v>0</v>
      </c>
      <c r="AS26" s="118">
        <v>13036.765969425391</v>
      </c>
      <c r="AT26" s="109"/>
      <c r="AU26" s="85">
        <v>2627.8022776604562</v>
      </c>
      <c r="AV26" s="119"/>
      <c r="AW26" s="85">
        <v>40552.010050251258</v>
      </c>
      <c r="AY26" s="188"/>
      <c r="AZ26" s="24">
        <v>-196274.96052808594</v>
      </c>
      <c r="BA26" s="24">
        <v>-86500.923206000007</v>
      </c>
      <c r="BB26" s="24">
        <v>-1537.2120629999999</v>
      </c>
      <c r="BC26" s="24">
        <v>-40819.699999999997</v>
      </c>
      <c r="BD26" s="7">
        <v>-69975.107027999999</v>
      </c>
    </row>
    <row r="27" spans="1:56" x14ac:dyDescent="0.2">
      <c r="A27" s="10">
        <v>589</v>
      </c>
      <c r="B27" s="11">
        <v>1219</v>
      </c>
      <c r="C27" s="3"/>
      <c r="D27" s="12" t="s">
        <v>24</v>
      </c>
      <c r="E27" s="68">
        <v>464.66666666666669</v>
      </c>
      <c r="F27" s="68">
        <v>1053859.6666666667</v>
      </c>
      <c r="G27" s="69">
        <v>1.9400000000000002</v>
      </c>
      <c r="H27" s="68">
        <v>54367.666666666664</v>
      </c>
      <c r="I27" s="69">
        <v>1.9400000000000002</v>
      </c>
      <c r="J27" s="68">
        <v>543226.63230240543</v>
      </c>
      <c r="K27" s="68">
        <v>28024.570446735393</v>
      </c>
      <c r="L27" s="68">
        <v>229161.33333333334</v>
      </c>
      <c r="M27" s="4">
        <v>0</v>
      </c>
      <c r="N27" s="70">
        <v>1.65</v>
      </c>
      <c r="O27" s="70">
        <v>1.65</v>
      </c>
      <c r="P27" s="68">
        <v>896323.94329896907</v>
      </c>
      <c r="Q27" s="68">
        <v>46240.541237113393</v>
      </c>
      <c r="R27" s="68">
        <v>182563.16</v>
      </c>
      <c r="S27" s="68">
        <v>2212.6666666666665</v>
      </c>
      <c r="T27" s="68">
        <v>1127340.3112027489</v>
      </c>
      <c r="U27" s="71">
        <v>2426.12692511352</v>
      </c>
      <c r="V27" s="71">
        <v>2780.5517581203017</v>
      </c>
      <c r="W27" s="71">
        <v>87.253435151073091</v>
      </c>
      <c r="X27" s="75">
        <v>60935.080122745931</v>
      </c>
      <c r="Y27" s="76">
        <v>131.13718821250916</v>
      </c>
      <c r="Z27" s="77">
        <v>91.969664145176012</v>
      </c>
      <c r="AA27" s="75">
        <v>0</v>
      </c>
      <c r="AB27" s="76">
        <v>0</v>
      </c>
      <c r="AC27" s="78">
        <v>91.969664145176012</v>
      </c>
      <c r="AD27" s="79">
        <v>0</v>
      </c>
      <c r="AE27" s="80">
        <v>0</v>
      </c>
      <c r="AF27" s="81">
        <v>0</v>
      </c>
      <c r="AG27" s="82">
        <v>0</v>
      </c>
      <c r="AH27" s="83">
        <v>91.969664145176012</v>
      </c>
      <c r="AI27" s="75">
        <v>60935.080122745931</v>
      </c>
      <c r="AJ27" s="76">
        <v>131.13718821250916</v>
      </c>
      <c r="AK27" s="78">
        <v>91.969664145176012</v>
      </c>
      <c r="AL27" s="117"/>
      <c r="AM27" s="85">
        <v>0</v>
      </c>
      <c r="AN27" s="117"/>
      <c r="AO27" s="75">
        <v>118751.28535895162</v>
      </c>
      <c r="AP27" s="76">
        <v>87.253435151073091</v>
      </c>
      <c r="AQ27" s="76">
        <v>0</v>
      </c>
      <c r="AR27" s="84">
        <v>0</v>
      </c>
      <c r="AS27" s="118">
        <v>118751.28535895162</v>
      </c>
      <c r="AT27" s="109"/>
      <c r="AU27" s="85">
        <v>4352.6965216905992</v>
      </c>
      <c r="AV27" s="119"/>
      <c r="AW27" s="85">
        <v>57125.120274914087</v>
      </c>
      <c r="AY27" s="188"/>
      <c r="AZ27" s="24">
        <v>-245343.70066010742</v>
      </c>
      <c r="BA27" s="24">
        <v>-108126.154007</v>
      </c>
      <c r="BB27" s="24">
        <v>-1921.515079</v>
      </c>
      <c r="BC27" s="24">
        <v>-44506.2</v>
      </c>
      <c r="BD27" s="7">
        <v>-87468.883784999998</v>
      </c>
    </row>
    <row r="28" spans="1:56" x14ac:dyDescent="0.2">
      <c r="A28" s="10">
        <v>590</v>
      </c>
      <c r="B28" s="11">
        <v>1220</v>
      </c>
      <c r="C28" s="3"/>
      <c r="D28" s="12" t="s">
        <v>25</v>
      </c>
      <c r="E28" s="68">
        <v>2564.6666666666665</v>
      </c>
      <c r="F28" s="68">
        <v>5221411</v>
      </c>
      <c r="G28" s="69">
        <v>1.8</v>
      </c>
      <c r="H28" s="68">
        <v>102564.66666666667</v>
      </c>
      <c r="I28" s="69">
        <v>1.8</v>
      </c>
      <c r="J28" s="68">
        <v>2900783.8888888895</v>
      </c>
      <c r="K28" s="68">
        <v>56980.370370370365</v>
      </c>
      <c r="L28" s="68">
        <v>798199.66666666663</v>
      </c>
      <c r="M28" s="4">
        <v>0</v>
      </c>
      <c r="N28" s="70">
        <v>1.65</v>
      </c>
      <c r="O28" s="70">
        <v>1.65</v>
      </c>
      <c r="P28" s="68">
        <v>4786293.416666667</v>
      </c>
      <c r="Q28" s="68">
        <v>94017.611111111109</v>
      </c>
      <c r="R28" s="68">
        <v>644404.59</v>
      </c>
      <c r="S28" s="68">
        <v>6904.666666666667</v>
      </c>
      <c r="T28" s="68">
        <v>5531620.2844444439</v>
      </c>
      <c r="U28" s="71">
        <v>2156.8574023048263</v>
      </c>
      <c r="V28" s="71">
        <v>2780.5517581203017</v>
      </c>
      <c r="W28" s="71">
        <v>77.569403123173544</v>
      </c>
      <c r="X28" s="75">
        <v>591840.20608279319</v>
      </c>
      <c r="Y28" s="76">
        <v>230.76691165172596</v>
      </c>
      <c r="Z28" s="77">
        <v>85.868723967599337</v>
      </c>
      <c r="AA28" s="75">
        <v>9362</v>
      </c>
      <c r="AB28" s="76">
        <v>3.6503769170782432</v>
      </c>
      <c r="AC28" s="78">
        <v>86.000006433621337</v>
      </c>
      <c r="AD28" s="79">
        <v>0</v>
      </c>
      <c r="AE28" s="80">
        <v>0</v>
      </c>
      <c r="AF28" s="81">
        <v>9362</v>
      </c>
      <c r="AG28" s="82">
        <v>3.6503769170782432</v>
      </c>
      <c r="AH28" s="83">
        <v>86.000006433621337</v>
      </c>
      <c r="AI28" s="75">
        <v>601202.20608279319</v>
      </c>
      <c r="AJ28" s="76">
        <v>234.4172885688042</v>
      </c>
      <c r="AK28" s="78">
        <v>86.000006433621337</v>
      </c>
      <c r="AL28" s="117"/>
      <c r="AM28" s="85">
        <v>0</v>
      </c>
      <c r="AN28" s="117"/>
      <c r="AO28" s="75">
        <v>0</v>
      </c>
      <c r="AP28" s="76">
        <v>77.569403123173544</v>
      </c>
      <c r="AQ28" s="76">
        <v>0</v>
      </c>
      <c r="AR28" s="84">
        <v>0</v>
      </c>
      <c r="AS28" s="118">
        <v>0</v>
      </c>
      <c r="AT28" s="109"/>
      <c r="AU28" s="85">
        <v>28390.913753030654</v>
      </c>
      <c r="AV28" s="119"/>
      <c r="AW28" s="85">
        <v>295776.4259259259</v>
      </c>
      <c r="AY28" s="188"/>
      <c r="AZ28" s="24">
        <v>-1316591.7747002395</v>
      </c>
      <c r="BA28" s="24">
        <v>-580239.08750400005</v>
      </c>
      <c r="BB28" s="24">
        <v>-10311.45671</v>
      </c>
      <c r="BC28" s="24">
        <v>-294328.3</v>
      </c>
      <c r="BD28" s="7">
        <v>-469385.652145</v>
      </c>
    </row>
    <row r="29" spans="1:56" x14ac:dyDescent="0.2">
      <c r="A29" s="10">
        <v>591</v>
      </c>
      <c r="B29" s="11">
        <v>1221</v>
      </c>
      <c r="C29" s="3"/>
      <c r="D29" s="12" t="s">
        <v>26</v>
      </c>
      <c r="E29" s="68">
        <v>92</v>
      </c>
      <c r="F29" s="68">
        <v>123422.33333333333</v>
      </c>
      <c r="G29" s="69">
        <v>1.6900000000000002</v>
      </c>
      <c r="H29" s="68">
        <v>3105.3333333333335</v>
      </c>
      <c r="I29" s="69">
        <v>1.6900000000000002</v>
      </c>
      <c r="J29" s="68">
        <v>73030.966469428022</v>
      </c>
      <c r="K29" s="68">
        <v>1837.4753451676531</v>
      </c>
      <c r="L29" s="68">
        <v>28061</v>
      </c>
      <c r="M29" s="4">
        <v>0</v>
      </c>
      <c r="N29" s="70">
        <v>1.65</v>
      </c>
      <c r="O29" s="70">
        <v>1.65</v>
      </c>
      <c r="P29" s="68">
        <v>120501.09467455621</v>
      </c>
      <c r="Q29" s="68">
        <v>3031.8343195266275</v>
      </c>
      <c r="R29" s="68">
        <v>23144.126666666667</v>
      </c>
      <c r="S29" s="68">
        <v>170.33333333333334</v>
      </c>
      <c r="T29" s="68">
        <v>146847.38899408284</v>
      </c>
      <c r="U29" s="71">
        <v>1596.1672716748135</v>
      </c>
      <c r="V29" s="71">
        <v>2780.5517581203017</v>
      </c>
      <c r="W29" s="71">
        <v>57.404695561353215</v>
      </c>
      <c r="X29" s="75">
        <v>40316.447918604419</v>
      </c>
      <c r="Y29" s="76">
        <v>438.22225998483066</v>
      </c>
      <c r="Z29" s="77">
        <v>73.164958203652517</v>
      </c>
      <c r="AA29" s="75">
        <v>32833</v>
      </c>
      <c r="AB29" s="76">
        <v>356.88043478260869</v>
      </c>
      <c r="AC29" s="78">
        <v>85.999836523769318</v>
      </c>
      <c r="AD29" s="79">
        <v>0</v>
      </c>
      <c r="AE29" s="80">
        <v>0</v>
      </c>
      <c r="AF29" s="81">
        <v>32833</v>
      </c>
      <c r="AG29" s="82">
        <v>356.88043478260869</v>
      </c>
      <c r="AH29" s="83">
        <v>85.999836523769318</v>
      </c>
      <c r="AI29" s="75">
        <v>73149.447918604419</v>
      </c>
      <c r="AJ29" s="76">
        <v>795.10269476743929</v>
      </c>
      <c r="AK29" s="78">
        <v>85.999836523769318</v>
      </c>
      <c r="AL29" s="117"/>
      <c r="AM29" s="85">
        <v>0</v>
      </c>
      <c r="AN29" s="117"/>
      <c r="AO29" s="75">
        <v>110399.99999999999</v>
      </c>
      <c r="AP29" s="76">
        <v>57.404695561353215</v>
      </c>
      <c r="AQ29" s="76">
        <v>0</v>
      </c>
      <c r="AR29" s="84">
        <v>0</v>
      </c>
      <c r="AS29" s="118">
        <v>110399.99999999999</v>
      </c>
      <c r="AT29" s="109"/>
      <c r="AU29" s="85">
        <v>727.33468306887289</v>
      </c>
      <c r="AV29" s="119"/>
      <c r="AW29" s="85">
        <v>7486.8441814595672</v>
      </c>
      <c r="AY29" s="188"/>
      <c r="AZ29" s="24">
        <v>-47002.687915936367</v>
      </c>
      <c r="BA29" s="24">
        <v>-20714.694768000001</v>
      </c>
      <c r="BB29" s="24">
        <v>-368.12183599999997</v>
      </c>
      <c r="BC29" s="24">
        <v>-6294.8</v>
      </c>
      <c r="BD29" s="7">
        <v>-16757.196682999998</v>
      </c>
    </row>
    <row r="30" spans="1:56" x14ac:dyDescent="0.2">
      <c r="A30" s="10">
        <v>592</v>
      </c>
      <c r="B30" s="11">
        <v>1222</v>
      </c>
      <c r="C30" s="3"/>
      <c r="D30" s="12" t="s">
        <v>27</v>
      </c>
      <c r="E30" s="68">
        <v>630.66666666666663</v>
      </c>
      <c r="F30" s="68">
        <v>1229607</v>
      </c>
      <c r="G30" s="69">
        <v>1.75</v>
      </c>
      <c r="H30" s="68">
        <v>18464</v>
      </c>
      <c r="I30" s="69">
        <v>1.75</v>
      </c>
      <c r="J30" s="68">
        <v>702632.57142857136</v>
      </c>
      <c r="K30" s="68">
        <v>10550.857142857143</v>
      </c>
      <c r="L30" s="68">
        <v>204127.66666666666</v>
      </c>
      <c r="M30" s="4">
        <v>0</v>
      </c>
      <c r="N30" s="70">
        <v>1.65</v>
      </c>
      <c r="O30" s="70">
        <v>1.65</v>
      </c>
      <c r="P30" s="68">
        <v>1159343.7428571428</v>
      </c>
      <c r="Q30" s="68">
        <v>17408.914285714283</v>
      </c>
      <c r="R30" s="68">
        <v>173264.73333333337</v>
      </c>
      <c r="S30" s="68">
        <v>862.33333333333337</v>
      </c>
      <c r="T30" s="68">
        <v>1350879.7238095237</v>
      </c>
      <c r="U30" s="71">
        <v>2141.9868770764119</v>
      </c>
      <c r="V30" s="71">
        <v>2780.5517581203017</v>
      </c>
      <c r="W30" s="71">
        <v>77.034598288665919</v>
      </c>
      <c r="X30" s="75">
        <v>149006.98644198815</v>
      </c>
      <c r="Y30" s="76">
        <v>236.26900598623914</v>
      </c>
      <c r="Z30" s="77">
        <v>85.531796921859538</v>
      </c>
      <c r="AA30" s="75">
        <v>8210</v>
      </c>
      <c r="AB30" s="76">
        <v>13.017970401691333</v>
      </c>
      <c r="AC30" s="78">
        <v>85.99997631696246</v>
      </c>
      <c r="AD30" s="79">
        <v>0</v>
      </c>
      <c r="AE30" s="80">
        <v>0</v>
      </c>
      <c r="AF30" s="81">
        <v>8210</v>
      </c>
      <c r="AG30" s="82">
        <v>13.017970401691333</v>
      </c>
      <c r="AH30" s="83">
        <v>85.99997631696246</v>
      </c>
      <c r="AI30" s="75">
        <v>157216.98644198815</v>
      </c>
      <c r="AJ30" s="76">
        <v>249.28697638793048</v>
      </c>
      <c r="AK30" s="78">
        <v>85.99997631696246</v>
      </c>
      <c r="AL30" s="117"/>
      <c r="AM30" s="85">
        <v>0</v>
      </c>
      <c r="AN30" s="117"/>
      <c r="AO30" s="75">
        <v>67232.408413081401</v>
      </c>
      <c r="AP30" s="76">
        <v>77.034598288665919</v>
      </c>
      <c r="AQ30" s="76">
        <v>0</v>
      </c>
      <c r="AR30" s="84">
        <v>0</v>
      </c>
      <c r="AS30" s="118">
        <v>67232.408413081401</v>
      </c>
      <c r="AT30" s="109"/>
      <c r="AU30" s="85">
        <v>4610.2110979232739</v>
      </c>
      <c r="AV30" s="119"/>
      <c r="AW30" s="85">
        <v>71318.342857142852</v>
      </c>
      <c r="AY30" s="188"/>
      <c r="AZ30" s="24">
        <v>-324886.71097938437</v>
      </c>
      <c r="BA30" s="24">
        <v>-143181.791306</v>
      </c>
      <c r="BB30" s="24">
        <v>-2544.490495</v>
      </c>
      <c r="BC30" s="24">
        <v>-64619.7</v>
      </c>
      <c r="BD30" s="7">
        <v>-115827.216634</v>
      </c>
    </row>
    <row r="31" spans="1:56" x14ac:dyDescent="0.2">
      <c r="A31" s="10">
        <v>593</v>
      </c>
      <c r="B31" s="11">
        <v>1223</v>
      </c>
      <c r="C31" s="3"/>
      <c r="D31" s="12" t="s">
        <v>28</v>
      </c>
      <c r="E31" s="68">
        <v>5765.666666666667</v>
      </c>
      <c r="F31" s="68">
        <v>12933819.666666666</v>
      </c>
      <c r="G31" s="69">
        <v>1.6499999999999997</v>
      </c>
      <c r="H31" s="68">
        <v>773943.33333333337</v>
      </c>
      <c r="I31" s="69">
        <v>1.6499999999999997</v>
      </c>
      <c r="J31" s="68">
        <v>7838678.5858585862</v>
      </c>
      <c r="K31" s="68">
        <v>469056.56565656565</v>
      </c>
      <c r="L31" s="68">
        <v>2084584</v>
      </c>
      <c r="M31" s="4">
        <v>0</v>
      </c>
      <c r="N31" s="70">
        <v>1.65</v>
      </c>
      <c r="O31" s="70">
        <v>1.65</v>
      </c>
      <c r="P31" s="68">
        <v>12933819.666666666</v>
      </c>
      <c r="Q31" s="68">
        <v>773943.33333333337</v>
      </c>
      <c r="R31" s="68">
        <v>1817444.8433333335</v>
      </c>
      <c r="S31" s="68">
        <v>48263</v>
      </c>
      <c r="T31" s="68">
        <v>15573470.843333334</v>
      </c>
      <c r="U31" s="71">
        <v>2701.0702740359598</v>
      </c>
      <c r="V31" s="71">
        <v>2780.5517581203017</v>
      </c>
      <c r="W31" s="71">
        <v>97.141521144059809</v>
      </c>
      <c r="X31" s="75">
        <v>169557.58505884669</v>
      </c>
      <c r="Y31" s="76">
        <v>29.408149111206569</v>
      </c>
      <c r="Z31" s="77">
        <v>98.199158320757689</v>
      </c>
      <c r="AA31" s="75">
        <v>0</v>
      </c>
      <c r="AB31" s="76">
        <v>0</v>
      </c>
      <c r="AC31" s="78">
        <v>98.199158320757689</v>
      </c>
      <c r="AD31" s="79">
        <v>0</v>
      </c>
      <c r="AE31" s="80">
        <v>0</v>
      </c>
      <c r="AF31" s="81">
        <v>0</v>
      </c>
      <c r="AG31" s="82">
        <v>0</v>
      </c>
      <c r="AH31" s="83">
        <v>98.199158320757689</v>
      </c>
      <c r="AI31" s="75">
        <v>169557.58505884669</v>
      </c>
      <c r="AJ31" s="76">
        <v>29.408149111206569</v>
      </c>
      <c r="AK31" s="78">
        <v>98.199158320757689</v>
      </c>
      <c r="AL31" s="117"/>
      <c r="AM31" s="85">
        <v>0</v>
      </c>
      <c r="AN31" s="117"/>
      <c r="AO31" s="75">
        <v>0</v>
      </c>
      <c r="AP31" s="76">
        <v>97.141521144059809</v>
      </c>
      <c r="AQ31" s="76">
        <v>0</v>
      </c>
      <c r="AR31" s="84">
        <v>0</v>
      </c>
      <c r="AS31" s="118">
        <v>0</v>
      </c>
      <c r="AT31" s="109"/>
      <c r="AU31" s="85">
        <v>70532.88545011371</v>
      </c>
      <c r="AV31" s="119"/>
      <c r="AW31" s="85">
        <v>830773.51515151514</v>
      </c>
      <c r="AY31" s="188"/>
      <c r="AZ31" s="24">
        <v>-2972532.6258924594</v>
      </c>
      <c r="BA31" s="24">
        <v>-1310033.7185510001</v>
      </c>
      <c r="BB31" s="24">
        <v>-23280.672171999999</v>
      </c>
      <c r="BC31" s="24">
        <v>-711110.1</v>
      </c>
      <c r="BD31" s="7">
        <v>-1059754.5814420001</v>
      </c>
    </row>
    <row r="32" spans="1:56" x14ac:dyDescent="0.2">
      <c r="A32" s="10">
        <v>594</v>
      </c>
      <c r="B32" s="11">
        <v>1224</v>
      </c>
      <c r="C32" s="3"/>
      <c r="D32" s="12" t="s">
        <v>29</v>
      </c>
      <c r="E32" s="68">
        <v>2683</v>
      </c>
      <c r="F32" s="68">
        <v>4784956.333333333</v>
      </c>
      <c r="G32" s="69">
        <v>1.6900000000000002</v>
      </c>
      <c r="H32" s="68">
        <v>280424</v>
      </c>
      <c r="I32" s="69">
        <v>1.6900000000000002</v>
      </c>
      <c r="J32" s="68">
        <v>2831335.1084812623</v>
      </c>
      <c r="K32" s="68">
        <v>165931.36094674558</v>
      </c>
      <c r="L32" s="68">
        <v>968458.33333333337</v>
      </c>
      <c r="M32" s="4">
        <v>0</v>
      </c>
      <c r="N32" s="70">
        <v>1.65</v>
      </c>
      <c r="O32" s="70">
        <v>1.65</v>
      </c>
      <c r="P32" s="68">
        <v>4671702.9289940828</v>
      </c>
      <c r="Q32" s="68">
        <v>273786.74556213018</v>
      </c>
      <c r="R32" s="68">
        <v>782095.19</v>
      </c>
      <c r="S32" s="68">
        <v>26810</v>
      </c>
      <c r="T32" s="68">
        <v>5754394.8645562129</v>
      </c>
      <c r="U32" s="71">
        <v>2144.7614105688458</v>
      </c>
      <c r="V32" s="71">
        <v>2780.5517581203017</v>
      </c>
      <c r="W32" s="71">
        <v>77.134381847246729</v>
      </c>
      <c r="X32" s="75">
        <v>631155.43591780576</v>
      </c>
      <c r="Y32" s="76">
        <v>235.24242859403867</v>
      </c>
      <c r="Z32" s="77">
        <v>85.594660563765444</v>
      </c>
      <c r="AA32" s="75">
        <v>30239</v>
      </c>
      <c r="AB32" s="76">
        <v>11.270592620201267</v>
      </c>
      <c r="AC32" s="78">
        <v>85.999997115666943</v>
      </c>
      <c r="AD32" s="79">
        <v>0</v>
      </c>
      <c r="AE32" s="80">
        <v>0</v>
      </c>
      <c r="AF32" s="81">
        <v>30239</v>
      </c>
      <c r="AG32" s="82">
        <v>11.270592620201267</v>
      </c>
      <c r="AH32" s="83">
        <v>85.999997115666943</v>
      </c>
      <c r="AI32" s="75">
        <v>661394.43591780576</v>
      </c>
      <c r="AJ32" s="76">
        <v>246.51302121423993</v>
      </c>
      <c r="AK32" s="78">
        <v>85.999997115666943</v>
      </c>
      <c r="AL32" s="117"/>
      <c r="AM32" s="85">
        <v>0</v>
      </c>
      <c r="AN32" s="117"/>
      <c r="AO32" s="75">
        <v>0</v>
      </c>
      <c r="AP32" s="76">
        <v>77.134381847246729</v>
      </c>
      <c r="AQ32" s="76">
        <v>0</v>
      </c>
      <c r="AR32" s="84">
        <v>0</v>
      </c>
      <c r="AS32" s="118">
        <v>0</v>
      </c>
      <c r="AT32" s="109"/>
      <c r="AU32" s="85">
        <v>28431.10737576981</v>
      </c>
      <c r="AV32" s="119"/>
      <c r="AW32" s="85">
        <v>299726.64694280078</v>
      </c>
      <c r="AY32" s="188"/>
      <c r="AZ32" s="24">
        <v>-1400783.4025057079</v>
      </c>
      <c r="BA32" s="24">
        <v>-617343.43087899999</v>
      </c>
      <c r="BB32" s="24">
        <v>-10970.839779</v>
      </c>
      <c r="BC32" s="24">
        <v>-303306.40000000002</v>
      </c>
      <c r="BD32" s="7">
        <v>-499401.29015999998</v>
      </c>
    </row>
    <row r="33" spans="1:56" x14ac:dyDescent="0.2">
      <c r="A33" s="10">
        <v>782</v>
      </c>
      <c r="B33" s="11">
        <v>1302</v>
      </c>
      <c r="C33" s="3"/>
      <c r="D33" s="12" t="s">
        <v>30</v>
      </c>
      <c r="E33" s="68">
        <v>291.33333333333331</v>
      </c>
      <c r="F33" s="68">
        <v>447910.66666666669</v>
      </c>
      <c r="G33" s="69">
        <v>1.6499999999999997</v>
      </c>
      <c r="H33" s="68">
        <v>324727.66666666669</v>
      </c>
      <c r="I33" s="69">
        <v>1.6499999999999997</v>
      </c>
      <c r="J33" s="68">
        <v>271461.01010101009</v>
      </c>
      <c r="K33" s="68">
        <v>196804.64646464647</v>
      </c>
      <c r="L33" s="68">
        <v>1150265.6666666667</v>
      </c>
      <c r="M33" s="4">
        <v>0</v>
      </c>
      <c r="N33" s="70">
        <v>1.65</v>
      </c>
      <c r="O33" s="70">
        <v>1.65</v>
      </c>
      <c r="P33" s="68">
        <v>447910.66666666669</v>
      </c>
      <c r="Q33" s="68">
        <v>324727.66666666663</v>
      </c>
      <c r="R33" s="68">
        <v>968224.59333333327</v>
      </c>
      <c r="S33" s="68">
        <v>15672.666666666666</v>
      </c>
      <c r="T33" s="68">
        <v>1756535.5933333335</v>
      </c>
      <c r="U33" s="71">
        <v>6029.2983752860418</v>
      </c>
      <c r="V33" s="71">
        <v>2780.5517581203017</v>
      </c>
      <c r="W33" s="71">
        <v>216.83819974500119</v>
      </c>
      <c r="X33" s="75">
        <v>-350193.22701968567</v>
      </c>
      <c r="Y33" s="76">
        <v>-1202.0362483513238</v>
      </c>
      <c r="Z33" s="77">
        <v>173.60806583935076</v>
      </c>
      <c r="AA33" s="75">
        <v>0</v>
      </c>
      <c r="AB33" s="76">
        <v>0</v>
      </c>
      <c r="AC33" s="78">
        <v>173.60806583935076</v>
      </c>
      <c r="AD33" s="79">
        <v>0</v>
      </c>
      <c r="AE33" s="80">
        <v>0</v>
      </c>
      <c r="AF33" s="81">
        <v>0</v>
      </c>
      <c r="AG33" s="82">
        <v>0</v>
      </c>
      <c r="AH33" s="83">
        <v>173.60806583935076</v>
      </c>
      <c r="AI33" s="75">
        <v>-350193.22701968567</v>
      </c>
      <c r="AJ33" s="76">
        <v>-1202.0362483513238</v>
      </c>
      <c r="AK33" s="78">
        <v>173.60806583935076</v>
      </c>
      <c r="AL33" s="117"/>
      <c r="AM33" s="85">
        <v>0</v>
      </c>
      <c r="AN33" s="117"/>
      <c r="AO33" s="75">
        <v>349600</v>
      </c>
      <c r="AP33" s="76">
        <v>216.83819974500119</v>
      </c>
      <c r="AQ33" s="76">
        <v>100</v>
      </c>
      <c r="AR33" s="84">
        <v>-349600</v>
      </c>
      <c r="AS33" s="118">
        <v>0</v>
      </c>
      <c r="AT33" s="109"/>
      <c r="AU33" s="85">
        <v>1109.5639860827519</v>
      </c>
      <c r="AV33" s="119"/>
      <c r="AW33" s="85">
        <v>46826.565656565654</v>
      </c>
      <c r="AY33" s="188"/>
      <c r="AZ33" s="24">
        <v>-152371.35093627725</v>
      </c>
      <c r="BA33" s="24">
        <v>-67152.032489000005</v>
      </c>
      <c r="BB33" s="24">
        <v>-1193.361997</v>
      </c>
      <c r="BC33" s="24">
        <v>-20325.7</v>
      </c>
      <c r="BD33" s="7">
        <v>-54322.780456</v>
      </c>
    </row>
    <row r="34" spans="1:56" x14ac:dyDescent="0.2">
      <c r="A34" s="10">
        <v>783</v>
      </c>
      <c r="B34" s="11">
        <v>1303</v>
      </c>
      <c r="C34" s="3"/>
      <c r="D34" s="12" t="s">
        <v>31</v>
      </c>
      <c r="E34" s="68">
        <v>1166</v>
      </c>
      <c r="F34" s="68">
        <v>2391819.3333333335</v>
      </c>
      <c r="G34" s="69">
        <v>2.1</v>
      </c>
      <c r="H34" s="68">
        <v>111645</v>
      </c>
      <c r="I34" s="69">
        <v>2.1</v>
      </c>
      <c r="J34" s="68">
        <v>1138961.5873015875</v>
      </c>
      <c r="K34" s="68">
        <v>53164.28571428571</v>
      </c>
      <c r="L34" s="68">
        <v>848414.33333333337</v>
      </c>
      <c r="M34" s="4">
        <v>0</v>
      </c>
      <c r="N34" s="70">
        <v>1.65</v>
      </c>
      <c r="O34" s="70">
        <v>1.65</v>
      </c>
      <c r="P34" s="68">
        <v>1879286.6190476187</v>
      </c>
      <c r="Q34" s="68">
        <v>87721.07142857142</v>
      </c>
      <c r="R34" s="68">
        <v>693636.23666666669</v>
      </c>
      <c r="S34" s="68">
        <v>4756.666666666667</v>
      </c>
      <c r="T34" s="68">
        <v>2665400.5938095236</v>
      </c>
      <c r="U34" s="71">
        <v>2285.9353291676875</v>
      </c>
      <c r="V34" s="71">
        <v>2780.5517581203017</v>
      </c>
      <c r="W34" s="71">
        <v>82.211572666894611</v>
      </c>
      <c r="X34" s="75">
        <v>213387.41977873683</v>
      </c>
      <c r="Y34" s="76">
        <v>183.00807871246727</v>
      </c>
      <c r="Z34" s="77">
        <v>88.793290780143593</v>
      </c>
      <c r="AA34" s="75">
        <v>0</v>
      </c>
      <c r="AB34" s="76">
        <v>0</v>
      </c>
      <c r="AC34" s="78">
        <v>88.793290780143593</v>
      </c>
      <c r="AD34" s="79">
        <v>0</v>
      </c>
      <c r="AE34" s="80">
        <v>0</v>
      </c>
      <c r="AF34" s="81">
        <v>0</v>
      </c>
      <c r="AG34" s="82">
        <v>0</v>
      </c>
      <c r="AH34" s="83">
        <v>88.793290780143593</v>
      </c>
      <c r="AI34" s="75">
        <v>213387.41977873683</v>
      </c>
      <c r="AJ34" s="76">
        <v>183.00807871246727</v>
      </c>
      <c r="AK34" s="78">
        <v>88.793290780143593</v>
      </c>
      <c r="AL34" s="117"/>
      <c r="AM34" s="85">
        <v>0</v>
      </c>
      <c r="AN34" s="117"/>
      <c r="AO34" s="75">
        <v>459291.39081449062</v>
      </c>
      <c r="AP34" s="76">
        <v>82.211572666894611</v>
      </c>
      <c r="AQ34" s="76">
        <v>0</v>
      </c>
      <c r="AR34" s="84">
        <v>0</v>
      </c>
      <c r="AS34" s="118">
        <v>459291.39081449062</v>
      </c>
      <c r="AT34" s="109"/>
      <c r="AU34" s="85">
        <v>8297.0580152338352</v>
      </c>
      <c r="AV34" s="119"/>
      <c r="AW34" s="85">
        <v>119212.58730158729</v>
      </c>
      <c r="AY34" s="188"/>
      <c r="AZ34" s="24">
        <v>-593990.01212447055</v>
      </c>
      <c r="BA34" s="24">
        <v>-261779.10970199999</v>
      </c>
      <c r="BB34" s="24">
        <v>-4652.0891389999997</v>
      </c>
      <c r="BC34" s="24">
        <v>-127517.3</v>
      </c>
      <c r="BD34" s="7">
        <v>-211766.77127</v>
      </c>
    </row>
    <row r="35" spans="1:56" x14ac:dyDescent="0.2">
      <c r="A35" s="10">
        <v>784</v>
      </c>
      <c r="B35" s="11">
        <v>1304</v>
      </c>
      <c r="C35" s="3"/>
      <c r="D35" s="94" t="s">
        <v>329</v>
      </c>
      <c r="E35" s="68">
        <v>1095.3333333333333</v>
      </c>
      <c r="F35" s="68">
        <v>1786280</v>
      </c>
      <c r="G35" s="69">
        <v>1.6000000000000003</v>
      </c>
      <c r="H35" s="68">
        <v>347449.66666666669</v>
      </c>
      <c r="I35" s="69">
        <v>1.6000000000000003</v>
      </c>
      <c r="J35" s="68">
        <v>1116425</v>
      </c>
      <c r="K35" s="68">
        <v>217156.04166666666</v>
      </c>
      <c r="L35" s="68">
        <v>1104515.6666666667</v>
      </c>
      <c r="M35" s="4">
        <v>0</v>
      </c>
      <c r="N35" s="70">
        <v>1.65</v>
      </c>
      <c r="O35" s="70">
        <v>1.65</v>
      </c>
      <c r="P35" s="68">
        <v>1842101.25</v>
      </c>
      <c r="Q35" s="68">
        <v>358307.46875</v>
      </c>
      <c r="R35" s="68">
        <v>917317.41</v>
      </c>
      <c r="S35" s="68">
        <v>28962.333333333332</v>
      </c>
      <c r="T35" s="68">
        <v>3146688.4620833336</v>
      </c>
      <c r="U35" s="71">
        <v>2872.8135685483876</v>
      </c>
      <c r="V35" s="71">
        <v>2780.5517581203017</v>
      </c>
      <c r="W35" s="71">
        <v>103.31811159992421</v>
      </c>
      <c r="X35" s="75">
        <v>-37391.251451558594</v>
      </c>
      <c r="Y35" s="76">
        <v>-34.136869858391904</v>
      </c>
      <c r="Z35" s="77">
        <v>102.09041030795224</v>
      </c>
      <c r="AA35" s="75">
        <v>0</v>
      </c>
      <c r="AB35" s="76">
        <v>0</v>
      </c>
      <c r="AC35" s="78">
        <v>102.09041030795224</v>
      </c>
      <c r="AD35" s="79">
        <v>0</v>
      </c>
      <c r="AE35" s="80">
        <v>0</v>
      </c>
      <c r="AF35" s="81">
        <v>0</v>
      </c>
      <c r="AG35" s="82">
        <v>0</v>
      </c>
      <c r="AH35" s="83">
        <v>102.09041030795224</v>
      </c>
      <c r="AI35" s="75">
        <v>-37391.251451558594</v>
      </c>
      <c r="AJ35" s="76">
        <v>-34.136869858391904</v>
      </c>
      <c r="AK35" s="78">
        <v>102.09041030795224</v>
      </c>
      <c r="AL35" s="117"/>
      <c r="AM35" s="85">
        <v>0</v>
      </c>
      <c r="AN35" s="117"/>
      <c r="AO35" s="75">
        <v>1314399.9999999998</v>
      </c>
      <c r="AP35" s="76">
        <v>103.31811159992421</v>
      </c>
      <c r="AQ35" s="76">
        <v>0</v>
      </c>
      <c r="AR35" s="84">
        <v>0</v>
      </c>
      <c r="AS35" s="118">
        <v>1314399.9999999998</v>
      </c>
      <c r="AT35" s="109"/>
      <c r="AU35" s="85">
        <v>7563.1640652872493</v>
      </c>
      <c r="AV35" s="119"/>
      <c r="AW35" s="85">
        <v>133358.10416666666</v>
      </c>
      <c r="AY35" s="188"/>
      <c r="AZ35" s="24">
        <v>-560933.17666710878</v>
      </c>
      <c r="BA35" s="24">
        <v>-247210.53316200001</v>
      </c>
      <c r="BB35" s="24">
        <v>-4393.1902659999996</v>
      </c>
      <c r="BC35" s="24">
        <v>-173990.2</v>
      </c>
      <c r="BD35" s="7">
        <v>-199981.49008600001</v>
      </c>
    </row>
    <row r="36" spans="1:56" x14ac:dyDescent="0.2">
      <c r="A36" s="10">
        <v>785</v>
      </c>
      <c r="B36" s="11">
        <v>1305</v>
      </c>
      <c r="C36" s="3"/>
      <c r="D36" s="12" t="s">
        <v>32</v>
      </c>
      <c r="E36" s="68">
        <v>4703.333333333333</v>
      </c>
      <c r="F36" s="68">
        <v>10314317.666666666</v>
      </c>
      <c r="G36" s="69">
        <v>1.9400000000000002</v>
      </c>
      <c r="H36" s="68">
        <v>848846.66666666663</v>
      </c>
      <c r="I36" s="69">
        <v>1.9400000000000002</v>
      </c>
      <c r="J36" s="68">
        <v>5316658.5910652922</v>
      </c>
      <c r="K36" s="68">
        <v>437549.82817869418</v>
      </c>
      <c r="L36" s="68">
        <v>1172209.6666666667</v>
      </c>
      <c r="M36" s="4">
        <v>0</v>
      </c>
      <c r="N36" s="70">
        <v>1.65</v>
      </c>
      <c r="O36" s="70">
        <v>1.65</v>
      </c>
      <c r="P36" s="68">
        <v>8772486.6752577331</v>
      </c>
      <c r="Q36" s="68">
        <v>721957.21649484534</v>
      </c>
      <c r="R36" s="68">
        <v>1118885.7433333334</v>
      </c>
      <c r="S36" s="68">
        <v>33379</v>
      </c>
      <c r="T36" s="68">
        <v>10646708.635085911</v>
      </c>
      <c r="U36" s="71">
        <v>2263.6517296426459</v>
      </c>
      <c r="V36" s="71">
        <v>2780.5517581203017</v>
      </c>
      <c r="W36" s="71">
        <v>81.410163397674395</v>
      </c>
      <c r="X36" s="75">
        <v>899526.65955776605</v>
      </c>
      <c r="Y36" s="76">
        <v>191.25301053673269</v>
      </c>
      <c r="Z36" s="77">
        <v>88.28840294053488</v>
      </c>
      <c r="AA36" s="75">
        <v>0</v>
      </c>
      <c r="AB36" s="76">
        <v>0</v>
      </c>
      <c r="AC36" s="78">
        <v>88.28840294053488</v>
      </c>
      <c r="AD36" s="79">
        <v>0</v>
      </c>
      <c r="AE36" s="80">
        <v>0</v>
      </c>
      <c r="AF36" s="81">
        <v>0</v>
      </c>
      <c r="AG36" s="82">
        <v>0</v>
      </c>
      <c r="AH36" s="83">
        <v>88.28840294053488</v>
      </c>
      <c r="AI36" s="75">
        <v>899526.65955776605</v>
      </c>
      <c r="AJ36" s="76">
        <v>191.25301053673269</v>
      </c>
      <c r="AK36" s="78">
        <v>88.28840294053488</v>
      </c>
      <c r="AL36" s="117"/>
      <c r="AM36" s="85">
        <v>0</v>
      </c>
      <c r="AN36" s="117"/>
      <c r="AO36" s="75">
        <v>104705.6656850185</v>
      </c>
      <c r="AP36" s="76">
        <v>81.410163397674395</v>
      </c>
      <c r="AQ36" s="76">
        <v>0</v>
      </c>
      <c r="AR36" s="84">
        <v>0</v>
      </c>
      <c r="AS36" s="118">
        <v>104705.6656850185</v>
      </c>
      <c r="AT36" s="109"/>
      <c r="AU36" s="85">
        <v>47484.263220801251</v>
      </c>
      <c r="AV36" s="119"/>
      <c r="AW36" s="85">
        <v>575420.84192439867</v>
      </c>
      <c r="AY36" s="188"/>
      <c r="AZ36" s="24">
        <v>-2428644.3800080526</v>
      </c>
      <c r="BA36" s="24">
        <v>-1070335.107667</v>
      </c>
      <c r="BB36" s="24">
        <v>-19020.976638</v>
      </c>
      <c r="BC36" s="24">
        <v>-526071.5</v>
      </c>
      <c r="BD36" s="7">
        <v>-865849.87696599995</v>
      </c>
    </row>
    <row r="37" spans="1:56" x14ac:dyDescent="0.2">
      <c r="A37" s="10">
        <v>786</v>
      </c>
      <c r="B37" s="11">
        <v>1306</v>
      </c>
      <c r="C37" s="3"/>
      <c r="D37" s="93" t="s">
        <v>33</v>
      </c>
      <c r="E37" s="68">
        <v>555.33333333333337</v>
      </c>
      <c r="F37" s="68">
        <v>1159146.6666666667</v>
      </c>
      <c r="G37" s="69">
        <v>1.9733333333333334</v>
      </c>
      <c r="H37" s="68">
        <v>100108</v>
      </c>
      <c r="I37" s="69">
        <v>1.9733333333333334</v>
      </c>
      <c r="J37" s="68">
        <v>587876.34046521259</v>
      </c>
      <c r="K37" s="68">
        <v>50875.262049076999</v>
      </c>
      <c r="L37" s="68">
        <v>265289.66666666669</v>
      </c>
      <c r="M37" s="4">
        <v>0</v>
      </c>
      <c r="N37" s="70">
        <v>1.65</v>
      </c>
      <c r="O37" s="70">
        <v>1.65</v>
      </c>
      <c r="P37" s="68">
        <v>969995.96176760085</v>
      </c>
      <c r="Q37" s="68">
        <v>83944.182380977043</v>
      </c>
      <c r="R37" s="68">
        <v>217684.93000000002</v>
      </c>
      <c r="S37" s="68">
        <v>7499.666666666667</v>
      </c>
      <c r="T37" s="68">
        <v>1279124.7408152446</v>
      </c>
      <c r="U37" s="71">
        <v>2303.3458718161664</v>
      </c>
      <c r="V37" s="71">
        <v>2780.5517581203017</v>
      </c>
      <c r="W37" s="71">
        <v>82.837726904003603</v>
      </c>
      <c r="X37" s="75">
        <v>98053.084145198372</v>
      </c>
      <c r="Y37" s="76">
        <v>176.56617793253008</v>
      </c>
      <c r="Z37" s="77">
        <v>89.187767949522268</v>
      </c>
      <c r="AA37" s="75">
        <v>0</v>
      </c>
      <c r="AB37" s="76">
        <v>0</v>
      </c>
      <c r="AC37" s="78">
        <v>89.187767949522268</v>
      </c>
      <c r="AD37" s="79">
        <v>0</v>
      </c>
      <c r="AE37" s="80">
        <v>0</v>
      </c>
      <c r="AF37" s="81">
        <v>0</v>
      </c>
      <c r="AG37" s="82">
        <v>0</v>
      </c>
      <c r="AH37" s="83">
        <v>89.187767949522268</v>
      </c>
      <c r="AI37" s="75">
        <v>98053.084145198372</v>
      </c>
      <c r="AJ37" s="76">
        <v>176.56617793253008</v>
      </c>
      <c r="AK37" s="78">
        <v>89.187767949522268</v>
      </c>
      <c r="AL37" s="117"/>
      <c r="AM37" s="85">
        <v>0</v>
      </c>
      <c r="AN37" s="117"/>
      <c r="AO37" s="75">
        <v>316641.32155617129</v>
      </c>
      <c r="AP37" s="76">
        <v>82.837726904003603</v>
      </c>
      <c r="AQ37" s="76">
        <v>0</v>
      </c>
      <c r="AR37" s="84">
        <v>0</v>
      </c>
      <c r="AS37" s="118">
        <v>316641.32155617129</v>
      </c>
      <c r="AT37" s="109"/>
      <c r="AU37" s="85">
        <v>3780.7668533233141</v>
      </c>
      <c r="AV37" s="119"/>
      <c r="AW37" s="85">
        <v>63875.160251428963</v>
      </c>
      <c r="AY37" s="188"/>
      <c r="AZ37" s="24">
        <v>-290796.84941397997</v>
      </c>
      <c r="BA37" s="24">
        <v>-128157.94675</v>
      </c>
      <c r="BB37" s="24">
        <v>-2277.5010309999998</v>
      </c>
      <c r="BC37" s="24">
        <v>-52219.199999999997</v>
      </c>
      <c r="BD37" s="7">
        <v>-103673.64541300001</v>
      </c>
    </row>
    <row r="38" spans="1:56" x14ac:dyDescent="0.2">
      <c r="A38" s="10">
        <v>841</v>
      </c>
      <c r="B38" s="11">
        <v>1401</v>
      </c>
      <c r="C38" s="3"/>
      <c r="D38" s="12" t="s">
        <v>34</v>
      </c>
      <c r="E38" s="68">
        <v>1005.6666666666666</v>
      </c>
      <c r="F38" s="68">
        <v>2593266.3333333335</v>
      </c>
      <c r="G38" s="69">
        <v>1.5666666666666667</v>
      </c>
      <c r="H38" s="68">
        <v>307444.33333333331</v>
      </c>
      <c r="I38" s="69">
        <v>1.5666666666666667</v>
      </c>
      <c r="J38" s="68">
        <v>1656123.9784946237</v>
      </c>
      <c r="K38" s="68">
        <v>194864.9932795699</v>
      </c>
      <c r="L38" s="68">
        <v>474572</v>
      </c>
      <c r="M38" s="4">
        <v>0</v>
      </c>
      <c r="N38" s="70">
        <v>1.65</v>
      </c>
      <c r="O38" s="70">
        <v>1.65</v>
      </c>
      <c r="P38" s="68">
        <v>2732604.564516129</v>
      </c>
      <c r="Q38" s="68">
        <v>321527.2389112903</v>
      </c>
      <c r="R38" s="68">
        <v>563080.70666666667</v>
      </c>
      <c r="S38" s="68">
        <v>12392.333333333334</v>
      </c>
      <c r="T38" s="68">
        <v>3629604.8434274192</v>
      </c>
      <c r="U38" s="71">
        <v>3609.1529765602445</v>
      </c>
      <c r="V38" s="71">
        <v>2780.5517581203017</v>
      </c>
      <c r="W38" s="71">
        <v>129.7998847178479</v>
      </c>
      <c r="X38" s="75">
        <v>-308319.75137744128</v>
      </c>
      <c r="Y38" s="76">
        <v>-306.58245082277887</v>
      </c>
      <c r="Z38" s="77">
        <v>118.77392737224419</v>
      </c>
      <c r="AA38" s="75">
        <v>0</v>
      </c>
      <c r="AB38" s="76">
        <v>0</v>
      </c>
      <c r="AC38" s="78">
        <v>118.77392737224419</v>
      </c>
      <c r="AD38" s="79">
        <v>0</v>
      </c>
      <c r="AE38" s="80">
        <v>0</v>
      </c>
      <c r="AF38" s="81">
        <v>0</v>
      </c>
      <c r="AG38" s="82">
        <v>0</v>
      </c>
      <c r="AH38" s="83">
        <v>118.77392737224419</v>
      </c>
      <c r="AI38" s="75">
        <v>-308319.75137744128</v>
      </c>
      <c r="AJ38" s="76">
        <v>-306.58245082277887</v>
      </c>
      <c r="AK38" s="78">
        <v>118.77392737224419</v>
      </c>
      <c r="AL38" s="117"/>
      <c r="AM38" s="85">
        <v>0</v>
      </c>
      <c r="AN38" s="117"/>
      <c r="AO38" s="75">
        <v>546514.52815749892</v>
      </c>
      <c r="AP38" s="76">
        <v>129.7998847178479</v>
      </c>
      <c r="AQ38" s="76">
        <v>0</v>
      </c>
      <c r="AR38" s="84">
        <v>0</v>
      </c>
      <c r="AS38" s="118">
        <v>546514.52815749892</v>
      </c>
      <c r="AT38" s="109"/>
      <c r="AU38" s="85">
        <v>8622.9611397197859</v>
      </c>
      <c r="AV38" s="119"/>
      <c r="AW38" s="85">
        <v>185098.89717741936</v>
      </c>
      <c r="AY38" s="188"/>
      <c r="AZ38" s="24">
        <v>-529425.88037181075</v>
      </c>
      <c r="BA38" s="24">
        <v>-233324.85864699999</v>
      </c>
      <c r="BB38" s="24">
        <v>-4146.4272760000003</v>
      </c>
      <c r="BC38" s="24">
        <v>-76951.5</v>
      </c>
      <c r="BD38" s="7">
        <v>-188748.643958</v>
      </c>
    </row>
    <row r="39" spans="1:56" x14ac:dyDescent="0.2">
      <c r="A39" s="10">
        <v>842</v>
      </c>
      <c r="B39" s="11">
        <v>1402</v>
      </c>
      <c r="C39" s="3"/>
      <c r="D39" s="12" t="s">
        <v>35</v>
      </c>
      <c r="E39" s="68">
        <v>842.33333333333337</v>
      </c>
      <c r="F39" s="68">
        <v>2584615.6666666665</v>
      </c>
      <c r="G39" s="69">
        <v>1.7</v>
      </c>
      <c r="H39" s="68">
        <v>92920.666666666672</v>
      </c>
      <c r="I39" s="69">
        <v>1.7</v>
      </c>
      <c r="J39" s="68">
        <v>1520362.1568627451</v>
      </c>
      <c r="K39" s="68">
        <v>54659.215686274518</v>
      </c>
      <c r="L39" s="68">
        <v>329774.33333333331</v>
      </c>
      <c r="M39" s="4">
        <v>0</v>
      </c>
      <c r="N39" s="70">
        <v>1.65</v>
      </c>
      <c r="O39" s="70">
        <v>1.65</v>
      </c>
      <c r="P39" s="68">
        <v>2508597.5588235296</v>
      </c>
      <c r="Q39" s="68">
        <v>90187.705882352937</v>
      </c>
      <c r="R39" s="68">
        <v>648487.46</v>
      </c>
      <c r="S39" s="68">
        <v>6191.666666666667</v>
      </c>
      <c r="T39" s="68">
        <v>3253464.3913725489</v>
      </c>
      <c r="U39" s="71">
        <v>3862.4428864731485</v>
      </c>
      <c r="V39" s="71">
        <v>2780.5517581203017</v>
      </c>
      <c r="W39" s="71">
        <v>138.90922458800847</v>
      </c>
      <c r="X39" s="75">
        <v>-337185.79536620923</v>
      </c>
      <c r="Y39" s="76">
        <v>-400.29971749055306</v>
      </c>
      <c r="Z39" s="77">
        <v>124.51281149044534</v>
      </c>
      <c r="AA39" s="75">
        <v>0</v>
      </c>
      <c r="AB39" s="76">
        <v>0</v>
      </c>
      <c r="AC39" s="78">
        <v>124.51281149044534</v>
      </c>
      <c r="AD39" s="79">
        <v>0</v>
      </c>
      <c r="AE39" s="80">
        <v>0</v>
      </c>
      <c r="AF39" s="81">
        <v>0</v>
      </c>
      <c r="AG39" s="82">
        <v>0</v>
      </c>
      <c r="AH39" s="83">
        <v>124.51281149044534</v>
      </c>
      <c r="AI39" s="75">
        <v>-337185.79536620923</v>
      </c>
      <c r="AJ39" s="76">
        <v>-400.29971749055306</v>
      </c>
      <c r="AK39" s="78">
        <v>124.51281149044534</v>
      </c>
      <c r="AL39" s="117"/>
      <c r="AM39" s="85">
        <v>0</v>
      </c>
      <c r="AN39" s="117"/>
      <c r="AO39" s="75">
        <v>494165.65776366042</v>
      </c>
      <c r="AP39" s="76">
        <v>138.90922458800847</v>
      </c>
      <c r="AQ39" s="76">
        <v>0</v>
      </c>
      <c r="AR39" s="84">
        <v>0</v>
      </c>
      <c r="AS39" s="118">
        <v>494165.65776366042</v>
      </c>
      <c r="AT39" s="109"/>
      <c r="AU39" s="85">
        <v>4647.7129157439567</v>
      </c>
      <c r="AV39" s="119"/>
      <c r="AW39" s="85">
        <v>157502.13725490196</v>
      </c>
      <c r="AY39" s="188"/>
      <c r="AZ39" s="24">
        <v>-443168.20035025716</v>
      </c>
      <c r="BA39" s="24">
        <v>-195309.979238</v>
      </c>
      <c r="BB39" s="24">
        <v>-3470.8630280000002</v>
      </c>
      <c r="BC39" s="24">
        <v>-56596.1</v>
      </c>
      <c r="BD39" s="7">
        <v>-157996.425869</v>
      </c>
    </row>
    <row r="40" spans="1:56" x14ac:dyDescent="0.2">
      <c r="A40" s="10">
        <v>843</v>
      </c>
      <c r="B40" s="11">
        <v>1403</v>
      </c>
      <c r="C40" s="3"/>
      <c r="D40" s="12" t="s">
        <v>36</v>
      </c>
      <c r="E40" s="68">
        <v>7379.666666666667</v>
      </c>
      <c r="F40" s="68">
        <v>43528645.333333336</v>
      </c>
      <c r="G40" s="69">
        <v>1.2666666666666666</v>
      </c>
      <c r="H40" s="68">
        <v>5405751.333333333</v>
      </c>
      <c r="I40" s="69">
        <v>1.2666666666666666</v>
      </c>
      <c r="J40" s="68">
        <v>34386999.764957272</v>
      </c>
      <c r="K40" s="68">
        <v>4330865</v>
      </c>
      <c r="L40" s="68">
        <v>8148226.666666667</v>
      </c>
      <c r="M40" s="4">
        <v>0</v>
      </c>
      <c r="N40" s="70">
        <v>1.65</v>
      </c>
      <c r="O40" s="70">
        <v>1.65</v>
      </c>
      <c r="P40" s="68">
        <v>56738549.612179488</v>
      </c>
      <c r="Q40" s="68">
        <v>7145927.25</v>
      </c>
      <c r="R40" s="68">
        <v>10764857.729999999</v>
      </c>
      <c r="S40" s="68">
        <v>287599.66666666669</v>
      </c>
      <c r="T40" s="68">
        <v>74936934.258846164</v>
      </c>
      <c r="U40" s="71">
        <v>10154.51478280584</v>
      </c>
      <c r="V40" s="71">
        <v>2780.5517581203017</v>
      </c>
      <c r="W40" s="71">
        <v>365.19783360085546</v>
      </c>
      <c r="X40" s="75">
        <v>-20134433.979766622</v>
      </c>
      <c r="Y40" s="76">
        <v>-2728.3663191336495</v>
      </c>
      <c r="Z40" s="77">
        <v>267.07463516853892</v>
      </c>
      <c r="AA40" s="75">
        <v>0</v>
      </c>
      <c r="AB40" s="76">
        <v>0</v>
      </c>
      <c r="AC40" s="78">
        <v>267.07463516853892</v>
      </c>
      <c r="AD40" s="79">
        <v>0</v>
      </c>
      <c r="AE40" s="80">
        <v>0</v>
      </c>
      <c r="AF40" s="81">
        <v>0</v>
      </c>
      <c r="AG40" s="82">
        <v>0</v>
      </c>
      <c r="AH40" s="83">
        <v>267.07463516853892</v>
      </c>
      <c r="AI40" s="75">
        <v>-20134433.979766622</v>
      </c>
      <c r="AJ40" s="76">
        <v>-2728.3663191336495</v>
      </c>
      <c r="AK40" s="78">
        <v>267.07463516853892</v>
      </c>
      <c r="AL40" s="117"/>
      <c r="AM40" s="85">
        <v>0</v>
      </c>
      <c r="AN40" s="117"/>
      <c r="AO40" s="75">
        <v>937441.19266831898</v>
      </c>
      <c r="AP40" s="76">
        <v>365.19783360085546</v>
      </c>
      <c r="AQ40" s="76">
        <v>100</v>
      </c>
      <c r="AR40" s="84">
        <v>-937441.1926683191</v>
      </c>
      <c r="AS40" s="118">
        <v>-1.1641532182693481E-10</v>
      </c>
      <c r="AT40" s="109"/>
      <c r="AU40" s="85">
        <v>77762.808706306285</v>
      </c>
      <c r="AV40" s="119"/>
      <c r="AW40" s="85">
        <v>3871786.4764957265</v>
      </c>
      <c r="AY40" s="188"/>
      <c r="AZ40" s="24">
        <v>-3880562.5748618674</v>
      </c>
      <c r="BA40" s="24">
        <v>-1710214.305382</v>
      </c>
      <c r="BB40" s="24">
        <v>-30392.300612999999</v>
      </c>
      <c r="BC40" s="24">
        <v>-848495.5</v>
      </c>
      <c r="BD40" s="7">
        <v>-1383481.5239570001</v>
      </c>
    </row>
    <row r="41" spans="1:56" x14ac:dyDescent="0.2">
      <c r="A41" s="10">
        <v>761</v>
      </c>
      <c r="B41" s="11">
        <v>1501</v>
      </c>
      <c r="C41" s="3"/>
      <c r="D41" s="12" t="s">
        <v>37</v>
      </c>
      <c r="E41" s="68">
        <v>850.66666666666663</v>
      </c>
      <c r="F41" s="68">
        <v>1296158</v>
      </c>
      <c r="G41" s="69">
        <v>1.6000000000000003</v>
      </c>
      <c r="H41" s="68">
        <v>215256.33333333334</v>
      </c>
      <c r="I41" s="69">
        <v>1.6000000000000003</v>
      </c>
      <c r="J41" s="68">
        <v>810098.75</v>
      </c>
      <c r="K41" s="68">
        <v>134535.20833333334</v>
      </c>
      <c r="L41" s="68">
        <v>154513</v>
      </c>
      <c r="M41" s="4">
        <v>0</v>
      </c>
      <c r="N41" s="70">
        <v>1.65</v>
      </c>
      <c r="O41" s="70">
        <v>1.65</v>
      </c>
      <c r="P41" s="68">
        <v>1336662.9375</v>
      </c>
      <c r="Q41" s="68">
        <v>221983.09375</v>
      </c>
      <c r="R41" s="68">
        <v>154965.22333333336</v>
      </c>
      <c r="S41" s="68">
        <v>11271.666666666666</v>
      </c>
      <c r="T41" s="68">
        <v>1724882.9212499999</v>
      </c>
      <c r="U41" s="71">
        <v>2027.6836848550156</v>
      </c>
      <c r="V41" s="71">
        <v>2780.5517581203017</v>
      </c>
      <c r="W41" s="71">
        <v>72.923788558633518</v>
      </c>
      <c r="X41" s="75">
        <v>236962.71650000452</v>
      </c>
      <c r="Y41" s="76">
        <v>278.56118710815582</v>
      </c>
      <c r="Z41" s="77">
        <v>82.941986791939115</v>
      </c>
      <c r="AA41" s="75">
        <v>72332</v>
      </c>
      <c r="AB41" s="76">
        <v>85.029780564263334</v>
      </c>
      <c r="AC41" s="78">
        <v>86.000005054535492</v>
      </c>
      <c r="AD41" s="79">
        <v>0</v>
      </c>
      <c r="AE41" s="80">
        <v>0</v>
      </c>
      <c r="AF41" s="81">
        <v>72332</v>
      </c>
      <c r="AG41" s="82">
        <v>85.029780564263334</v>
      </c>
      <c r="AH41" s="83">
        <v>86.000005054535492</v>
      </c>
      <c r="AI41" s="75">
        <v>309294.71650000452</v>
      </c>
      <c r="AJ41" s="76">
        <v>363.59096767241914</v>
      </c>
      <c r="AK41" s="78">
        <v>86.000005054535492</v>
      </c>
      <c r="AL41" s="117"/>
      <c r="AM41" s="85">
        <v>0</v>
      </c>
      <c r="AN41" s="117"/>
      <c r="AO41" s="75">
        <v>396758.37351273326</v>
      </c>
      <c r="AP41" s="76">
        <v>72.923788558633518</v>
      </c>
      <c r="AQ41" s="76">
        <v>0</v>
      </c>
      <c r="AR41" s="84">
        <v>0</v>
      </c>
      <c r="AS41" s="118">
        <v>396758.37351273326</v>
      </c>
      <c r="AT41" s="109"/>
      <c r="AU41" s="85">
        <v>7191.9202672678848</v>
      </c>
      <c r="AV41" s="119"/>
      <c r="AW41" s="85">
        <v>94463.395833333328</v>
      </c>
      <c r="AY41" s="188"/>
      <c r="AZ41" s="24">
        <v>-439552.60897210822</v>
      </c>
      <c r="BA41" s="24">
        <v>-193716.54117899999</v>
      </c>
      <c r="BB41" s="24">
        <v>-3442.545963</v>
      </c>
      <c r="BC41" s="24">
        <v>-99520.8</v>
      </c>
      <c r="BD41" s="7">
        <v>-156707.41073999999</v>
      </c>
    </row>
    <row r="42" spans="1:56" x14ac:dyDescent="0.2">
      <c r="A42" s="10">
        <v>762</v>
      </c>
      <c r="B42" s="11">
        <v>1502</v>
      </c>
      <c r="C42" s="3"/>
      <c r="D42" s="12" t="s">
        <v>38</v>
      </c>
      <c r="E42" s="68">
        <v>2228.6666666666665</v>
      </c>
      <c r="F42" s="68">
        <v>4110982.6666666665</v>
      </c>
      <c r="G42" s="69">
        <v>1.8999999999999997</v>
      </c>
      <c r="H42" s="68">
        <v>336321.33333333331</v>
      </c>
      <c r="I42" s="69">
        <v>1.8999999999999997</v>
      </c>
      <c r="J42" s="68">
        <v>2163675.0877192984</v>
      </c>
      <c r="K42" s="68">
        <v>177011.22807017548</v>
      </c>
      <c r="L42" s="68">
        <v>731471.33333333337</v>
      </c>
      <c r="M42" s="4">
        <v>0</v>
      </c>
      <c r="N42" s="70">
        <v>1.65</v>
      </c>
      <c r="O42" s="70">
        <v>1.65</v>
      </c>
      <c r="P42" s="68">
        <v>3570063.8947368427</v>
      </c>
      <c r="Q42" s="68">
        <v>292068.5263157895</v>
      </c>
      <c r="R42" s="68">
        <v>567295.33666666667</v>
      </c>
      <c r="S42" s="68">
        <v>16425.666666666668</v>
      </c>
      <c r="T42" s="68">
        <v>4445853.4243859649</v>
      </c>
      <c r="U42" s="71">
        <v>1994.8489789347734</v>
      </c>
      <c r="V42" s="71">
        <v>2780.5517581203017</v>
      </c>
      <c r="W42" s="71">
        <v>71.742918401322044</v>
      </c>
      <c r="X42" s="75">
        <v>647895.7497349144</v>
      </c>
      <c r="Y42" s="76">
        <v>290.71002829864545</v>
      </c>
      <c r="Z42" s="77">
        <v>82.198038592832887</v>
      </c>
      <c r="AA42" s="75">
        <v>235605</v>
      </c>
      <c r="AB42" s="76">
        <v>105.71567454382291</v>
      </c>
      <c r="AC42" s="78">
        <v>86.000006106478025</v>
      </c>
      <c r="AD42" s="79">
        <v>0</v>
      </c>
      <c r="AE42" s="80">
        <v>0</v>
      </c>
      <c r="AF42" s="81">
        <v>235605</v>
      </c>
      <c r="AG42" s="82">
        <v>105.71567454382291</v>
      </c>
      <c r="AH42" s="83">
        <v>86.000006106478025</v>
      </c>
      <c r="AI42" s="75">
        <v>883500.7497349144</v>
      </c>
      <c r="AJ42" s="76">
        <v>396.42570284246835</v>
      </c>
      <c r="AK42" s="78">
        <v>86.000006106478025</v>
      </c>
      <c r="AL42" s="117"/>
      <c r="AM42" s="85">
        <v>0</v>
      </c>
      <c r="AN42" s="117"/>
      <c r="AO42" s="75">
        <v>1627842.7292768452</v>
      </c>
      <c r="AP42" s="76">
        <v>71.742918401322044</v>
      </c>
      <c r="AQ42" s="76">
        <v>0</v>
      </c>
      <c r="AR42" s="84">
        <v>0</v>
      </c>
      <c r="AS42" s="118">
        <v>1627842.7292768452</v>
      </c>
      <c r="AT42" s="109"/>
      <c r="AU42" s="85">
        <v>16983.711213872346</v>
      </c>
      <c r="AV42" s="119"/>
      <c r="AW42" s="85">
        <v>234068.63157894739</v>
      </c>
      <c r="AY42" s="188"/>
      <c r="AZ42" s="24">
        <v>-1176616.7370604731</v>
      </c>
      <c r="BA42" s="24">
        <v>-518550.27121799998</v>
      </c>
      <c r="BB42" s="24">
        <v>-9215.1817910000009</v>
      </c>
      <c r="BC42" s="24">
        <v>-233825.9</v>
      </c>
      <c r="BD42" s="7">
        <v>-419482.35213299998</v>
      </c>
    </row>
    <row r="43" spans="1:56" x14ac:dyDescent="0.2">
      <c r="A43" s="10">
        <v>763</v>
      </c>
      <c r="B43" s="11">
        <v>1503</v>
      </c>
      <c r="C43" s="3"/>
      <c r="D43" s="12" t="s">
        <v>39</v>
      </c>
      <c r="E43" s="68">
        <v>1730</v>
      </c>
      <c r="F43" s="68">
        <v>2967919.3333333335</v>
      </c>
      <c r="G43" s="69">
        <v>1.6666666666666667</v>
      </c>
      <c r="H43" s="68">
        <v>222580.33333333334</v>
      </c>
      <c r="I43" s="69">
        <v>1.6666666666666667</v>
      </c>
      <c r="J43" s="68">
        <v>1780832.6800232287</v>
      </c>
      <c r="K43" s="68">
        <v>133710.32229965157</v>
      </c>
      <c r="L43" s="68">
        <v>466248.33333333331</v>
      </c>
      <c r="M43" s="4">
        <v>0</v>
      </c>
      <c r="N43" s="70">
        <v>1.65</v>
      </c>
      <c r="O43" s="70">
        <v>1.65</v>
      </c>
      <c r="P43" s="68">
        <v>2938373.9220383274</v>
      </c>
      <c r="Q43" s="68">
        <v>220622.0317944251</v>
      </c>
      <c r="R43" s="68">
        <v>379941.52333333337</v>
      </c>
      <c r="S43" s="68">
        <v>8155.666666666667</v>
      </c>
      <c r="T43" s="68">
        <v>3547093.1438327525</v>
      </c>
      <c r="U43" s="71">
        <v>2050.3428577067934</v>
      </c>
      <c r="V43" s="71">
        <v>2780.5517581203017</v>
      </c>
      <c r="W43" s="71">
        <v>73.738704978930471</v>
      </c>
      <c r="X43" s="75">
        <v>467406.71715468651</v>
      </c>
      <c r="Y43" s="76">
        <v>270.177293152998</v>
      </c>
      <c r="Z43" s="77">
        <v>83.455384136726181</v>
      </c>
      <c r="AA43" s="75">
        <v>122405</v>
      </c>
      <c r="AB43" s="76">
        <v>70.75433526011561</v>
      </c>
      <c r="AC43" s="78">
        <v>85.999999069840982</v>
      </c>
      <c r="AD43" s="79">
        <v>0</v>
      </c>
      <c r="AE43" s="80">
        <v>0</v>
      </c>
      <c r="AF43" s="81">
        <v>122405</v>
      </c>
      <c r="AG43" s="82">
        <v>70.75433526011561</v>
      </c>
      <c r="AH43" s="83">
        <v>85.999999069840982</v>
      </c>
      <c r="AI43" s="75">
        <v>589811.71715468657</v>
      </c>
      <c r="AJ43" s="76">
        <v>340.93162841311363</v>
      </c>
      <c r="AK43" s="78">
        <v>85.999999069840982</v>
      </c>
      <c r="AL43" s="117"/>
      <c r="AM43" s="85">
        <v>0</v>
      </c>
      <c r="AN43" s="117"/>
      <c r="AO43" s="75">
        <v>374375.22383848031</v>
      </c>
      <c r="AP43" s="76">
        <v>73.738704978930471</v>
      </c>
      <c r="AQ43" s="76">
        <v>0</v>
      </c>
      <c r="AR43" s="84">
        <v>0</v>
      </c>
      <c r="AS43" s="118">
        <v>374375.22383848031</v>
      </c>
      <c r="AT43" s="109"/>
      <c r="AU43" s="85">
        <v>12723.091123717588</v>
      </c>
      <c r="AV43" s="119"/>
      <c r="AW43" s="85">
        <v>191454.30023228805</v>
      </c>
      <c r="AY43" s="188"/>
      <c r="AZ43" s="24">
        <v>-896150.14872691862</v>
      </c>
      <c r="BA43" s="24">
        <v>-394945.00463699998</v>
      </c>
      <c r="BB43" s="24">
        <v>-7018.5866580000002</v>
      </c>
      <c r="BC43" s="24">
        <v>-188699</v>
      </c>
      <c r="BD43" s="7">
        <v>-319491.60709</v>
      </c>
    </row>
    <row r="44" spans="1:56" x14ac:dyDescent="0.2">
      <c r="A44" s="10">
        <v>766</v>
      </c>
      <c r="B44" s="11">
        <v>1506</v>
      </c>
      <c r="C44" s="3"/>
      <c r="D44" s="12" t="s">
        <v>40</v>
      </c>
      <c r="E44" s="68">
        <v>810.66666666666663</v>
      </c>
      <c r="F44" s="68">
        <v>1064731</v>
      </c>
      <c r="G44" s="69">
        <v>1.64</v>
      </c>
      <c r="H44" s="68">
        <v>60317.333333333336</v>
      </c>
      <c r="I44" s="69">
        <v>1.64</v>
      </c>
      <c r="J44" s="68">
        <v>649226.21951219521</v>
      </c>
      <c r="K44" s="68">
        <v>36778.861788617891</v>
      </c>
      <c r="L44" s="68">
        <v>140388.33333333334</v>
      </c>
      <c r="M44" s="4">
        <v>0</v>
      </c>
      <c r="N44" s="70">
        <v>1.65</v>
      </c>
      <c r="O44" s="70">
        <v>1.65</v>
      </c>
      <c r="P44" s="68">
        <v>1071223.2621951222</v>
      </c>
      <c r="Q44" s="68">
        <v>60685.121951219509</v>
      </c>
      <c r="R44" s="68">
        <v>144964.48666666669</v>
      </c>
      <c r="S44" s="68">
        <v>2738.6666666666665</v>
      </c>
      <c r="T44" s="68">
        <v>1279611.5374796747</v>
      </c>
      <c r="U44" s="71">
        <v>1578.4681794568355</v>
      </c>
      <c r="V44" s="71">
        <v>2780.5517581203017</v>
      </c>
      <c r="W44" s="71">
        <v>56.768163902976788</v>
      </c>
      <c r="X44" s="75">
        <v>360560.96247484436</v>
      </c>
      <c r="Y44" s="76">
        <v>444.77092410548238</v>
      </c>
      <c r="Z44" s="77">
        <v>72.763943258875372</v>
      </c>
      <c r="AA44" s="75">
        <v>298354</v>
      </c>
      <c r="AB44" s="76">
        <v>368.03536184210526</v>
      </c>
      <c r="AC44" s="78">
        <v>85.999998324827587</v>
      </c>
      <c r="AD44" s="79">
        <v>0</v>
      </c>
      <c r="AE44" s="80">
        <v>0</v>
      </c>
      <c r="AF44" s="81">
        <v>298354</v>
      </c>
      <c r="AG44" s="82">
        <v>368.03536184210526</v>
      </c>
      <c r="AH44" s="83">
        <v>85.999998324827587</v>
      </c>
      <c r="AI44" s="75">
        <v>658914.96247484442</v>
      </c>
      <c r="AJ44" s="76">
        <v>812.80628594758764</v>
      </c>
      <c r="AK44" s="78">
        <v>85.999998324827587</v>
      </c>
      <c r="AL44" s="117"/>
      <c r="AM44" s="85">
        <v>0</v>
      </c>
      <c r="AN44" s="117"/>
      <c r="AO44" s="75">
        <v>555083.72184514347</v>
      </c>
      <c r="AP44" s="76">
        <v>56.768163902976788</v>
      </c>
      <c r="AQ44" s="76">
        <v>0</v>
      </c>
      <c r="AR44" s="84">
        <v>0</v>
      </c>
      <c r="AS44" s="118">
        <v>555083.72184514347</v>
      </c>
      <c r="AT44" s="109"/>
      <c r="AU44" s="85">
        <v>5973.7619752991377</v>
      </c>
      <c r="AV44" s="119"/>
      <c r="AW44" s="85">
        <v>68600.508130081304</v>
      </c>
      <c r="AY44" s="188"/>
      <c r="AZ44" s="24">
        <v>-421991.16513538477</v>
      </c>
      <c r="BA44" s="24">
        <v>-185976.98489200001</v>
      </c>
      <c r="BB44" s="24">
        <v>-3305.005936</v>
      </c>
      <c r="BC44" s="24">
        <v>-99177.7</v>
      </c>
      <c r="BD44" s="7">
        <v>-150446.48011100001</v>
      </c>
    </row>
    <row r="45" spans="1:56" x14ac:dyDescent="0.2">
      <c r="A45" s="10">
        <v>767</v>
      </c>
      <c r="B45" s="11">
        <v>1507</v>
      </c>
      <c r="C45" s="3"/>
      <c r="D45" s="12" t="s">
        <v>41</v>
      </c>
      <c r="E45" s="68">
        <v>1031</v>
      </c>
      <c r="F45" s="68">
        <v>1817293.6666666667</v>
      </c>
      <c r="G45" s="69">
        <v>1.75</v>
      </c>
      <c r="H45" s="68">
        <v>18425.666666666668</v>
      </c>
      <c r="I45" s="69">
        <v>1.75</v>
      </c>
      <c r="J45" s="68">
        <v>1038453.5238095238</v>
      </c>
      <c r="K45" s="68">
        <v>10528.95238095238</v>
      </c>
      <c r="L45" s="68">
        <v>176168.66666666666</v>
      </c>
      <c r="M45" s="4">
        <v>0</v>
      </c>
      <c r="N45" s="70">
        <v>1.65</v>
      </c>
      <c r="O45" s="70">
        <v>1.65</v>
      </c>
      <c r="P45" s="68">
        <v>1713448.3142857142</v>
      </c>
      <c r="Q45" s="68">
        <v>17372.771428571428</v>
      </c>
      <c r="R45" s="68">
        <v>180030.07333333333</v>
      </c>
      <c r="S45" s="68">
        <v>2783</v>
      </c>
      <c r="T45" s="68">
        <v>1913634.1590476192</v>
      </c>
      <c r="U45" s="71">
        <v>1856.0952076116578</v>
      </c>
      <c r="V45" s="71">
        <v>2780.5517581203017</v>
      </c>
      <c r="W45" s="71">
        <v>66.752765964205906</v>
      </c>
      <c r="X45" s="75">
        <v>352652.44032253243</v>
      </c>
      <c r="Y45" s="76">
        <v>342.04892368819827</v>
      </c>
      <c r="Z45" s="77">
        <v>79.054242557449726</v>
      </c>
      <c r="AA45" s="75">
        <v>199117</v>
      </c>
      <c r="AB45" s="76">
        <v>193.12997090203686</v>
      </c>
      <c r="AC45" s="78">
        <v>85.999985262580878</v>
      </c>
      <c r="AD45" s="79">
        <v>0</v>
      </c>
      <c r="AE45" s="80">
        <v>0</v>
      </c>
      <c r="AF45" s="81">
        <v>199117</v>
      </c>
      <c r="AG45" s="82">
        <v>193.12997090203686</v>
      </c>
      <c r="AH45" s="83">
        <v>85.999985262580878</v>
      </c>
      <c r="AI45" s="75">
        <v>551769.44032253243</v>
      </c>
      <c r="AJ45" s="76">
        <v>535.17889459023513</v>
      </c>
      <c r="AK45" s="78">
        <v>85.999985262580878</v>
      </c>
      <c r="AL45" s="117"/>
      <c r="AM45" s="85">
        <v>0</v>
      </c>
      <c r="AN45" s="117"/>
      <c r="AO45" s="75">
        <v>65019.371957068572</v>
      </c>
      <c r="AP45" s="76">
        <v>66.752765964205906</v>
      </c>
      <c r="AQ45" s="76">
        <v>0</v>
      </c>
      <c r="AR45" s="84">
        <v>0</v>
      </c>
      <c r="AS45" s="118">
        <v>65019.371957068572</v>
      </c>
      <c r="AT45" s="109"/>
      <c r="AU45" s="85">
        <v>6810.2934260283855</v>
      </c>
      <c r="AV45" s="119"/>
      <c r="AW45" s="85">
        <v>104898.2476190476</v>
      </c>
      <c r="AY45" s="188"/>
      <c r="AZ45" s="24">
        <v>-537173.57618212991</v>
      </c>
      <c r="BA45" s="24">
        <v>-236739.368774</v>
      </c>
      <c r="BB45" s="24">
        <v>-4207.1067000000003</v>
      </c>
      <c r="BC45" s="24">
        <v>-94256.5</v>
      </c>
      <c r="BD45" s="7">
        <v>-191510.819235</v>
      </c>
    </row>
    <row r="46" spans="1:56" x14ac:dyDescent="0.2">
      <c r="A46" s="10">
        <v>768</v>
      </c>
      <c r="B46" s="11">
        <v>1508</v>
      </c>
      <c r="C46" s="3">
        <v>942</v>
      </c>
      <c r="D46" s="12" t="s">
        <v>42</v>
      </c>
      <c r="E46" s="68">
        <v>12823.666666666666</v>
      </c>
      <c r="F46" s="68">
        <v>28578997.333333332</v>
      </c>
      <c r="G46" s="69">
        <v>1.6499999999999997</v>
      </c>
      <c r="H46" s="68">
        <v>1920301.6666666667</v>
      </c>
      <c r="I46" s="69">
        <v>1.6499999999999997</v>
      </c>
      <c r="J46" s="68">
        <v>17320604.444444444</v>
      </c>
      <c r="K46" s="68">
        <v>1163819.191919192</v>
      </c>
      <c r="L46" s="68">
        <v>3448258.6666666665</v>
      </c>
      <c r="M46" s="4">
        <v>0</v>
      </c>
      <c r="N46" s="70">
        <v>1.65</v>
      </c>
      <c r="O46" s="70">
        <v>1.65</v>
      </c>
      <c r="P46" s="68">
        <v>28578997.333333332</v>
      </c>
      <c r="Q46" s="68">
        <v>1920301.6666666667</v>
      </c>
      <c r="R46" s="68">
        <v>3838753.6933333334</v>
      </c>
      <c r="S46" s="68">
        <v>116722.66666666667</v>
      </c>
      <c r="T46" s="68">
        <v>34454775.360000007</v>
      </c>
      <c r="U46" s="71">
        <v>2686.8115224454791</v>
      </c>
      <c r="V46" s="71">
        <v>2780.5517581203017</v>
      </c>
      <c r="W46" s="71">
        <v>96.628718188716888</v>
      </c>
      <c r="X46" s="75">
        <v>444774.60815301858</v>
      </c>
      <c r="Y46" s="76">
        <v>34.683887199684328</v>
      </c>
      <c r="Z46" s="77">
        <v>97.876092458891634</v>
      </c>
      <c r="AA46" s="75">
        <v>0</v>
      </c>
      <c r="AB46" s="76">
        <v>0</v>
      </c>
      <c r="AC46" s="78">
        <v>97.876092458891634</v>
      </c>
      <c r="AD46" s="79">
        <v>0</v>
      </c>
      <c r="AE46" s="80">
        <v>0</v>
      </c>
      <c r="AF46" s="81">
        <v>0</v>
      </c>
      <c r="AG46" s="82">
        <v>0</v>
      </c>
      <c r="AH46" s="83">
        <v>97.876092458891634</v>
      </c>
      <c r="AI46" s="75">
        <v>444774.60815301858</v>
      </c>
      <c r="AJ46" s="76">
        <v>34.683887199684328</v>
      </c>
      <c r="AK46" s="78">
        <v>97.876092458891634</v>
      </c>
      <c r="AL46" s="117"/>
      <c r="AM46" s="85">
        <v>0</v>
      </c>
      <c r="AN46" s="117"/>
      <c r="AO46" s="75">
        <v>0</v>
      </c>
      <c r="AP46" s="76">
        <v>96.628718188716888</v>
      </c>
      <c r="AQ46" s="76">
        <v>0</v>
      </c>
      <c r="AR46" s="84">
        <v>0</v>
      </c>
      <c r="AS46" s="118">
        <v>0</v>
      </c>
      <c r="AT46" s="109"/>
      <c r="AU46" s="85">
        <v>156347.96117408207</v>
      </c>
      <c r="AV46" s="119"/>
      <c r="AW46" s="85">
        <v>1848442.363636364</v>
      </c>
      <c r="AY46" s="188"/>
      <c r="AZ46" s="24">
        <v>-6627378.9961470282</v>
      </c>
      <c r="BA46" s="24">
        <v>-2920771.9622459998</v>
      </c>
      <c r="BB46" s="24">
        <v>-51905.178912000003</v>
      </c>
      <c r="BC46" s="24">
        <v>-1710854.8</v>
      </c>
      <c r="BD46" s="7">
        <v>-2362764.7323170002</v>
      </c>
    </row>
    <row r="47" spans="1:56" x14ac:dyDescent="0.2">
      <c r="A47" s="10">
        <v>769</v>
      </c>
      <c r="B47" s="11">
        <v>1509</v>
      </c>
      <c r="C47" s="3"/>
      <c r="D47" s="12" t="s">
        <v>43</v>
      </c>
      <c r="E47" s="68">
        <v>2594.3333333333335</v>
      </c>
      <c r="F47" s="68">
        <v>4019274</v>
      </c>
      <c r="G47" s="69">
        <v>1.62</v>
      </c>
      <c r="H47" s="68">
        <v>595868</v>
      </c>
      <c r="I47" s="69">
        <v>1.62</v>
      </c>
      <c r="J47" s="68">
        <v>2481033.3333333335</v>
      </c>
      <c r="K47" s="68">
        <v>367819.75308641978</v>
      </c>
      <c r="L47" s="68">
        <v>775978</v>
      </c>
      <c r="M47" s="4">
        <v>0</v>
      </c>
      <c r="N47" s="70">
        <v>1.65</v>
      </c>
      <c r="O47" s="70">
        <v>1.65</v>
      </c>
      <c r="P47" s="68">
        <v>4093704.9999999995</v>
      </c>
      <c r="Q47" s="68">
        <v>606902.59259259247</v>
      </c>
      <c r="R47" s="68">
        <v>628760.70666666667</v>
      </c>
      <c r="S47" s="68">
        <v>30255.333333333332</v>
      </c>
      <c r="T47" s="68">
        <v>5359623.6325925915</v>
      </c>
      <c r="U47" s="71">
        <v>2065.89629934187</v>
      </c>
      <c r="V47" s="71">
        <v>2780.5517581203017</v>
      </c>
      <c r="W47" s="71">
        <v>74.29807027719022</v>
      </c>
      <c r="X47" s="75">
        <v>686000.15706627921</v>
      </c>
      <c r="Y47" s="76">
        <v>264.42251974801974</v>
      </c>
      <c r="Z47" s="77">
        <v>83.807784274629839</v>
      </c>
      <c r="AA47" s="75">
        <v>158139</v>
      </c>
      <c r="AB47" s="76">
        <v>60.955544134652442</v>
      </c>
      <c r="AC47" s="78">
        <v>85.999994650021634</v>
      </c>
      <c r="AD47" s="79">
        <v>0</v>
      </c>
      <c r="AE47" s="80">
        <v>0</v>
      </c>
      <c r="AF47" s="81">
        <v>158139</v>
      </c>
      <c r="AG47" s="82">
        <v>60.955544134652442</v>
      </c>
      <c r="AH47" s="83">
        <v>85.999994650021634</v>
      </c>
      <c r="AI47" s="75">
        <v>844139.15706627921</v>
      </c>
      <c r="AJ47" s="76">
        <v>325.37806388267217</v>
      </c>
      <c r="AK47" s="78">
        <v>85.999994650021634</v>
      </c>
      <c r="AL47" s="117"/>
      <c r="AM47" s="85">
        <v>0</v>
      </c>
      <c r="AN47" s="117"/>
      <c r="AO47" s="75">
        <v>112206.90578349843</v>
      </c>
      <c r="AP47" s="76">
        <v>74.29807027719022</v>
      </c>
      <c r="AQ47" s="76">
        <v>0</v>
      </c>
      <c r="AR47" s="84">
        <v>0</v>
      </c>
      <c r="AS47" s="118">
        <v>112206.90578349843</v>
      </c>
      <c r="AT47" s="109"/>
      <c r="AU47" s="85">
        <v>27927.090139537901</v>
      </c>
      <c r="AV47" s="119"/>
      <c r="AW47" s="85">
        <v>284885.30864197528</v>
      </c>
      <c r="AY47" s="188"/>
      <c r="AZ47" s="24">
        <v>-1359462.3581840058</v>
      </c>
      <c r="BA47" s="24">
        <v>-599132.710204</v>
      </c>
      <c r="BB47" s="24">
        <v>-10647.216187</v>
      </c>
      <c r="BC47" s="24">
        <v>-264272.40000000002</v>
      </c>
      <c r="BD47" s="7">
        <v>-484669.68868000002</v>
      </c>
    </row>
    <row r="48" spans="1:56" x14ac:dyDescent="0.2">
      <c r="A48" s="10">
        <v>770</v>
      </c>
      <c r="B48" s="11">
        <v>1510</v>
      </c>
      <c r="C48" s="3"/>
      <c r="D48" s="109" t="s">
        <v>44</v>
      </c>
      <c r="E48" s="68">
        <v>1027.6666666666667</v>
      </c>
      <c r="F48" s="68">
        <v>1694760</v>
      </c>
      <c r="G48" s="69">
        <v>1.79</v>
      </c>
      <c r="H48" s="68">
        <v>23404.333333333332</v>
      </c>
      <c r="I48" s="69">
        <v>1.79</v>
      </c>
      <c r="J48" s="68">
        <v>946793.29608938529</v>
      </c>
      <c r="K48" s="68">
        <v>13075.046554934825</v>
      </c>
      <c r="L48" s="68">
        <v>196484.66666666666</v>
      </c>
      <c r="M48" s="4">
        <v>0</v>
      </c>
      <c r="N48" s="70">
        <v>1.65</v>
      </c>
      <c r="O48" s="70">
        <v>1.65</v>
      </c>
      <c r="P48" s="68">
        <v>1562208.9385474857</v>
      </c>
      <c r="Q48" s="68">
        <v>21573.82681564246</v>
      </c>
      <c r="R48" s="68">
        <v>197093.45666666667</v>
      </c>
      <c r="S48" s="68">
        <v>553.66666666666663</v>
      </c>
      <c r="T48" s="68">
        <v>1781429.8886964619</v>
      </c>
      <c r="U48" s="71">
        <v>1733.4705371681432</v>
      </c>
      <c r="V48" s="71">
        <v>2780.5517581203017</v>
      </c>
      <c r="W48" s="71">
        <v>62.342681883397042</v>
      </c>
      <c r="X48" s="75">
        <v>398138.67318411224</v>
      </c>
      <c r="Y48" s="76">
        <v>387.4200517522986</v>
      </c>
      <c r="Z48" s="77">
        <v>76.275889586540117</v>
      </c>
      <c r="AA48" s="75">
        <v>277865</v>
      </c>
      <c r="AB48" s="76">
        <v>270.38436587739216</v>
      </c>
      <c r="AC48" s="78">
        <v>86.000015925413834</v>
      </c>
      <c r="AD48" s="79">
        <v>0</v>
      </c>
      <c r="AE48" s="80">
        <v>0</v>
      </c>
      <c r="AF48" s="81">
        <v>277865</v>
      </c>
      <c r="AG48" s="82">
        <v>270.38436587739216</v>
      </c>
      <c r="AH48" s="83">
        <v>86.000015925413834</v>
      </c>
      <c r="AI48" s="75">
        <v>676003.67318411218</v>
      </c>
      <c r="AJ48" s="76">
        <v>657.80441762969076</v>
      </c>
      <c r="AK48" s="78">
        <v>86.000015925413834</v>
      </c>
      <c r="AL48" s="117"/>
      <c r="AM48" s="85">
        <v>0</v>
      </c>
      <c r="AN48" s="117"/>
      <c r="AO48" s="75">
        <v>56489.119345942927</v>
      </c>
      <c r="AP48" s="76">
        <v>62.342681883397042</v>
      </c>
      <c r="AQ48" s="76">
        <v>0</v>
      </c>
      <c r="AR48" s="84">
        <v>0</v>
      </c>
      <c r="AS48" s="118">
        <v>56489.119345942927</v>
      </c>
      <c r="AT48" s="109"/>
      <c r="AU48" s="85">
        <v>5657.1159186744189</v>
      </c>
      <c r="AV48" s="119"/>
      <c r="AW48" s="85">
        <v>95986.834264432022</v>
      </c>
      <c r="AY48" s="188"/>
      <c r="AZ48" s="24">
        <v>-529425.88037181075</v>
      </c>
      <c r="BA48" s="24">
        <v>-233324.85864699999</v>
      </c>
      <c r="BB48" s="24">
        <v>-4146.4272760000003</v>
      </c>
      <c r="BC48" s="24">
        <v>-96352.4</v>
      </c>
      <c r="BD48" s="7">
        <v>-188748.643958</v>
      </c>
    </row>
    <row r="49" spans="1:56" x14ac:dyDescent="0.2">
      <c r="A49" s="10">
        <v>791</v>
      </c>
      <c r="B49" s="11">
        <v>1601</v>
      </c>
      <c r="C49" s="3"/>
      <c r="D49" s="12" t="s">
        <v>45</v>
      </c>
      <c r="E49" s="68">
        <v>1252</v>
      </c>
      <c r="F49" s="68">
        <v>1760377.3333333333</v>
      </c>
      <c r="G49" s="69">
        <v>1.7</v>
      </c>
      <c r="H49" s="68">
        <v>36163</v>
      </c>
      <c r="I49" s="69">
        <v>1.7</v>
      </c>
      <c r="J49" s="68">
        <v>1035516.0784313725</v>
      </c>
      <c r="K49" s="68">
        <v>21272.352941176472</v>
      </c>
      <c r="L49" s="68">
        <v>308871.66666666669</v>
      </c>
      <c r="M49" s="4">
        <v>0</v>
      </c>
      <c r="N49" s="70">
        <v>1.65</v>
      </c>
      <c r="O49" s="70">
        <v>1.65</v>
      </c>
      <c r="P49" s="68">
        <v>1708601.5294117648</v>
      </c>
      <c r="Q49" s="68">
        <v>35099.382352941175</v>
      </c>
      <c r="R49" s="68">
        <v>247160.87333333332</v>
      </c>
      <c r="S49" s="68">
        <v>1344</v>
      </c>
      <c r="T49" s="68">
        <v>1992205.7850980393</v>
      </c>
      <c r="U49" s="71">
        <v>1591.2186781933221</v>
      </c>
      <c r="V49" s="71">
        <v>2780.5517581203017</v>
      </c>
      <c r="W49" s="71">
        <v>57.226723924355646</v>
      </c>
      <c r="X49" s="75">
        <v>550946.65594537405</v>
      </c>
      <c r="Y49" s="76">
        <v>440.05323957298248</v>
      </c>
      <c r="Z49" s="77">
        <v>73.052836072344064</v>
      </c>
      <c r="AA49" s="75">
        <v>450723</v>
      </c>
      <c r="AB49" s="76">
        <v>360.00239616613419</v>
      </c>
      <c r="AC49" s="78">
        <v>85.999992877276256</v>
      </c>
      <c r="AD49" s="79">
        <v>0</v>
      </c>
      <c r="AE49" s="80">
        <v>0</v>
      </c>
      <c r="AF49" s="81">
        <v>450723</v>
      </c>
      <c r="AG49" s="82">
        <v>360.00239616613419</v>
      </c>
      <c r="AH49" s="83">
        <v>85.999992877276256</v>
      </c>
      <c r="AI49" s="75">
        <v>1001669.655945374</v>
      </c>
      <c r="AJ49" s="76">
        <v>800.05563573911672</v>
      </c>
      <c r="AK49" s="78">
        <v>85.999992877276256</v>
      </c>
      <c r="AL49" s="117"/>
      <c r="AM49" s="85">
        <v>0</v>
      </c>
      <c r="AN49" s="117"/>
      <c r="AO49" s="75">
        <v>860167.62418995437</v>
      </c>
      <c r="AP49" s="76">
        <v>57.226723924355646</v>
      </c>
      <c r="AQ49" s="76">
        <v>0</v>
      </c>
      <c r="AR49" s="84">
        <v>0</v>
      </c>
      <c r="AS49" s="118">
        <v>860167.62418995437</v>
      </c>
      <c r="AT49" s="109"/>
      <c r="AU49" s="85">
        <v>11041.028271377869</v>
      </c>
      <c r="AV49" s="119"/>
      <c r="AW49" s="85">
        <v>105678.84313725489</v>
      </c>
      <c r="AY49" s="188"/>
      <c r="AZ49" s="24">
        <v>-650289.93501279003</v>
      </c>
      <c r="BA49" s="24">
        <v>-286591.21662100003</v>
      </c>
      <c r="BB49" s="24">
        <v>-5093.0262839999996</v>
      </c>
      <c r="BC49" s="24">
        <v>-139959.9</v>
      </c>
      <c r="BD49" s="7">
        <v>-231838.578286</v>
      </c>
    </row>
    <row r="50" spans="1:56" x14ac:dyDescent="0.2">
      <c r="A50" s="10">
        <v>792</v>
      </c>
      <c r="B50" s="11">
        <v>1602</v>
      </c>
      <c r="C50" s="3"/>
      <c r="D50" s="12" t="s">
        <v>46</v>
      </c>
      <c r="E50" s="68">
        <v>2298.6666666666665</v>
      </c>
      <c r="F50" s="68">
        <v>5751723</v>
      </c>
      <c r="G50" s="69">
        <v>1.9400000000000002</v>
      </c>
      <c r="H50" s="68">
        <v>460645.66666666669</v>
      </c>
      <c r="I50" s="69">
        <v>1.9400000000000002</v>
      </c>
      <c r="J50" s="68">
        <v>2964805.6701030931</v>
      </c>
      <c r="K50" s="68">
        <v>237446.21993127148</v>
      </c>
      <c r="L50" s="68">
        <v>2035864</v>
      </c>
      <c r="M50" s="4">
        <v>0</v>
      </c>
      <c r="N50" s="70">
        <v>1.65</v>
      </c>
      <c r="O50" s="70">
        <v>1.65</v>
      </c>
      <c r="P50" s="68">
        <v>4891929.3556701029</v>
      </c>
      <c r="Q50" s="68">
        <v>391786.26288659795</v>
      </c>
      <c r="R50" s="68">
        <v>1725763.1466666667</v>
      </c>
      <c r="S50" s="68">
        <v>17796</v>
      </c>
      <c r="T50" s="68">
        <v>7027274.7652233681</v>
      </c>
      <c r="U50" s="71">
        <v>3057.1090915994932</v>
      </c>
      <c r="V50" s="71">
        <v>2780.5517581203017</v>
      </c>
      <c r="W50" s="71">
        <v>109.9461314709045</v>
      </c>
      <c r="X50" s="75">
        <v>-235213.85583960914</v>
      </c>
      <c r="Y50" s="76">
        <v>-102.32621338730097</v>
      </c>
      <c r="Z50" s="77">
        <v>106.26606282666984</v>
      </c>
      <c r="AA50" s="75">
        <v>0</v>
      </c>
      <c r="AB50" s="76">
        <v>0</v>
      </c>
      <c r="AC50" s="78">
        <v>106.26606282666984</v>
      </c>
      <c r="AD50" s="79">
        <v>0</v>
      </c>
      <c r="AE50" s="80">
        <v>0</v>
      </c>
      <c r="AF50" s="81">
        <v>0</v>
      </c>
      <c r="AG50" s="82">
        <v>0</v>
      </c>
      <c r="AH50" s="83">
        <v>106.26606282666984</v>
      </c>
      <c r="AI50" s="75">
        <v>-235213.85583960914</v>
      </c>
      <c r="AJ50" s="76">
        <v>-102.32621338730097</v>
      </c>
      <c r="AK50" s="78">
        <v>106.26606282666984</v>
      </c>
      <c r="AL50" s="117"/>
      <c r="AM50" s="85">
        <v>0</v>
      </c>
      <c r="AN50" s="117"/>
      <c r="AO50" s="75">
        <v>1170380.3814922527</v>
      </c>
      <c r="AP50" s="76">
        <v>109.9461314709045</v>
      </c>
      <c r="AQ50" s="76">
        <v>0</v>
      </c>
      <c r="AR50" s="84">
        <v>0</v>
      </c>
      <c r="AS50" s="118">
        <v>1170380.3814922527</v>
      </c>
      <c r="AT50" s="109"/>
      <c r="AU50" s="85">
        <v>15528.467653124044</v>
      </c>
      <c r="AV50" s="119"/>
      <c r="AW50" s="85">
        <v>320225.18900343642</v>
      </c>
      <c r="AY50" s="188"/>
      <c r="AZ50" s="24">
        <v>-1174550.6848443879</v>
      </c>
      <c r="BA50" s="24">
        <v>-517639.73518399999</v>
      </c>
      <c r="BB50" s="24">
        <v>-9199.0006109999995</v>
      </c>
      <c r="BC50" s="24">
        <v>-236488.2</v>
      </c>
      <c r="BD50" s="7">
        <v>-418745.77205899998</v>
      </c>
    </row>
    <row r="51" spans="1:56" x14ac:dyDescent="0.2">
      <c r="A51" s="10">
        <v>793</v>
      </c>
      <c r="B51" s="11">
        <v>1603</v>
      </c>
      <c r="C51" s="3"/>
      <c r="D51" s="12" t="s">
        <v>47</v>
      </c>
      <c r="E51" s="68">
        <v>1322</v>
      </c>
      <c r="F51" s="68">
        <v>2109116.6666666665</v>
      </c>
      <c r="G51" s="69">
        <v>1.84</v>
      </c>
      <c r="H51" s="68">
        <v>118000.33333333333</v>
      </c>
      <c r="I51" s="69">
        <v>1.84</v>
      </c>
      <c r="J51" s="68">
        <v>1146259.0579710144</v>
      </c>
      <c r="K51" s="68">
        <v>64130.615942028984</v>
      </c>
      <c r="L51" s="68">
        <v>381967</v>
      </c>
      <c r="M51" s="4">
        <v>0</v>
      </c>
      <c r="N51" s="70">
        <v>1.65</v>
      </c>
      <c r="O51" s="70">
        <v>1.65</v>
      </c>
      <c r="P51" s="68">
        <v>1891327.4456521738</v>
      </c>
      <c r="Q51" s="68">
        <v>105815.5163043478</v>
      </c>
      <c r="R51" s="68">
        <v>311594.85666666669</v>
      </c>
      <c r="S51" s="68">
        <v>4731.333333333333</v>
      </c>
      <c r="T51" s="68">
        <v>2313469.1519565214</v>
      </c>
      <c r="U51" s="71">
        <v>1749.9766656252052</v>
      </c>
      <c r="V51" s="71">
        <v>2780.5517581203017</v>
      </c>
      <c r="W51" s="71">
        <v>62.936309691577833</v>
      </c>
      <c r="X51" s="75">
        <v>504095.50074305147</v>
      </c>
      <c r="Y51" s="76">
        <v>381.3127842231857</v>
      </c>
      <c r="Z51" s="77">
        <v>76.649875105694051</v>
      </c>
      <c r="AA51" s="75">
        <v>343700</v>
      </c>
      <c r="AB51" s="76">
        <v>259.98487140695914</v>
      </c>
      <c r="AC51" s="78">
        <v>85.999993140638054</v>
      </c>
      <c r="AD51" s="79">
        <v>0</v>
      </c>
      <c r="AE51" s="80">
        <v>0</v>
      </c>
      <c r="AF51" s="81">
        <v>343700</v>
      </c>
      <c r="AG51" s="82">
        <v>259.98487140695914</v>
      </c>
      <c r="AH51" s="83">
        <v>85.999993140638054</v>
      </c>
      <c r="AI51" s="75">
        <v>847795.50074305153</v>
      </c>
      <c r="AJ51" s="76">
        <v>641.29765563014485</v>
      </c>
      <c r="AK51" s="78">
        <v>85.999993140638054</v>
      </c>
      <c r="AL51" s="117"/>
      <c r="AM51" s="85">
        <v>0</v>
      </c>
      <c r="AN51" s="117"/>
      <c r="AO51" s="75">
        <v>629018.69826993207</v>
      </c>
      <c r="AP51" s="76">
        <v>62.936309691577833</v>
      </c>
      <c r="AQ51" s="76">
        <v>0</v>
      </c>
      <c r="AR51" s="84">
        <v>0</v>
      </c>
      <c r="AS51" s="118">
        <v>629018.69826993207</v>
      </c>
      <c r="AT51" s="109"/>
      <c r="AU51" s="85">
        <v>8709.2862027620922</v>
      </c>
      <c r="AV51" s="119"/>
      <c r="AW51" s="85">
        <v>121038.96739130434</v>
      </c>
      <c r="AY51" s="188"/>
      <c r="AZ51" s="24">
        <v>-682313.74436210922</v>
      </c>
      <c r="BA51" s="24">
        <v>-300704.52514400001</v>
      </c>
      <c r="BB51" s="24">
        <v>-5343.8345680000002</v>
      </c>
      <c r="BC51" s="24">
        <v>-166443.4</v>
      </c>
      <c r="BD51" s="7">
        <v>-243255.569433</v>
      </c>
    </row>
    <row r="52" spans="1:56" x14ac:dyDescent="0.2">
      <c r="A52" s="10">
        <v>794</v>
      </c>
      <c r="B52" s="11">
        <v>1604</v>
      </c>
      <c r="C52" s="3"/>
      <c r="D52" s="12" t="s">
        <v>48</v>
      </c>
      <c r="E52" s="68">
        <v>3090.3333333333335</v>
      </c>
      <c r="F52" s="68">
        <v>6594923.333333333</v>
      </c>
      <c r="G52" s="69">
        <v>1.8</v>
      </c>
      <c r="H52" s="68">
        <v>532775.66666666663</v>
      </c>
      <c r="I52" s="69">
        <v>1.8</v>
      </c>
      <c r="J52" s="68">
        <v>3663846.2962962962</v>
      </c>
      <c r="K52" s="68">
        <v>295986.48148148152</v>
      </c>
      <c r="L52" s="68">
        <v>1381005</v>
      </c>
      <c r="M52" s="4">
        <v>0</v>
      </c>
      <c r="N52" s="70">
        <v>1.65</v>
      </c>
      <c r="O52" s="70">
        <v>1.65</v>
      </c>
      <c r="P52" s="68">
        <v>6045346.3888888881</v>
      </c>
      <c r="Q52" s="68">
        <v>488377.69444444444</v>
      </c>
      <c r="R52" s="68">
        <v>1129056.7666666666</v>
      </c>
      <c r="S52" s="68">
        <v>32584.333333333332</v>
      </c>
      <c r="T52" s="68">
        <v>7695365.1833333327</v>
      </c>
      <c r="U52" s="71">
        <v>2490.1408208391754</v>
      </c>
      <c r="V52" s="71">
        <v>2780.5517581203017</v>
      </c>
      <c r="W52" s="71">
        <v>89.555636343290061</v>
      </c>
      <c r="X52" s="75">
        <v>332062.64194244274</v>
      </c>
      <c r="Y52" s="76">
        <v>107.45204679401662</v>
      </c>
      <c r="Z52" s="77">
        <v>93.420050896272727</v>
      </c>
      <c r="AA52" s="75">
        <v>0</v>
      </c>
      <c r="AB52" s="76">
        <v>0</v>
      </c>
      <c r="AC52" s="78">
        <v>93.420050896272727</v>
      </c>
      <c r="AD52" s="79">
        <v>0</v>
      </c>
      <c r="AE52" s="80">
        <v>0</v>
      </c>
      <c r="AF52" s="81">
        <v>0</v>
      </c>
      <c r="AG52" s="82">
        <v>0</v>
      </c>
      <c r="AH52" s="83">
        <v>93.420050896272727</v>
      </c>
      <c r="AI52" s="75">
        <v>332062.64194244274</v>
      </c>
      <c r="AJ52" s="76">
        <v>107.45204679401662</v>
      </c>
      <c r="AK52" s="78">
        <v>93.420050896272727</v>
      </c>
      <c r="AL52" s="117"/>
      <c r="AM52" s="85">
        <v>0</v>
      </c>
      <c r="AN52" s="117"/>
      <c r="AO52" s="75">
        <v>736045.97985180968</v>
      </c>
      <c r="AP52" s="76">
        <v>89.555636343290061</v>
      </c>
      <c r="AQ52" s="76">
        <v>0</v>
      </c>
      <c r="AR52" s="84">
        <v>0</v>
      </c>
      <c r="AS52" s="118">
        <v>736045.97985180968</v>
      </c>
      <c r="AT52" s="109"/>
      <c r="AU52" s="85">
        <v>28300.359465437577</v>
      </c>
      <c r="AV52" s="119"/>
      <c r="AW52" s="85">
        <v>395983.27777777775</v>
      </c>
      <c r="AY52" s="188"/>
      <c r="AZ52" s="24">
        <v>-1611004.2154923684</v>
      </c>
      <c r="BA52" s="24">
        <v>-709990.47231300001</v>
      </c>
      <c r="BB52" s="24">
        <v>-12617.274804999999</v>
      </c>
      <c r="BC52" s="24">
        <v>-291882</v>
      </c>
      <c r="BD52" s="7">
        <v>-574348.31268800003</v>
      </c>
    </row>
    <row r="53" spans="1:56" x14ac:dyDescent="0.2">
      <c r="A53" s="10">
        <v>921</v>
      </c>
      <c r="B53" s="11">
        <v>1701</v>
      </c>
      <c r="C53" s="3"/>
      <c r="D53" s="12" t="s">
        <v>49</v>
      </c>
      <c r="E53" s="68">
        <v>790.66666666666663</v>
      </c>
      <c r="F53" s="68">
        <v>1749041.6666666667</v>
      </c>
      <c r="G53" s="69">
        <v>1.8500000000000003</v>
      </c>
      <c r="H53" s="68">
        <v>11429</v>
      </c>
      <c r="I53" s="69">
        <v>1.8500000000000003</v>
      </c>
      <c r="J53" s="68">
        <v>945427.92792792793</v>
      </c>
      <c r="K53" s="68">
        <v>6177.8378378378375</v>
      </c>
      <c r="L53" s="68">
        <v>175473.33333333334</v>
      </c>
      <c r="M53" s="4">
        <v>0</v>
      </c>
      <c r="N53" s="70">
        <v>1.65</v>
      </c>
      <c r="O53" s="70">
        <v>1.65</v>
      </c>
      <c r="P53" s="68">
        <v>1559956.0810810809</v>
      </c>
      <c r="Q53" s="68">
        <v>10193.432432432432</v>
      </c>
      <c r="R53" s="68">
        <v>178955.69000000003</v>
      </c>
      <c r="S53" s="68">
        <v>691.33333333333337</v>
      </c>
      <c r="T53" s="68">
        <v>1749796.5368468466</v>
      </c>
      <c r="U53" s="71">
        <v>2213.0647599243425</v>
      </c>
      <c r="V53" s="71">
        <v>2780.5517581203017</v>
      </c>
      <c r="W53" s="71">
        <v>79.590849314756525</v>
      </c>
      <c r="X53" s="75">
        <v>166016.42969890047</v>
      </c>
      <c r="Y53" s="76">
        <v>209.97018933250482</v>
      </c>
      <c r="Z53" s="77">
        <v>87.1422350682966</v>
      </c>
      <c r="AA53" s="75">
        <v>0</v>
      </c>
      <c r="AB53" s="76">
        <v>0</v>
      </c>
      <c r="AC53" s="78">
        <v>87.1422350682966</v>
      </c>
      <c r="AD53" s="79">
        <v>0</v>
      </c>
      <c r="AE53" s="80">
        <v>0</v>
      </c>
      <c r="AF53" s="81">
        <v>0</v>
      </c>
      <c r="AG53" s="82">
        <v>0</v>
      </c>
      <c r="AH53" s="83">
        <v>87.1422350682966</v>
      </c>
      <c r="AI53" s="75">
        <v>166016.42969890047</v>
      </c>
      <c r="AJ53" s="76">
        <v>209.97018933250482</v>
      </c>
      <c r="AK53" s="78">
        <v>87.1422350682966</v>
      </c>
      <c r="AL53" s="117"/>
      <c r="AM53" s="85">
        <v>0</v>
      </c>
      <c r="AN53" s="117"/>
      <c r="AO53" s="75">
        <v>13527.061145682255</v>
      </c>
      <c r="AP53" s="76">
        <v>79.590849314756525</v>
      </c>
      <c r="AQ53" s="76">
        <v>0</v>
      </c>
      <c r="AR53" s="84">
        <v>0</v>
      </c>
      <c r="AS53" s="118">
        <v>13527.061145682255</v>
      </c>
      <c r="AT53" s="109"/>
      <c r="AU53" s="85">
        <v>3879.4015523926864</v>
      </c>
      <c r="AV53" s="119"/>
      <c r="AW53" s="85">
        <v>95160.576576576568</v>
      </c>
      <c r="AY53" s="188"/>
      <c r="AZ53" s="24">
        <v>-403396.69519061875</v>
      </c>
      <c r="BA53" s="24">
        <v>-177782.16058900001</v>
      </c>
      <c r="BB53" s="24">
        <v>-3159.3753200000001</v>
      </c>
      <c r="BC53" s="24">
        <v>-83757.899999999994</v>
      </c>
      <c r="BD53" s="7">
        <v>-143817.259445</v>
      </c>
    </row>
    <row r="54" spans="1:56" x14ac:dyDescent="0.2">
      <c r="A54" s="10">
        <v>922</v>
      </c>
      <c r="B54" s="11">
        <v>1702</v>
      </c>
      <c r="C54" s="3"/>
      <c r="D54" s="12" t="s">
        <v>50</v>
      </c>
      <c r="E54" s="68">
        <v>1259</v>
      </c>
      <c r="F54" s="68">
        <v>2233194.3333333335</v>
      </c>
      <c r="G54" s="69">
        <v>1.75</v>
      </c>
      <c r="H54" s="68">
        <v>65229.666666666664</v>
      </c>
      <c r="I54" s="69">
        <v>1.75</v>
      </c>
      <c r="J54" s="68">
        <v>1276111.0476190476</v>
      </c>
      <c r="K54" s="68">
        <v>37274.095238095237</v>
      </c>
      <c r="L54" s="68">
        <v>256700.33333333334</v>
      </c>
      <c r="M54" s="4">
        <v>0</v>
      </c>
      <c r="N54" s="70">
        <v>1.65</v>
      </c>
      <c r="O54" s="70">
        <v>1.65</v>
      </c>
      <c r="P54" s="68">
        <v>2105583.2285714285</v>
      </c>
      <c r="Q54" s="68">
        <v>61502.257142857132</v>
      </c>
      <c r="R54" s="68">
        <v>264966.04666666669</v>
      </c>
      <c r="S54" s="68">
        <v>2264.6666666666665</v>
      </c>
      <c r="T54" s="68">
        <v>2434316.1990476185</v>
      </c>
      <c r="U54" s="71">
        <v>1933.5315322062102</v>
      </c>
      <c r="V54" s="71">
        <v>2780.5517581203017</v>
      </c>
      <c r="W54" s="71">
        <v>69.537692530251945</v>
      </c>
      <c r="X54" s="75">
        <v>394567.43183756119</v>
      </c>
      <c r="Y54" s="76">
        <v>313.39748358821379</v>
      </c>
      <c r="Z54" s="77">
        <v>80.808746294058722</v>
      </c>
      <c r="AA54" s="75">
        <v>181731</v>
      </c>
      <c r="AB54" s="76">
        <v>144.34551231135822</v>
      </c>
      <c r="AC54" s="78">
        <v>86.000000579824572</v>
      </c>
      <c r="AD54" s="79">
        <v>0</v>
      </c>
      <c r="AE54" s="80">
        <v>0</v>
      </c>
      <c r="AF54" s="81">
        <v>181731</v>
      </c>
      <c r="AG54" s="82">
        <v>144.34551231135822</v>
      </c>
      <c r="AH54" s="83">
        <v>86.000000579824572</v>
      </c>
      <c r="AI54" s="75">
        <v>576298.43183756119</v>
      </c>
      <c r="AJ54" s="76">
        <v>457.74299589957201</v>
      </c>
      <c r="AK54" s="78">
        <v>86.000000579824572</v>
      </c>
      <c r="AL54" s="117"/>
      <c r="AM54" s="85">
        <v>0</v>
      </c>
      <c r="AN54" s="117"/>
      <c r="AO54" s="75">
        <v>74184.302181628329</v>
      </c>
      <c r="AP54" s="76">
        <v>69.537692530251945</v>
      </c>
      <c r="AQ54" s="76">
        <v>0</v>
      </c>
      <c r="AR54" s="84">
        <v>0</v>
      </c>
      <c r="AS54" s="118">
        <v>74184.302181628329</v>
      </c>
      <c r="AT54" s="109"/>
      <c r="AU54" s="85">
        <v>10055.598750018984</v>
      </c>
      <c r="AV54" s="119"/>
      <c r="AW54" s="85">
        <v>131338.51428571428</v>
      </c>
      <c r="AY54" s="188"/>
      <c r="AZ54" s="24">
        <v>-657004.60471506661</v>
      </c>
      <c r="BA54" s="24">
        <v>-289550.45873100002</v>
      </c>
      <c r="BB54" s="24">
        <v>-5145.6151179999997</v>
      </c>
      <c r="BC54" s="24">
        <v>-121587.7</v>
      </c>
      <c r="BD54" s="7">
        <v>-234232.46352600001</v>
      </c>
    </row>
    <row r="55" spans="1:56" x14ac:dyDescent="0.2">
      <c r="A55" s="10">
        <v>923</v>
      </c>
      <c r="B55" s="11">
        <v>1703</v>
      </c>
      <c r="C55" s="3"/>
      <c r="D55" s="12" t="s">
        <v>51</v>
      </c>
      <c r="E55" s="68">
        <v>1527.6666666666667</v>
      </c>
      <c r="F55" s="68">
        <v>2665841.6666666665</v>
      </c>
      <c r="G55" s="69">
        <v>1.8</v>
      </c>
      <c r="H55" s="68">
        <v>87850.333333333328</v>
      </c>
      <c r="I55" s="69">
        <v>1.8</v>
      </c>
      <c r="J55" s="68">
        <v>1481023.1481481481</v>
      </c>
      <c r="K55" s="68">
        <v>48805.740740740737</v>
      </c>
      <c r="L55" s="68">
        <v>270999</v>
      </c>
      <c r="M55" s="4">
        <v>0</v>
      </c>
      <c r="N55" s="70">
        <v>1.65</v>
      </c>
      <c r="O55" s="70">
        <v>1.65</v>
      </c>
      <c r="P55" s="68">
        <v>2443688.1944444445</v>
      </c>
      <c r="Q55" s="68">
        <v>80529.472222222204</v>
      </c>
      <c r="R55" s="68">
        <v>277629.45</v>
      </c>
      <c r="S55" s="68">
        <v>3826</v>
      </c>
      <c r="T55" s="68">
        <v>2805673.1166666667</v>
      </c>
      <c r="U55" s="71">
        <v>1836.5741544839625</v>
      </c>
      <c r="V55" s="71">
        <v>2780.5517581203017</v>
      </c>
      <c r="W55" s="71">
        <v>66.050709148658925</v>
      </c>
      <c r="X55" s="75">
        <v>533570.75408739224</v>
      </c>
      <c r="Y55" s="76">
        <v>349.27171334544551</v>
      </c>
      <c r="Z55" s="77">
        <v>78.611946763655112</v>
      </c>
      <c r="AA55" s="75">
        <v>313826</v>
      </c>
      <c r="AB55" s="76">
        <v>205.42832205978615</v>
      </c>
      <c r="AC55" s="78">
        <v>85.999988416174432</v>
      </c>
      <c r="AD55" s="79">
        <v>0</v>
      </c>
      <c r="AE55" s="80">
        <v>0</v>
      </c>
      <c r="AF55" s="81">
        <v>313826</v>
      </c>
      <c r="AG55" s="82">
        <v>205.42832205978615</v>
      </c>
      <c r="AH55" s="83">
        <v>85.999988416174432</v>
      </c>
      <c r="AI55" s="75">
        <v>847396.75408739224</v>
      </c>
      <c r="AJ55" s="76">
        <v>554.70003540523169</v>
      </c>
      <c r="AK55" s="78">
        <v>85.999988416174432</v>
      </c>
      <c r="AL55" s="117"/>
      <c r="AM55" s="85">
        <v>0</v>
      </c>
      <c r="AN55" s="117"/>
      <c r="AO55" s="75">
        <v>136625.41566091665</v>
      </c>
      <c r="AP55" s="76">
        <v>66.050709148658925</v>
      </c>
      <c r="AQ55" s="76">
        <v>0</v>
      </c>
      <c r="AR55" s="84">
        <v>0</v>
      </c>
      <c r="AS55" s="118">
        <v>136625.41566091665</v>
      </c>
      <c r="AT55" s="109"/>
      <c r="AU55" s="85">
        <v>7943.6730686847104</v>
      </c>
      <c r="AV55" s="119"/>
      <c r="AW55" s="85">
        <v>152982.88888888888</v>
      </c>
      <c r="AY55" s="188"/>
      <c r="AZ55" s="24">
        <v>-790781.48570657778</v>
      </c>
      <c r="BA55" s="24">
        <v>-348507.66691600002</v>
      </c>
      <c r="BB55" s="24">
        <v>-6193.3464979999999</v>
      </c>
      <c r="BC55" s="24">
        <v>-144043.20000000001</v>
      </c>
      <c r="BD55" s="7">
        <v>-281926.02331700001</v>
      </c>
    </row>
    <row r="56" spans="1:56" x14ac:dyDescent="0.2">
      <c r="A56" s="10">
        <v>924</v>
      </c>
      <c r="B56" s="11">
        <v>1704</v>
      </c>
      <c r="C56" s="3"/>
      <c r="D56" s="12" t="s">
        <v>52</v>
      </c>
      <c r="E56" s="68">
        <v>482</v>
      </c>
      <c r="F56" s="68">
        <v>685393</v>
      </c>
      <c r="G56" s="69">
        <v>1.8</v>
      </c>
      <c r="H56" s="68">
        <v>13809.666666666666</v>
      </c>
      <c r="I56" s="69">
        <v>1.8</v>
      </c>
      <c r="J56" s="68">
        <v>380773.88888888893</v>
      </c>
      <c r="K56" s="68">
        <v>7672.0370370370365</v>
      </c>
      <c r="L56" s="68">
        <v>95550.333333333328</v>
      </c>
      <c r="M56" s="4">
        <v>0</v>
      </c>
      <c r="N56" s="70">
        <v>1.65</v>
      </c>
      <c r="O56" s="70">
        <v>1.65</v>
      </c>
      <c r="P56" s="68">
        <v>628276.91666666663</v>
      </c>
      <c r="Q56" s="68">
        <v>12658.861111111109</v>
      </c>
      <c r="R56" s="68">
        <v>91325.95</v>
      </c>
      <c r="S56" s="68">
        <v>1015.6666666666666</v>
      </c>
      <c r="T56" s="68">
        <v>733277.39444444457</v>
      </c>
      <c r="U56" s="71">
        <v>1521.3223951129555</v>
      </c>
      <c r="V56" s="71">
        <v>2780.5517581203017</v>
      </c>
      <c r="W56" s="71">
        <v>54.712968052836899</v>
      </c>
      <c r="X56" s="75">
        <v>224570.96459873012</v>
      </c>
      <c r="Y56" s="76">
        <v>465.91486431271807</v>
      </c>
      <c r="Z56" s="77">
        <v>71.469169873287242</v>
      </c>
      <c r="AA56" s="75">
        <v>194746</v>
      </c>
      <c r="AB56" s="76">
        <v>404.03734439834022</v>
      </c>
      <c r="AC56" s="78">
        <v>86.000003302961517</v>
      </c>
      <c r="AD56" s="79">
        <v>0</v>
      </c>
      <c r="AE56" s="80">
        <v>0</v>
      </c>
      <c r="AF56" s="81">
        <v>194746</v>
      </c>
      <c r="AG56" s="82">
        <v>404.03734439834022</v>
      </c>
      <c r="AH56" s="83">
        <v>86.000003302961517</v>
      </c>
      <c r="AI56" s="75">
        <v>419316.96459873009</v>
      </c>
      <c r="AJ56" s="76">
        <v>869.95220871105835</v>
      </c>
      <c r="AK56" s="78">
        <v>86.000003302961517</v>
      </c>
      <c r="AL56" s="117"/>
      <c r="AM56" s="85">
        <v>0</v>
      </c>
      <c r="AN56" s="117"/>
      <c r="AO56" s="75">
        <v>230367.36625072546</v>
      </c>
      <c r="AP56" s="76">
        <v>54.712968052836899</v>
      </c>
      <c r="AQ56" s="76">
        <v>0</v>
      </c>
      <c r="AR56" s="84">
        <v>0</v>
      </c>
      <c r="AS56" s="118">
        <v>230367.36625072546</v>
      </c>
      <c r="AT56" s="109"/>
      <c r="AU56" s="85">
        <v>4498.9619628533001</v>
      </c>
      <c r="AV56" s="119"/>
      <c r="AW56" s="85">
        <v>38844.592592592591</v>
      </c>
      <c r="AY56" s="188"/>
      <c r="AZ56" s="24">
        <v>-248442.77898423508</v>
      </c>
      <c r="BA56" s="24">
        <v>-109491.958058</v>
      </c>
      <c r="BB56" s="24">
        <v>-1945.7868490000001</v>
      </c>
      <c r="BC56" s="24">
        <v>-32335.9</v>
      </c>
      <c r="BD56" s="7">
        <v>-88573.753895999995</v>
      </c>
    </row>
    <row r="57" spans="1:56" x14ac:dyDescent="0.2">
      <c r="A57" s="10">
        <v>925</v>
      </c>
      <c r="B57" s="11">
        <v>1705</v>
      </c>
      <c r="C57" s="3"/>
      <c r="D57" s="12" t="s">
        <v>53</v>
      </c>
      <c r="E57" s="68">
        <v>810.33333333333337</v>
      </c>
      <c r="F57" s="68">
        <v>1639531</v>
      </c>
      <c r="G57" s="69">
        <v>1.78</v>
      </c>
      <c r="H57" s="68">
        <v>47399.333333333336</v>
      </c>
      <c r="I57" s="69">
        <v>1.78</v>
      </c>
      <c r="J57" s="68">
        <v>921084.83146067418</v>
      </c>
      <c r="K57" s="68">
        <v>26628.83895131086</v>
      </c>
      <c r="L57" s="68">
        <v>148117</v>
      </c>
      <c r="M57" s="4">
        <v>0</v>
      </c>
      <c r="N57" s="70">
        <v>1.65</v>
      </c>
      <c r="O57" s="70">
        <v>1.65</v>
      </c>
      <c r="P57" s="68">
        <v>1519789.9719101123</v>
      </c>
      <c r="Q57" s="68">
        <v>43937.584269662919</v>
      </c>
      <c r="R57" s="68">
        <v>152129.56666666665</v>
      </c>
      <c r="S57" s="68">
        <v>2038</v>
      </c>
      <c r="T57" s="68">
        <v>1717895.122846442</v>
      </c>
      <c r="U57" s="71">
        <v>2119.9857542325485</v>
      </c>
      <c r="V57" s="71">
        <v>2780.5517581203017</v>
      </c>
      <c r="W57" s="71">
        <v>76.243348034840878</v>
      </c>
      <c r="X57" s="75">
        <v>198053.10117230579</v>
      </c>
      <c r="Y57" s="76">
        <v>244.40942143846868</v>
      </c>
      <c r="Z57" s="77">
        <v>85.033309261949768</v>
      </c>
      <c r="AA57" s="75">
        <v>21781</v>
      </c>
      <c r="AB57" s="76">
        <v>26.87906211435623</v>
      </c>
      <c r="AC57" s="78">
        <v>85.999990138716711</v>
      </c>
      <c r="AD57" s="79">
        <v>0</v>
      </c>
      <c r="AE57" s="80">
        <v>0</v>
      </c>
      <c r="AF57" s="81">
        <v>21781</v>
      </c>
      <c r="AG57" s="82">
        <v>26.87906211435623</v>
      </c>
      <c r="AH57" s="83">
        <v>85.999990138716711</v>
      </c>
      <c r="AI57" s="75">
        <v>219834.10117230579</v>
      </c>
      <c r="AJ57" s="76">
        <v>271.28848355282491</v>
      </c>
      <c r="AK57" s="78">
        <v>85.999990138716711</v>
      </c>
      <c r="AL57" s="117"/>
      <c r="AM57" s="85">
        <v>0</v>
      </c>
      <c r="AN57" s="117"/>
      <c r="AO57" s="75">
        <v>13099.161974478151</v>
      </c>
      <c r="AP57" s="76">
        <v>76.243348034840878</v>
      </c>
      <c r="AQ57" s="76">
        <v>0</v>
      </c>
      <c r="AR57" s="84">
        <v>0</v>
      </c>
      <c r="AS57" s="118">
        <v>13099.161974478151</v>
      </c>
      <c r="AT57" s="109"/>
      <c r="AU57" s="85">
        <v>5279.7926817450434</v>
      </c>
      <c r="AV57" s="119"/>
      <c r="AW57" s="85">
        <v>94771.367041198493</v>
      </c>
      <c r="AY57" s="188"/>
      <c r="AZ57" s="24">
        <v>-418892.08681125706</v>
      </c>
      <c r="BA57" s="24">
        <v>-184611.180842</v>
      </c>
      <c r="BB57" s="24">
        <v>-3280.7341670000001</v>
      </c>
      <c r="BC57" s="24">
        <v>-71312</v>
      </c>
      <c r="BD57" s="7">
        <v>-149341.60999999999</v>
      </c>
    </row>
    <row r="58" spans="1:56" x14ac:dyDescent="0.2">
      <c r="A58" s="10">
        <v>927</v>
      </c>
      <c r="B58" s="11">
        <v>1707</v>
      </c>
      <c r="C58" s="3"/>
      <c r="D58" s="12" t="s">
        <v>54</v>
      </c>
      <c r="E58" s="68">
        <v>733.33333333333337</v>
      </c>
      <c r="F58" s="68">
        <v>1427422</v>
      </c>
      <c r="G58" s="69">
        <v>1.89</v>
      </c>
      <c r="H58" s="68">
        <v>14803.666666666666</v>
      </c>
      <c r="I58" s="69">
        <v>1.89</v>
      </c>
      <c r="J58" s="68">
        <v>755249.73544973542</v>
      </c>
      <c r="K58" s="68">
        <v>7832.6278659611999</v>
      </c>
      <c r="L58" s="68">
        <v>252299</v>
      </c>
      <c r="M58" s="4">
        <v>0</v>
      </c>
      <c r="N58" s="70">
        <v>1.65</v>
      </c>
      <c r="O58" s="70">
        <v>1.65</v>
      </c>
      <c r="P58" s="68">
        <v>1246162.0634920632</v>
      </c>
      <c r="Q58" s="68">
        <v>12923.835978835979</v>
      </c>
      <c r="R58" s="68">
        <v>208071.37666666668</v>
      </c>
      <c r="S58" s="68">
        <v>460.66666666666669</v>
      </c>
      <c r="T58" s="68">
        <v>1467617.9428042329</v>
      </c>
      <c r="U58" s="71">
        <v>2001.2971947330448</v>
      </c>
      <c r="V58" s="71">
        <v>2780.5517581203017</v>
      </c>
      <c r="W58" s="71">
        <v>71.974822582909027</v>
      </c>
      <c r="X58" s="75">
        <v>211437.73819907568</v>
      </c>
      <c r="Y58" s="76">
        <v>288.32418845328499</v>
      </c>
      <c r="Z58" s="77">
        <v>82.344138227232676</v>
      </c>
      <c r="AA58" s="75">
        <v>74546</v>
      </c>
      <c r="AB58" s="76">
        <v>101.65363636363635</v>
      </c>
      <c r="AC58" s="78">
        <v>86.000018254165028</v>
      </c>
      <c r="AD58" s="79">
        <v>0</v>
      </c>
      <c r="AE58" s="80">
        <v>0</v>
      </c>
      <c r="AF58" s="81">
        <v>74546</v>
      </c>
      <c r="AG58" s="82">
        <v>101.65363636363635</v>
      </c>
      <c r="AH58" s="83">
        <v>86.000018254165028</v>
      </c>
      <c r="AI58" s="75">
        <v>285983.73819907568</v>
      </c>
      <c r="AJ58" s="76">
        <v>389.97782481692133</v>
      </c>
      <c r="AK58" s="78">
        <v>86.000018254165028</v>
      </c>
      <c r="AL58" s="117"/>
      <c r="AM58" s="85">
        <v>0</v>
      </c>
      <c r="AN58" s="117"/>
      <c r="AO58" s="75">
        <v>26429.686421945444</v>
      </c>
      <c r="AP58" s="76">
        <v>71.974822582909027</v>
      </c>
      <c r="AQ58" s="76">
        <v>0</v>
      </c>
      <c r="AR58" s="84">
        <v>0</v>
      </c>
      <c r="AS58" s="118">
        <v>26429.686421945444</v>
      </c>
      <c r="AT58" s="109"/>
      <c r="AU58" s="85">
        <v>8225.2735527087043</v>
      </c>
      <c r="AV58" s="119"/>
      <c r="AW58" s="85">
        <v>76308.236331569657</v>
      </c>
      <c r="AY58" s="188"/>
      <c r="AZ58" s="24">
        <v>-386351.76440791652</v>
      </c>
      <c r="BA58" s="24">
        <v>-170270.23830999999</v>
      </c>
      <c r="BB58" s="24">
        <v>-3025.880588</v>
      </c>
      <c r="BC58" s="24">
        <v>-113536.1</v>
      </c>
      <c r="BD58" s="7">
        <v>-137740.47383500001</v>
      </c>
    </row>
    <row r="59" spans="1:56" x14ac:dyDescent="0.2">
      <c r="A59" s="10">
        <v>928</v>
      </c>
      <c r="B59" s="11">
        <v>1708</v>
      </c>
      <c r="C59" s="3">
        <v>942</v>
      </c>
      <c r="D59" s="12" t="s">
        <v>55</v>
      </c>
      <c r="E59" s="68">
        <v>6978.333333333333</v>
      </c>
      <c r="F59" s="68">
        <v>12970184</v>
      </c>
      <c r="G59" s="69">
        <v>1.5666666666666667</v>
      </c>
      <c r="H59" s="68">
        <v>1015531</v>
      </c>
      <c r="I59" s="69">
        <v>1.5666666666666667</v>
      </c>
      <c r="J59" s="68">
        <v>8279626.125</v>
      </c>
      <c r="K59" s="68">
        <v>649201.04166666663</v>
      </c>
      <c r="L59" s="68">
        <v>1697882</v>
      </c>
      <c r="M59" s="4">
        <v>0</v>
      </c>
      <c r="N59" s="70">
        <v>1.65</v>
      </c>
      <c r="O59" s="70">
        <v>1.65</v>
      </c>
      <c r="P59" s="68">
        <v>13661383.106250001</v>
      </c>
      <c r="Q59" s="68">
        <v>1071181.71875</v>
      </c>
      <c r="R59" s="68">
        <v>1745754.6766666668</v>
      </c>
      <c r="S59" s="68">
        <v>61918.333333333336</v>
      </c>
      <c r="T59" s="68">
        <v>16540237.834999999</v>
      </c>
      <c r="U59" s="71">
        <v>2370.2275378552663</v>
      </c>
      <c r="V59" s="71">
        <v>2780.5517581203017</v>
      </c>
      <c r="W59" s="71">
        <v>85.243064831764855</v>
      </c>
      <c r="X59" s="75">
        <v>1059450.297987317</v>
      </c>
      <c r="Y59" s="76">
        <v>151.81996149806309</v>
      </c>
      <c r="Z59" s="77">
        <v>90.703130844011866</v>
      </c>
      <c r="AA59" s="75">
        <v>0</v>
      </c>
      <c r="AB59" s="76">
        <v>0</v>
      </c>
      <c r="AC59" s="78">
        <v>90.703130844011866</v>
      </c>
      <c r="AD59" s="79">
        <v>0</v>
      </c>
      <c r="AE59" s="80">
        <v>0</v>
      </c>
      <c r="AF59" s="81">
        <v>0</v>
      </c>
      <c r="AG59" s="82">
        <v>0</v>
      </c>
      <c r="AH59" s="83">
        <v>90.703130844011866</v>
      </c>
      <c r="AI59" s="75">
        <v>1059450.297987317</v>
      </c>
      <c r="AJ59" s="76">
        <v>151.81996149806309</v>
      </c>
      <c r="AK59" s="78">
        <v>90.703130844011866</v>
      </c>
      <c r="AL59" s="117"/>
      <c r="AM59" s="85">
        <v>0</v>
      </c>
      <c r="AN59" s="117"/>
      <c r="AO59" s="75">
        <v>0</v>
      </c>
      <c r="AP59" s="76">
        <v>85.243064831764855</v>
      </c>
      <c r="AQ59" s="76">
        <v>0</v>
      </c>
      <c r="AR59" s="84">
        <v>0</v>
      </c>
      <c r="AS59" s="118">
        <v>0</v>
      </c>
      <c r="AT59" s="109"/>
      <c r="AU59" s="85">
        <v>85294.524695261207</v>
      </c>
      <c r="AV59" s="119"/>
      <c r="AW59" s="85">
        <v>892882.71666666667</v>
      </c>
      <c r="AY59" s="188"/>
      <c r="AZ59" s="24">
        <v>-3592864.803772015</v>
      </c>
      <c r="BA59" s="24">
        <v>-1583422.1626830001</v>
      </c>
      <c r="BB59" s="24">
        <v>-28139.071351999999</v>
      </c>
      <c r="BC59" s="24">
        <v>-652927.9</v>
      </c>
      <c r="BD59" s="7">
        <v>-1280912.748655</v>
      </c>
    </row>
    <row r="60" spans="1:56" x14ac:dyDescent="0.2">
      <c r="A60" s="10">
        <v>929</v>
      </c>
      <c r="B60" s="11">
        <v>1709</v>
      </c>
      <c r="C60" s="3">
        <v>942</v>
      </c>
      <c r="D60" s="12" t="s">
        <v>56</v>
      </c>
      <c r="E60" s="68">
        <v>4086.3333333333335</v>
      </c>
      <c r="F60" s="68">
        <v>12413854</v>
      </c>
      <c r="G60" s="69">
        <v>1.55</v>
      </c>
      <c r="H60" s="68">
        <v>154658</v>
      </c>
      <c r="I60" s="69">
        <v>1.55</v>
      </c>
      <c r="J60" s="68">
        <v>8008938.0645161299</v>
      </c>
      <c r="K60" s="68">
        <v>99779.354838709682</v>
      </c>
      <c r="L60" s="68">
        <v>1129993</v>
      </c>
      <c r="M60" s="4">
        <v>0</v>
      </c>
      <c r="N60" s="70">
        <v>1.65</v>
      </c>
      <c r="O60" s="70">
        <v>1.65</v>
      </c>
      <c r="P60" s="68">
        <v>13214747.806451611</v>
      </c>
      <c r="Q60" s="68">
        <v>164635.93548387094</v>
      </c>
      <c r="R60" s="68">
        <v>1478984.8566666667</v>
      </c>
      <c r="S60" s="68">
        <v>9959</v>
      </c>
      <c r="T60" s="68">
        <v>14868327.598602151</v>
      </c>
      <c r="U60" s="71">
        <v>3638.5498650629297</v>
      </c>
      <c r="V60" s="71">
        <v>2780.5517581203017</v>
      </c>
      <c r="W60" s="71">
        <v>130.85711691706283</v>
      </c>
      <c r="X60" s="75">
        <v>-1297244.5178045258</v>
      </c>
      <c r="Y60" s="76">
        <v>-317.45929956877211</v>
      </c>
      <c r="Z60" s="77">
        <v>119.43998365774959</v>
      </c>
      <c r="AA60" s="75">
        <v>0</v>
      </c>
      <c r="AB60" s="76">
        <v>0</v>
      </c>
      <c r="AC60" s="78">
        <v>119.43998365774959</v>
      </c>
      <c r="AD60" s="79">
        <v>0</v>
      </c>
      <c r="AE60" s="80">
        <v>0</v>
      </c>
      <c r="AF60" s="81">
        <v>0</v>
      </c>
      <c r="AG60" s="82">
        <v>0</v>
      </c>
      <c r="AH60" s="83">
        <v>119.43998365774959</v>
      </c>
      <c r="AI60" s="75">
        <v>-1297244.5178045258</v>
      </c>
      <c r="AJ60" s="76">
        <v>-317.45929956877211</v>
      </c>
      <c r="AK60" s="78">
        <v>119.43998365774959</v>
      </c>
      <c r="AL60" s="117"/>
      <c r="AM60" s="85">
        <v>0</v>
      </c>
      <c r="AN60" s="117"/>
      <c r="AO60" s="75">
        <v>0</v>
      </c>
      <c r="AP60" s="76">
        <v>130.85711691706283</v>
      </c>
      <c r="AQ60" s="76">
        <v>0</v>
      </c>
      <c r="AR60" s="84">
        <v>0</v>
      </c>
      <c r="AS60" s="118">
        <v>0</v>
      </c>
      <c r="AT60" s="109"/>
      <c r="AU60" s="85">
        <v>35201.38413435984</v>
      </c>
      <c r="AV60" s="119"/>
      <c r="AW60" s="85">
        <v>810871.74193548376</v>
      </c>
      <c r="AY60" s="188"/>
      <c r="AZ60" s="24">
        <v>-2113054.9040010516</v>
      </c>
      <c r="BA60" s="24">
        <v>-931250.72851299995</v>
      </c>
      <c r="BB60" s="24">
        <v>-16549.301452</v>
      </c>
      <c r="BC60" s="24">
        <v>-567917.4</v>
      </c>
      <c r="BD60" s="7">
        <v>-753337.27066499996</v>
      </c>
    </row>
    <row r="61" spans="1:56" x14ac:dyDescent="0.2">
      <c r="A61" s="10">
        <v>931</v>
      </c>
      <c r="B61" s="11">
        <v>1711</v>
      </c>
      <c r="C61" s="3"/>
      <c r="D61" s="12" t="s">
        <v>57</v>
      </c>
      <c r="E61" s="68">
        <v>510</v>
      </c>
      <c r="F61" s="68">
        <v>833617</v>
      </c>
      <c r="G61" s="69">
        <v>1.89</v>
      </c>
      <c r="H61" s="68">
        <v>4009.6666666666665</v>
      </c>
      <c r="I61" s="69">
        <v>1.89</v>
      </c>
      <c r="J61" s="68">
        <v>441067.19576719572</v>
      </c>
      <c r="K61" s="68">
        <v>2121.5167548500881</v>
      </c>
      <c r="L61" s="68">
        <v>68294.333333333328</v>
      </c>
      <c r="M61" s="4">
        <v>0</v>
      </c>
      <c r="N61" s="70">
        <v>1.65</v>
      </c>
      <c r="O61" s="70">
        <v>1.65</v>
      </c>
      <c r="P61" s="68">
        <v>727760.87301587302</v>
      </c>
      <c r="Q61" s="68">
        <v>3500.5026455026455</v>
      </c>
      <c r="R61" s="68">
        <v>73803.496666666659</v>
      </c>
      <c r="S61" s="68">
        <v>289.66666666666669</v>
      </c>
      <c r="T61" s="68">
        <v>805354.53899470903</v>
      </c>
      <c r="U61" s="71">
        <v>1579.1265470484491</v>
      </c>
      <c r="V61" s="71">
        <v>2780.5517581203017</v>
      </c>
      <c r="W61" s="71">
        <v>56.79184149105587</v>
      </c>
      <c r="X61" s="75">
        <v>226708.93732925862</v>
      </c>
      <c r="Y61" s="76">
        <v>444.52732809658556</v>
      </c>
      <c r="Z61" s="77">
        <v>72.778860139365207</v>
      </c>
      <c r="AA61" s="75">
        <v>187487</v>
      </c>
      <c r="AB61" s="76">
        <v>367.62156862745098</v>
      </c>
      <c r="AC61" s="78">
        <v>86.000033510939815</v>
      </c>
      <c r="AD61" s="79">
        <v>0</v>
      </c>
      <c r="AE61" s="80">
        <v>0</v>
      </c>
      <c r="AF61" s="81">
        <v>187487</v>
      </c>
      <c r="AG61" s="82">
        <v>367.62156862745098</v>
      </c>
      <c r="AH61" s="83">
        <v>86.000033510939815</v>
      </c>
      <c r="AI61" s="75">
        <v>414195.93732925865</v>
      </c>
      <c r="AJ61" s="76">
        <v>812.1488967240366</v>
      </c>
      <c r="AK61" s="78">
        <v>86.000033510939815</v>
      </c>
      <c r="AL61" s="117"/>
      <c r="AM61" s="85">
        <v>0</v>
      </c>
      <c r="AN61" s="117"/>
      <c r="AO61" s="75">
        <v>75737.006851178361</v>
      </c>
      <c r="AP61" s="76">
        <v>56.79184149105587</v>
      </c>
      <c r="AQ61" s="76">
        <v>0</v>
      </c>
      <c r="AR61" s="84">
        <v>0</v>
      </c>
      <c r="AS61" s="118">
        <v>75737.006851178361</v>
      </c>
      <c r="AT61" s="109"/>
      <c r="AU61" s="85">
        <v>2038.3708806022207</v>
      </c>
      <c r="AV61" s="119"/>
      <c r="AW61" s="85">
        <v>44318.871252204583</v>
      </c>
      <c r="AY61" s="188"/>
      <c r="AZ61" s="24">
        <v>-260322.57922672451</v>
      </c>
      <c r="BA61" s="24">
        <v>-114727.54025200001</v>
      </c>
      <c r="BB61" s="24">
        <v>-2038.828632</v>
      </c>
      <c r="BC61" s="24">
        <v>-37489.300000000003</v>
      </c>
      <c r="BD61" s="7">
        <v>-92809.089322</v>
      </c>
    </row>
    <row r="62" spans="1:56" x14ac:dyDescent="0.2">
      <c r="A62" s="10">
        <v>932</v>
      </c>
      <c r="B62" s="11">
        <v>1712</v>
      </c>
      <c r="C62" s="3"/>
      <c r="D62" s="12" t="s">
        <v>58</v>
      </c>
      <c r="E62" s="68">
        <v>230.33333333333334</v>
      </c>
      <c r="F62" s="68">
        <v>230126.33333333334</v>
      </c>
      <c r="G62" s="69">
        <v>1.7</v>
      </c>
      <c r="H62" s="68">
        <v>4148.666666666667</v>
      </c>
      <c r="I62" s="69">
        <v>1.7</v>
      </c>
      <c r="J62" s="68">
        <v>135368.43137254904</v>
      </c>
      <c r="K62" s="68">
        <v>2440.3921568627452</v>
      </c>
      <c r="L62" s="68">
        <v>41067</v>
      </c>
      <c r="M62" s="4">
        <v>0</v>
      </c>
      <c r="N62" s="70">
        <v>1.65</v>
      </c>
      <c r="O62" s="70">
        <v>1.65</v>
      </c>
      <c r="P62" s="68">
        <v>223357.9117647059</v>
      </c>
      <c r="Q62" s="68">
        <v>4026.6470588235293</v>
      </c>
      <c r="R62" s="68">
        <v>34100.806666666664</v>
      </c>
      <c r="S62" s="68">
        <v>161</v>
      </c>
      <c r="T62" s="68">
        <v>261646.36549019607</v>
      </c>
      <c r="U62" s="71">
        <v>1135.9465940240061</v>
      </c>
      <c r="V62" s="71">
        <v>2780.5517581203017</v>
      </c>
      <c r="W62" s="71">
        <v>40.853279954476534</v>
      </c>
      <c r="X62" s="75">
        <v>140158.73410149998</v>
      </c>
      <c r="Y62" s="76">
        <v>608.50391071562944</v>
      </c>
      <c r="Z62" s="77">
        <v>62.73756637132022</v>
      </c>
      <c r="AA62" s="75">
        <v>148985</v>
      </c>
      <c r="AB62" s="76">
        <v>646.82344428364684</v>
      </c>
      <c r="AC62" s="78">
        <v>85.999979753652298</v>
      </c>
      <c r="AD62" s="79">
        <v>0</v>
      </c>
      <c r="AE62" s="80">
        <v>0</v>
      </c>
      <c r="AF62" s="81">
        <v>148985</v>
      </c>
      <c r="AG62" s="82">
        <v>646.82344428364684</v>
      </c>
      <c r="AH62" s="83">
        <v>85.999979753652298</v>
      </c>
      <c r="AI62" s="75">
        <v>289143.73410150001</v>
      </c>
      <c r="AJ62" s="76">
        <v>1255.3273549992764</v>
      </c>
      <c r="AK62" s="78">
        <v>85.999979753652298</v>
      </c>
      <c r="AL62" s="117"/>
      <c r="AM62" s="85">
        <v>0</v>
      </c>
      <c r="AN62" s="117"/>
      <c r="AO62" s="75">
        <v>242223.84415965754</v>
      </c>
      <c r="AP62" s="76">
        <v>40.853279954476534</v>
      </c>
      <c r="AQ62" s="76">
        <v>0</v>
      </c>
      <c r="AR62" s="84">
        <v>0</v>
      </c>
      <c r="AS62" s="118">
        <v>242223.84415965754</v>
      </c>
      <c r="AT62" s="109"/>
      <c r="AU62" s="85">
        <v>1856.8310884043306</v>
      </c>
      <c r="AV62" s="119"/>
      <c r="AW62" s="85">
        <v>13780.882352941177</v>
      </c>
      <c r="AY62" s="188"/>
      <c r="AZ62" s="24">
        <v>-119831.02853293667</v>
      </c>
      <c r="BA62" s="24">
        <v>-52811.089956999997</v>
      </c>
      <c r="BB62" s="24">
        <v>-938.50841800000001</v>
      </c>
      <c r="BC62" s="24">
        <v>-19185.2</v>
      </c>
      <c r="BD62" s="7">
        <v>-42721.644290999997</v>
      </c>
    </row>
    <row r="63" spans="1:56" s="9" customFormat="1" x14ac:dyDescent="0.2">
      <c r="A63" s="10">
        <v>934</v>
      </c>
      <c r="B63" s="11">
        <v>1714</v>
      </c>
      <c r="C63" s="3">
        <v>942</v>
      </c>
      <c r="D63" s="12" t="s">
        <v>59</v>
      </c>
      <c r="E63" s="68">
        <v>2448.6666666666665</v>
      </c>
      <c r="F63" s="68">
        <v>7465268</v>
      </c>
      <c r="G63" s="69">
        <v>1.6066666666666667</v>
      </c>
      <c r="H63" s="68">
        <v>346057.33333333331</v>
      </c>
      <c r="I63" s="69">
        <v>1.6066666666666667</v>
      </c>
      <c r="J63" s="68">
        <v>4649080.7524160147</v>
      </c>
      <c r="K63" s="68">
        <v>215782.44106969368</v>
      </c>
      <c r="L63" s="68">
        <v>909848.66666666663</v>
      </c>
      <c r="M63" s="4">
        <v>0</v>
      </c>
      <c r="N63" s="70">
        <v>1.65</v>
      </c>
      <c r="O63" s="70">
        <v>1.65</v>
      </c>
      <c r="P63" s="68">
        <v>7670983.2414864236</v>
      </c>
      <c r="Q63" s="68">
        <v>356041.02776499459</v>
      </c>
      <c r="R63" s="68">
        <v>1036165.4466666667</v>
      </c>
      <c r="S63" s="68">
        <v>8491.6666666666661</v>
      </c>
      <c r="T63" s="68">
        <v>9071681.3825847507</v>
      </c>
      <c r="U63" s="71">
        <v>3704.7432817525528</v>
      </c>
      <c r="V63" s="71">
        <v>2780.5517581203017</v>
      </c>
      <c r="W63" s="71">
        <v>133.23770258666286</v>
      </c>
      <c r="X63" s="75">
        <v>-837323.68168764364</v>
      </c>
      <c r="Y63" s="76">
        <v>-341.95086374393287</v>
      </c>
      <c r="Z63" s="77">
        <v>120.93975262959759</v>
      </c>
      <c r="AA63" s="75">
        <v>0</v>
      </c>
      <c r="AB63" s="76">
        <v>0</v>
      </c>
      <c r="AC63" s="78">
        <v>120.93975262959759</v>
      </c>
      <c r="AD63" s="79">
        <v>0</v>
      </c>
      <c r="AE63" s="80">
        <v>0</v>
      </c>
      <c r="AF63" s="81">
        <v>0</v>
      </c>
      <c r="AG63" s="82">
        <v>0</v>
      </c>
      <c r="AH63" s="83">
        <v>120.93975262959759</v>
      </c>
      <c r="AI63" s="75">
        <v>-837323.68168764364</v>
      </c>
      <c r="AJ63" s="76">
        <v>-341.95086374393287</v>
      </c>
      <c r="AK63" s="78">
        <v>120.93975262959759</v>
      </c>
      <c r="AL63" s="117"/>
      <c r="AM63" s="85">
        <v>0</v>
      </c>
      <c r="AN63" s="117"/>
      <c r="AO63" s="75">
        <v>0</v>
      </c>
      <c r="AP63" s="76">
        <v>133.23770258666286</v>
      </c>
      <c r="AQ63" s="76">
        <v>0</v>
      </c>
      <c r="AR63" s="84">
        <v>0</v>
      </c>
      <c r="AS63" s="118">
        <v>0</v>
      </c>
      <c r="AT63" s="109"/>
      <c r="AU63" s="85">
        <v>26970.455078816722</v>
      </c>
      <c r="AV63" s="119"/>
      <c r="AW63" s="85">
        <v>486486.31934857083</v>
      </c>
      <c r="AY63" s="188"/>
      <c r="AZ63" s="24">
        <v>-1268556.0606762606</v>
      </c>
      <c r="BA63" s="24">
        <v>-559069.12471999996</v>
      </c>
      <c r="BB63" s="24">
        <v>-9935.2442840000003</v>
      </c>
      <c r="BC63" s="24">
        <v>-391499.2</v>
      </c>
      <c r="BD63" s="7">
        <v>-452260.16542500001</v>
      </c>
    </row>
    <row r="64" spans="1:56" x14ac:dyDescent="0.2">
      <c r="A64" s="10">
        <v>935</v>
      </c>
      <c r="B64" s="11">
        <v>1715</v>
      </c>
      <c r="C64" s="3"/>
      <c r="D64" s="12" t="s">
        <v>60</v>
      </c>
      <c r="E64" s="68">
        <v>472.33333333333331</v>
      </c>
      <c r="F64" s="68">
        <v>754775.66666666663</v>
      </c>
      <c r="G64" s="69">
        <v>1.95</v>
      </c>
      <c r="H64" s="68">
        <v>14512.333333333334</v>
      </c>
      <c r="I64" s="69">
        <v>1.95</v>
      </c>
      <c r="J64" s="68">
        <v>387064.4444444445</v>
      </c>
      <c r="K64" s="68">
        <v>7442.2222222222226</v>
      </c>
      <c r="L64" s="68">
        <v>83938</v>
      </c>
      <c r="M64" s="4">
        <v>0</v>
      </c>
      <c r="N64" s="70">
        <v>1.65</v>
      </c>
      <c r="O64" s="70">
        <v>1.65</v>
      </c>
      <c r="P64" s="68">
        <v>638656.33333333326</v>
      </c>
      <c r="Q64" s="68">
        <v>12279.666666666666</v>
      </c>
      <c r="R64" s="68">
        <v>80049.693333333329</v>
      </c>
      <c r="S64" s="68">
        <v>1707.6666666666667</v>
      </c>
      <c r="T64" s="68">
        <v>732693.36</v>
      </c>
      <c r="U64" s="71">
        <v>1551.2209456598448</v>
      </c>
      <c r="V64" s="71">
        <v>2780.5517581203017</v>
      </c>
      <c r="W64" s="71">
        <v>55.788242068491307</v>
      </c>
      <c r="X64" s="75">
        <v>214841.95055496431</v>
      </c>
      <c r="Y64" s="76">
        <v>454.85240061036905</v>
      </c>
      <c r="Z64" s="77">
        <v>72.14659250314952</v>
      </c>
      <c r="AA64" s="75">
        <v>181943</v>
      </c>
      <c r="AB64" s="76">
        <v>385.20042342978127</v>
      </c>
      <c r="AC64" s="78">
        <v>85.999973304454329</v>
      </c>
      <c r="AD64" s="79">
        <v>0</v>
      </c>
      <c r="AE64" s="80">
        <v>0</v>
      </c>
      <c r="AF64" s="81">
        <v>181943</v>
      </c>
      <c r="AG64" s="82">
        <v>385.20042342978127</v>
      </c>
      <c r="AH64" s="83">
        <v>85.999973304454329</v>
      </c>
      <c r="AI64" s="75">
        <v>396784.95055496431</v>
      </c>
      <c r="AJ64" s="76">
        <v>840.05282404015031</v>
      </c>
      <c r="AK64" s="78">
        <v>85.999973304454329</v>
      </c>
      <c r="AL64" s="117"/>
      <c r="AM64" s="85">
        <v>0</v>
      </c>
      <c r="AN64" s="117"/>
      <c r="AO64" s="75">
        <v>55373.480153543642</v>
      </c>
      <c r="AP64" s="76">
        <v>55.788242068491307</v>
      </c>
      <c r="AQ64" s="76">
        <v>0</v>
      </c>
      <c r="AR64" s="84">
        <v>0</v>
      </c>
      <c r="AS64" s="118">
        <v>55373.480153543642</v>
      </c>
      <c r="AT64" s="109"/>
      <c r="AU64" s="85">
        <v>2605.1654903053577</v>
      </c>
      <c r="AV64" s="119"/>
      <c r="AW64" s="85">
        <v>39450.666666666664</v>
      </c>
      <c r="AY64" s="188"/>
      <c r="AZ64" s="24">
        <v>-242244.62233597974</v>
      </c>
      <c r="BA64" s="24">
        <v>-106760.349957</v>
      </c>
      <c r="BB64" s="24">
        <v>-1897.2433100000001</v>
      </c>
      <c r="BC64" s="24">
        <v>-42367</v>
      </c>
      <c r="BD64" s="7">
        <v>-86364.013674000002</v>
      </c>
    </row>
    <row r="65" spans="1:56" x14ac:dyDescent="0.2">
      <c r="A65" s="10">
        <v>936</v>
      </c>
      <c r="B65" s="11">
        <v>1716</v>
      </c>
      <c r="C65" s="3"/>
      <c r="D65" s="12" t="s">
        <v>61</v>
      </c>
      <c r="E65" s="68">
        <v>235</v>
      </c>
      <c r="F65" s="68">
        <v>408379</v>
      </c>
      <c r="G65" s="69">
        <v>1.72</v>
      </c>
      <c r="H65" s="68">
        <v>2461</v>
      </c>
      <c r="I65" s="69">
        <v>1.72</v>
      </c>
      <c r="J65" s="68">
        <v>237429.65116279069</v>
      </c>
      <c r="K65" s="68">
        <v>1430.8139534883721</v>
      </c>
      <c r="L65" s="68">
        <v>32718</v>
      </c>
      <c r="M65" s="4">
        <v>0</v>
      </c>
      <c r="N65" s="70">
        <v>1.65</v>
      </c>
      <c r="O65" s="70">
        <v>1.65</v>
      </c>
      <c r="P65" s="68">
        <v>391758.92441860464</v>
      </c>
      <c r="Q65" s="68">
        <v>2360.8430232558139</v>
      </c>
      <c r="R65" s="68">
        <v>40414.850000000006</v>
      </c>
      <c r="S65" s="68">
        <v>97.333333333333329</v>
      </c>
      <c r="T65" s="68">
        <v>434631.95077519375</v>
      </c>
      <c r="U65" s="71">
        <v>1849.4976628731649</v>
      </c>
      <c r="V65" s="71">
        <v>2780.5517581203017</v>
      </c>
      <c r="W65" s="71">
        <v>66.515491303907808</v>
      </c>
      <c r="X65" s="75">
        <v>80955.15358173853</v>
      </c>
      <c r="Y65" s="76">
        <v>344.49001524144057</v>
      </c>
      <c r="Z65" s="77">
        <v>78.904759521461912</v>
      </c>
      <c r="AA65" s="75">
        <v>46362</v>
      </c>
      <c r="AB65" s="76">
        <v>197.28510638297871</v>
      </c>
      <c r="AC65" s="78">
        <v>85.999937872551001</v>
      </c>
      <c r="AD65" s="79">
        <v>0</v>
      </c>
      <c r="AE65" s="80">
        <v>0</v>
      </c>
      <c r="AF65" s="81">
        <v>46362</v>
      </c>
      <c r="AG65" s="82">
        <v>197.28510638297871</v>
      </c>
      <c r="AH65" s="83">
        <v>85.999937872551001</v>
      </c>
      <c r="AI65" s="75">
        <v>127317.15358173853</v>
      </c>
      <c r="AJ65" s="76">
        <v>541.77512162441928</v>
      </c>
      <c r="AK65" s="78">
        <v>85.999937872551001</v>
      </c>
      <c r="AL65" s="117"/>
      <c r="AM65" s="85">
        <v>0</v>
      </c>
      <c r="AN65" s="117"/>
      <c r="AO65" s="75">
        <v>115400.97977170179</v>
      </c>
      <c r="AP65" s="76">
        <v>66.515491303907808</v>
      </c>
      <c r="AQ65" s="76">
        <v>0</v>
      </c>
      <c r="AR65" s="84">
        <v>0</v>
      </c>
      <c r="AS65" s="118">
        <v>115400.97977170179</v>
      </c>
      <c r="AT65" s="109"/>
      <c r="AU65" s="85">
        <v>1181.3083320774067</v>
      </c>
      <c r="AV65" s="119"/>
      <c r="AW65" s="85">
        <v>23886.046511627908</v>
      </c>
      <c r="AY65" s="188"/>
      <c r="AZ65" s="24">
        <v>-120347.54158695796</v>
      </c>
      <c r="BA65" s="24">
        <v>-53038.723965999998</v>
      </c>
      <c r="BB65" s="24">
        <v>-942.55371300000002</v>
      </c>
      <c r="BC65" s="24">
        <v>-25794</v>
      </c>
      <c r="BD65" s="7">
        <v>-42905.789309</v>
      </c>
    </row>
    <row r="66" spans="1:56" x14ac:dyDescent="0.2">
      <c r="A66" s="10">
        <v>938</v>
      </c>
      <c r="B66" s="11">
        <v>1718</v>
      </c>
      <c r="C66" s="3"/>
      <c r="D66" s="12" t="s">
        <v>62</v>
      </c>
      <c r="E66" s="68">
        <v>4827.666666666667</v>
      </c>
      <c r="F66" s="68">
        <v>11485740.333333334</v>
      </c>
      <c r="G66" s="69">
        <v>1.68</v>
      </c>
      <c r="H66" s="68">
        <v>153424</v>
      </c>
      <c r="I66" s="69">
        <v>1.68</v>
      </c>
      <c r="J66" s="68">
        <v>6841002.6524703475</v>
      </c>
      <c r="K66" s="68">
        <v>92018.079293919858</v>
      </c>
      <c r="L66" s="68">
        <v>2151734</v>
      </c>
      <c r="M66" s="4">
        <v>0</v>
      </c>
      <c r="N66" s="70">
        <v>1.65</v>
      </c>
      <c r="O66" s="70">
        <v>1.65</v>
      </c>
      <c r="P66" s="68">
        <v>11287654.376576072</v>
      </c>
      <c r="Q66" s="68">
        <v>151829.83083496778</v>
      </c>
      <c r="R66" s="68">
        <v>1754895.37</v>
      </c>
      <c r="S66" s="68">
        <v>15390</v>
      </c>
      <c r="T66" s="68">
        <v>13209769.577411039</v>
      </c>
      <c r="U66" s="71">
        <v>2736.263808066914</v>
      </c>
      <c r="V66" s="71">
        <v>2780.5517581203017</v>
      </c>
      <c r="W66" s="71">
        <v>98.407224396235421</v>
      </c>
      <c r="X66" s="75">
        <v>79108.760276862275</v>
      </c>
      <c r="Y66" s="76">
        <v>16.386541519753283</v>
      </c>
      <c r="Z66" s="77">
        <v>98.996551369628278</v>
      </c>
      <c r="AA66" s="75">
        <v>0</v>
      </c>
      <c r="AB66" s="76">
        <v>0</v>
      </c>
      <c r="AC66" s="78">
        <v>98.996551369628278</v>
      </c>
      <c r="AD66" s="79">
        <v>0</v>
      </c>
      <c r="AE66" s="80">
        <v>0</v>
      </c>
      <c r="AF66" s="81">
        <v>0</v>
      </c>
      <c r="AG66" s="82">
        <v>0</v>
      </c>
      <c r="AH66" s="83">
        <v>98.996551369628278</v>
      </c>
      <c r="AI66" s="75">
        <v>79108.760276862275</v>
      </c>
      <c r="AJ66" s="76">
        <v>16.386541519753283</v>
      </c>
      <c r="AK66" s="78">
        <v>98.996551369628278</v>
      </c>
      <c r="AL66" s="117"/>
      <c r="AM66" s="85">
        <v>0</v>
      </c>
      <c r="AN66" s="117"/>
      <c r="AO66" s="75">
        <v>320132.5554814504</v>
      </c>
      <c r="AP66" s="76">
        <v>98.407224396235421</v>
      </c>
      <c r="AQ66" s="76">
        <v>0</v>
      </c>
      <c r="AR66" s="84">
        <v>0</v>
      </c>
      <c r="AS66" s="118">
        <v>320132.5554814504</v>
      </c>
      <c r="AT66" s="109"/>
      <c r="AU66" s="85">
        <v>38853.08147589369</v>
      </c>
      <c r="AV66" s="119"/>
      <c r="AW66" s="85">
        <v>693302.0731764267</v>
      </c>
      <c r="AY66" s="188"/>
      <c r="AZ66" s="24">
        <v>-2491658.9725986486</v>
      </c>
      <c r="BA66" s="24">
        <v>-1098106.456697</v>
      </c>
      <c r="BB66" s="24">
        <v>-19514.502616000002</v>
      </c>
      <c r="BC66" s="24">
        <v>-558731.6</v>
      </c>
      <c r="BD66" s="7">
        <v>-888315.56922299997</v>
      </c>
    </row>
    <row r="67" spans="1:56" x14ac:dyDescent="0.2">
      <c r="A67" s="10">
        <v>939</v>
      </c>
      <c r="B67" s="11">
        <v>1719</v>
      </c>
      <c r="C67" s="3">
        <v>942</v>
      </c>
      <c r="D67" s="12" t="s">
        <v>63</v>
      </c>
      <c r="E67" s="68">
        <v>15975.333333333334</v>
      </c>
      <c r="F67" s="68">
        <v>32986291.666666668</v>
      </c>
      <c r="G67" s="69">
        <v>1.62</v>
      </c>
      <c r="H67" s="68">
        <v>2220897.3333333335</v>
      </c>
      <c r="I67" s="69">
        <v>1.62</v>
      </c>
      <c r="J67" s="68">
        <v>20361908.436213989</v>
      </c>
      <c r="K67" s="68">
        <v>1370924.2798353909</v>
      </c>
      <c r="L67" s="68">
        <v>3823600.6666666665</v>
      </c>
      <c r="M67" s="4">
        <v>0</v>
      </c>
      <c r="N67" s="70">
        <v>1.65</v>
      </c>
      <c r="O67" s="70">
        <v>1.65</v>
      </c>
      <c r="P67" s="68">
        <v>33597148.919753082</v>
      </c>
      <c r="Q67" s="68">
        <v>2262025.0617283951</v>
      </c>
      <c r="R67" s="68">
        <v>3920376.9599999995</v>
      </c>
      <c r="S67" s="68">
        <v>157506.33333333334</v>
      </c>
      <c r="T67" s="68">
        <v>39937057.274814814</v>
      </c>
      <c r="U67" s="71">
        <v>2499.920123199191</v>
      </c>
      <c r="V67" s="71">
        <v>2780.5517581203017</v>
      </c>
      <c r="W67" s="71">
        <v>89.907340005394389</v>
      </c>
      <c r="X67" s="75">
        <v>1658778.0473449286</v>
      </c>
      <c r="Y67" s="76">
        <v>103.83370492081094</v>
      </c>
      <c r="Z67" s="77">
        <v>93.641624203398479</v>
      </c>
      <c r="AA67" s="75">
        <v>0</v>
      </c>
      <c r="AB67" s="76">
        <v>0</v>
      </c>
      <c r="AC67" s="78">
        <v>93.641624203398479</v>
      </c>
      <c r="AD67" s="79">
        <v>0</v>
      </c>
      <c r="AE67" s="80">
        <v>0</v>
      </c>
      <c r="AF67" s="81">
        <v>0</v>
      </c>
      <c r="AG67" s="82">
        <v>0</v>
      </c>
      <c r="AH67" s="83">
        <v>93.641624203398479</v>
      </c>
      <c r="AI67" s="75">
        <v>1658778.0473449286</v>
      </c>
      <c r="AJ67" s="76">
        <v>103.83370492081094</v>
      </c>
      <c r="AK67" s="78">
        <v>93.641624203398479</v>
      </c>
      <c r="AL67" s="117"/>
      <c r="AM67" s="85">
        <v>0</v>
      </c>
      <c r="AN67" s="117"/>
      <c r="AO67" s="75">
        <v>0</v>
      </c>
      <c r="AP67" s="76">
        <v>89.907340005394389</v>
      </c>
      <c r="AQ67" s="76">
        <v>0</v>
      </c>
      <c r="AR67" s="84">
        <v>0</v>
      </c>
      <c r="AS67" s="118">
        <v>0</v>
      </c>
      <c r="AT67" s="109"/>
      <c r="AU67" s="85">
        <v>188824.33810770034</v>
      </c>
      <c r="AV67" s="119"/>
      <c r="AW67" s="85">
        <v>2173283.271604938</v>
      </c>
      <c r="AY67" s="188"/>
      <c r="AZ67" s="24">
        <v>-8274539.1254208861</v>
      </c>
      <c r="BA67" s="24">
        <v>-3646696.8151500002</v>
      </c>
      <c r="BB67" s="24">
        <v>-64805.624360000002</v>
      </c>
      <c r="BC67" s="24">
        <v>-1983628.2</v>
      </c>
      <c r="BD67" s="7">
        <v>-2950003.1963</v>
      </c>
    </row>
    <row r="68" spans="1:56" x14ac:dyDescent="0.2">
      <c r="A68" s="10">
        <v>940</v>
      </c>
      <c r="B68" s="11">
        <v>1720</v>
      </c>
      <c r="C68" s="3"/>
      <c r="D68" s="12" t="s">
        <v>64</v>
      </c>
      <c r="E68" s="68">
        <v>162</v>
      </c>
      <c r="F68" s="68">
        <v>233115</v>
      </c>
      <c r="G68" s="69">
        <v>1.8</v>
      </c>
      <c r="H68" s="68">
        <v>6531.666666666667</v>
      </c>
      <c r="I68" s="69">
        <v>1.8</v>
      </c>
      <c r="J68" s="68">
        <v>129508.33333333333</v>
      </c>
      <c r="K68" s="68">
        <v>3628.7037037037039</v>
      </c>
      <c r="L68" s="68">
        <v>26819.333333333332</v>
      </c>
      <c r="M68" s="4">
        <v>0</v>
      </c>
      <c r="N68" s="70">
        <v>1.65</v>
      </c>
      <c r="O68" s="70">
        <v>1.65</v>
      </c>
      <c r="P68" s="68">
        <v>213688.75</v>
      </c>
      <c r="Q68" s="68">
        <v>5987.3611111111104</v>
      </c>
      <c r="R68" s="68">
        <v>27841.076666666664</v>
      </c>
      <c r="S68" s="68">
        <v>448.66666666666669</v>
      </c>
      <c r="T68" s="68">
        <v>247965.85444444441</v>
      </c>
      <c r="U68" s="71">
        <v>1530.6534224965706</v>
      </c>
      <c r="V68" s="71">
        <v>2780.5517581203017</v>
      </c>
      <c r="W68" s="71">
        <v>55.048549915550474</v>
      </c>
      <c r="X68" s="75">
        <v>74918.906237286443</v>
      </c>
      <c r="Y68" s="76">
        <v>462.46238418078053</v>
      </c>
      <c r="Z68" s="77">
        <v>71.680586446796795</v>
      </c>
      <c r="AA68" s="75">
        <v>64502</v>
      </c>
      <c r="AB68" s="76">
        <v>398.16049382716051</v>
      </c>
      <c r="AC68" s="78">
        <v>86.000064322523301</v>
      </c>
      <c r="AD68" s="79">
        <v>0</v>
      </c>
      <c r="AE68" s="80">
        <v>0</v>
      </c>
      <c r="AF68" s="81">
        <v>64502</v>
      </c>
      <c r="AG68" s="82">
        <v>398.16049382716051</v>
      </c>
      <c r="AH68" s="83">
        <v>86.000064322523301</v>
      </c>
      <c r="AI68" s="75">
        <v>139420.90623728646</v>
      </c>
      <c r="AJ68" s="76">
        <v>860.62287800794104</v>
      </c>
      <c r="AK68" s="78">
        <v>86.000064322523301</v>
      </c>
      <c r="AL68" s="117"/>
      <c r="AM68" s="85">
        <v>0</v>
      </c>
      <c r="AN68" s="117"/>
      <c r="AO68" s="75">
        <v>59980.141065272765</v>
      </c>
      <c r="AP68" s="76">
        <v>55.048549915550474</v>
      </c>
      <c r="AQ68" s="76">
        <v>0</v>
      </c>
      <c r="AR68" s="84">
        <v>0</v>
      </c>
      <c r="AS68" s="118">
        <v>59980.141065272765</v>
      </c>
      <c r="AT68" s="109"/>
      <c r="AU68" s="85">
        <v>1459.8538209568565</v>
      </c>
      <c r="AV68" s="119"/>
      <c r="AW68" s="85">
        <v>13313.703703703703</v>
      </c>
      <c r="AY68" s="188"/>
      <c r="AZ68" s="24">
        <v>-81092.549481340771</v>
      </c>
      <c r="BA68" s="24">
        <v>-35738.539323999998</v>
      </c>
      <c r="BB68" s="24">
        <v>-635.11130000000003</v>
      </c>
      <c r="BC68" s="24">
        <v>-16018.6</v>
      </c>
      <c r="BD68" s="7">
        <v>-28910.767904</v>
      </c>
    </row>
    <row r="69" spans="1:56" x14ac:dyDescent="0.2">
      <c r="A69" s="10">
        <v>941</v>
      </c>
      <c r="B69" s="11">
        <v>1721</v>
      </c>
      <c r="C69" s="3">
        <v>942</v>
      </c>
      <c r="D69" s="12" t="s">
        <v>65</v>
      </c>
      <c r="E69" s="68">
        <v>2517.3333333333335</v>
      </c>
      <c r="F69" s="68">
        <v>5158150</v>
      </c>
      <c r="G69" s="69">
        <v>1.71</v>
      </c>
      <c r="H69" s="68">
        <v>110380</v>
      </c>
      <c r="I69" s="69">
        <v>1.71</v>
      </c>
      <c r="J69" s="68">
        <v>3016461.9883040935</v>
      </c>
      <c r="K69" s="68">
        <v>64549.707602339186</v>
      </c>
      <c r="L69" s="68">
        <v>546341.66666666663</v>
      </c>
      <c r="M69" s="4">
        <v>0</v>
      </c>
      <c r="N69" s="70">
        <v>1.65</v>
      </c>
      <c r="O69" s="70">
        <v>1.65</v>
      </c>
      <c r="P69" s="68">
        <v>4977162.2807017537</v>
      </c>
      <c r="Q69" s="68">
        <v>106507.01754385966</v>
      </c>
      <c r="R69" s="68">
        <v>548931.5166666666</v>
      </c>
      <c r="S69" s="68">
        <v>3459.6666666666665</v>
      </c>
      <c r="T69" s="68">
        <v>5636060.481578947</v>
      </c>
      <c r="U69" s="71">
        <v>2238.9011446950267</v>
      </c>
      <c r="V69" s="71">
        <v>2780.5517581203017</v>
      </c>
      <c r="W69" s="71">
        <v>80.520031254824062</v>
      </c>
      <c r="X69" s="75">
        <v>504500.60335247999</v>
      </c>
      <c r="Y69" s="76">
        <v>200.41072696735168</v>
      </c>
      <c r="Z69" s="77">
        <v>87.727619690539143</v>
      </c>
      <c r="AA69" s="75">
        <v>0</v>
      </c>
      <c r="AB69" s="76">
        <v>0</v>
      </c>
      <c r="AC69" s="78">
        <v>87.727619690539143</v>
      </c>
      <c r="AD69" s="79">
        <v>0</v>
      </c>
      <c r="AE69" s="80">
        <v>0</v>
      </c>
      <c r="AF69" s="81">
        <v>0</v>
      </c>
      <c r="AG69" s="82">
        <v>0</v>
      </c>
      <c r="AH69" s="83">
        <v>87.727619690539143</v>
      </c>
      <c r="AI69" s="75">
        <v>504500.60335247999</v>
      </c>
      <c r="AJ69" s="76">
        <v>200.41072696735168</v>
      </c>
      <c r="AK69" s="78">
        <v>87.727619690539143</v>
      </c>
      <c r="AL69" s="117"/>
      <c r="AM69" s="85">
        <v>0</v>
      </c>
      <c r="AN69" s="117"/>
      <c r="AO69" s="75">
        <v>0</v>
      </c>
      <c r="AP69" s="76">
        <v>80.520031254824062</v>
      </c>
      <c r="AQ69" s="76">
        <v>0</v>
      </c>
      <c r="AR69" s="84">
        <v>0</v>
      </c>
      <c r="AS69" s="118">
        <v>0</v>
      </c>
      <c r="AT69" s="109"/>
      <c r="AU69" s="85">
        <v>13848.292561931868</v>
      </c>
      <c r="AV69" s="119"/>
      <c r="AW69" s="85">
        <v>308101.1695906432</v>
      </c>
      <c r="AY69" s="188"/>
      <c r="AZ69" s="24">
        <v>-1303678.9483497075</v>
      </c>
      <c r="BA69" s="24">
        <v>-574548.23729299998</v>
      </c>
      <c r="BB69" s="24">
        <v>-10210.324337</v>
      </c>
      <c r="BC69" s="24">
        <v>-319742.40000000002</v>
      </c>
      <c r="BD69" s="7">
        <v>-464782.02668299997</v>
      </c>
    </row>
    <row r="70" spans="1:56" x14ac:dyDescent="0.2">
      <c r="A70" s="10">
        <v>942</v>
      </c>
      <c r="B70" s="11">
        <v>1722</v>
      </c>
      <c r="C70" s="3">
        <v>942</v>
      </c>
      <c r="D70" s="12" t="s">
        <v>66</v>
      </c>
      <c r="E70" s="68">
        <v>43421.666666666664</v>
      </c>
      <c r="F70" s="68">
        <v>99664282</v>
      </c>
      <c r="G70" s="69">
        <v>1.72</v>
      </c>
      <c r="H70" s="68">
        <v>13370727.666666666</v>
      </c>
      <c r="I70" s="69">
        <v>1.72</v>
      </c>
      <c r="J70" s="68">
        <v>57944350</v>
      </c>
      <c r="K70" s="68">
        <v>7773678.8759689927</v>
      </c>
      <c r="L70" s="68">
        <v>11776167.333333334</v>
      </c>
      <c r="M70" s="4">
        <v>5478000</v>
      </c>
      <c r="N70" s="70">
        <v>1.65</v>
      </c>
      <c r="O70" s="70">
        <v>1.65</v>
      </c>
      <c r="P70" s="68">
        <v>90353119.360465109</v>
      </c>
      <c r="Q70" s="68">
        <v>12826570.145348838</v>
      </c>
      <c r="R70" s="68">
        <v>12035666.51</v>
      </c>
      <c r="S70" s="68">
        <v>802432.33333333337</v>
      </c>
      <c r="T70" s="68">
        <v>116017788.34914728</v>
      </c>
      <c r="U70" s="71">
        <v>2671.8870383252743</v>
      </c>
      <c r="V70" s="71">
        <v>2780.5517581203017</v>
      </c>
      <c r="W70" s="71">
        <v>96.091972772034055</v>
      </c>
      <c r="X70" s="75">
        <v>1745809.1993055698</v>
      </c>
      <c r="Y70" s="76">
        <v>40.205946324160053</v>
      </c>
      <c r="Z70" s="77">
        <v>97.537942846381441</v>
      </c>
      <c r="AA70" s="75">
        <v>0</v>
      </c>
      <c r="AB70" s="76">
        <v>0</v>
      </c>
      <c r="AC70" s="78">
        <v>97.537942846381441</v>
      </c>
      <c r="AD70" s="79">
        <v>0</v>
      </c>
      <c r="AE70" s="80">
        <v>0</v>
      </c>
      <c r="AF70" s="81">
        <v>0</v>
      </c>
      <c r="AG70" s="82">
        <v>0</v>
      </c>
      <c r="AH70" s="83">
        <v>97.537942846381441</v>
      </c>
      <c r="AI70" s="75">
        <v>1745809.1993055698</v>
      </c>
      <c r="AJ70" s="76">
        <v>40.205946324160053</v>
      </c>
      <c r="AK70" s="78">
        <v>97.537942846381441</v>
      </c>
      <c r="AL70" s="117"/>
      <c r="AM70" s="85">
        <v>9357000</v>
      </c>
      <c r="AN70" s="117"/>
      <c r="AO70" s="75">
        <v>0</v>
      </c>
      <c r="AP70" s="76">
        <v>96.091972772034055</v>
      </c>
      <c r="AQ70" s="76">
        <v>0</v>
      </c>
      <c r="AR70" s="84">
        <v>0</v>
      </c>
      <c r="AS70" s="118">
        <v>0</v>
      </c>
      <c r="AT70" s="109"/>
      <c r="AU70" s="85">
        <v>687255.13903643889</v>
      </c>
      <c r="AV70" s="119"/>
      <c r="AW70" s="85">
        <v>6571802.8875969006</v>
      </c>
      <c r="AY70" s="188"/>
      <c r="AZ70" s="24">
        <v>-22515320.537841562</v>
      </c>
      <c r="BA70" s="24">
        <v>-9922794.0617469996</v>
      </c>
      <c r="BB70" s="24">
        <v>-176338.45015600001</v>
      </c>
      <c r="BC70" s="24">
        <v>-8277187.2000000002</v>
      </c>
      <c r="BD70" s="7">
        <v>-8027065.5012419997</v>
      </c>
    </row>
    <row r="71" spans="1:56" x14ac:dyDescent="0.2">
      <c r="A71" s="10">
        <v>943</v>
      </c>
      <c r="B71" s="11">
        <v>1723</v>
      </c>
      <c r="C71" s="3"/>
      <c r="D71" s="12" t="s">
        <v>67</v>
      </c>
      <c r="E71" s="68">
        <v>718.66666666666663</v>
      </c>
      <c r="F71" s="68">
        <v>1399518</v>
      </c>
      <c r="G71" s="69">
        <v>2</v>
      </c>
      <c r="H71" s="68">
        <v>22372.333333333332</v>
      </c>
      <c r="I71" s="69">
        <v>2</v>
      </c>
      <c r="J71" s="68">
        <v>699759</v>
      </c>
      <c r="K71" s="68">
        <v>11186.166666666666</v>
      </c>
      <c r="L71" s="68">
        <v>133271.66666666666</v>
      </c>
      <c r="M71" s="4">
        <v>0</v>
      </c>
      <c r="N71" s="70">
        <v>1.65</v>
      </c>
      <c r="O71" s="70">
        <v>1.65</v>
      </c>
      <c r="P71" s="68">
        <v>1154602.3499999999</v>
      </c>
      <c r="Q71" s="68">
        <v>18457.174999999999</v>
      </c>
      <c r="R71" s="68">
        <v>131002.69</v>
      </c>
      <c r="S71" s="68">
        <v>1363.6666666666667</v>
      </c>
      <c r="T71" s="68">
        <v>1305425.8816666666</v>
      </c>
      <c r="U71" s="71">
        <v>1816.4553084415584</v>
      </c>
      <c r="V71" s="71">
        <v>2780.5517581203017</v>
      </c>
      <c r="W71" s="71">
        <v>65.327153257866769</v>
      </c>
      <c r="X71" s="75">
        <v>256359.67327924236</v>
      </c>
      <c r="Y71" s="76">
        <v>356.71568638113501</v>
      </c>
      <c r="Z71" s="77">
        <v>78.156106552456066</v>
      </c>
      <c r="AA71" s="75">
        <v>156744</v>
      </c>
      <c r="AB71" s="76">
        <v>218.10389610389612</v>
      </c>
      <c r="AC71" s="78">
        <v>86.000013628342984</v>
      </c>
      <c r="AD71" s="79">
        <v>0</v>
      </c>
      <c r="AE71" s="80">
        <v>0</v>
      </c>
      <c r="AF71" s="81">
        <v>156744</v>
      </c>
      <c r="AG71" s="82">
        <v>218.10389610389612</v>
      </c>
      <c r="AH71" s="83">
        <v>86.000013628342984</v>
      </c>
      <c r="AI71" s="75">
        <v>413103.67327924236</v>
      </c>
      <c r="AJ71" s="76">
        <v>574.81958248503111</v>
      </c>
      <c r="AK71" s="78">
        <v>86.000013628342984</v>
      </c>
      <c r="AL71" s="117"/>
      <c r="AM71" s="85">
        <v>0</v>
      </c>
      <c r="AN71" s="117"/>
      <c r="AO71" s="75">
        <v>1706.379490686915</v>
      </c>
      <c r="AP71" s="76">
        <v>65.327153257866769</v>
      </c>
      <c r="AQ71" s="76">
        <v>0</v>
      </c>
      <c r="AR71" s="84">
        <v>0</v>
      </c>
      <c r="AS71" s="118">
        <v>1706.379490686915</v>
      </c>
      <c r="AT71" s="109"/>
      <c r="AU71" s="85">
        <v>3192.327019832368</v>
      </c>
      <c r="AV71" s="119"/>
      <c r="AW71" s="85">
        <v>71094.516666666663</v>
      </c>
      <c r="AY71" s="188"/>
      <c r="AZ71" s="24">
        <v>-372405.911949342</v>
      </c>
      <c r="BA71" s="24">
        <v>-164124.12008299999</v>
      </c>
      <c r="BB71" s="24">
        <v>-2916.6576260000002</v>
      </c>
      <c r="BC71" s="24">
        <v>-54844</v>
      </c>
      <c r="BD71" s="7">
        <v>-132768.55833500001</v>
      </c>
    </row>
    <row r="72" spans="1:56" x14ac:dyDescent="0.2">
      <c r="A72" s="10">
        <v>944</v>
      </c>
      <c r="B72" s="11">
        <v>1724</v>
      </c>
      <c r="C72" s="3">
        <v>942</v>
      </c>
      <c r="D72" s="12" t="s">
        <v>68</v>
      </c>
      <c r="E72" s="68">
        <v>5817.333333333333</v>
      </c>
      <c r="F72" s="68">
        <v>10403253.666666666</v>
      </c>
      <c r="G72" s="69">
        <v>1.4799999999999998</v>
      </c>
      <c r="H72" s="68">
        <v>1726293.6666666667</v>
      </c>
      <c r="I72" s="69">
        <v>1.4799999999999998</v>
      </c>
      <c r="J72" s="68">
        <v>7029225.4504504502</v>
      </c>
      <c r="K72" s="68">
        <v>1166414.6396396395</v>
      </c>
      <c r="L72" s="68">
        <v>1466436.3333333333</v>
      </c>
      <c r="M72" s="4">
        <v>0</v>
      </c>
      <c r="N72" s="70">
        <v>1.65</v>
      </c>
      <c r="O72" s="70">
        <v>1.65</v>
      </c>
      <c r="P72" s="68">
        <v>11598221.993243242</v>
      </c>
      <c r="Q72" s="68">
        <v>1924584.1554054052</v>
      </c>
      <c r="R72" s="68">
        <v>1657729.3499999999</v>
      </c>
      <c r="S72" s="68">
        <v>76246.333333333328</v>
      </c>
      <c r="T72" s="68">
        <v>15256781.831981981</v>
      </c>
      <c r="U72" s="71">
        <v>2622.6418459744409</v>
      </c>
      <c r="V72" s="71">
        <v>2780.5517581203017</v>
      </c>
      <c r="W72" s="71">
        <v>94.320914484519051</v>
      </c>
      <c r="X72" s="75">
        <v>339887.40036824631</v>
      </c>
      <c r="Y72" s="76">
        <v>58.426667493968544</v>
      </c>
      <c r="Z72" s="77">
        <v>96.42217612524702</v>
      </c>
      <c r="AA72" s="75">
        <v>0</v>
      </c>
      <c r="AB72" s="76">
        <v>0</v>
      </c>
      <c r="AC72" s="78">
        <v>96.42217612524702</v>
      </c>
      <c r="AD72" s="79">
        <v>0</v>
      </c>
      <c r="AE72" s="80">
        <v>0</v>
      </c>
      <c r="AF72" s="81">
        <v>0</v>
      </c>
      <c r="AG72" s="82">
        <v>0</v>
      </c>
      <c r="AH72" s="83">
        <v>96.42217612524702</v>
      </c>
      <c r="AI72" s="75">
        <v>339887.40036824631</v>
      </c>
      <c r="AJ72" s="76">
        <v>58.426667493968544</v>
      </c>
      <c r="AK72" s="78">
        <v>96.42217612524702</v>
      </c>
      <c r="AL72" s="117"/>
      <c r="AM72" s="85">
        <v>0</v>
      </c>
      <c r="AN72" s="117"/>
      <c r="AO72" s="75">
        <v>0</v>
      </c>
      <c r="AP72" s="76">
        <v>94.320914484519051</v>
      </c>
      <c r="AQ72" s="76">
        <v>0</v>
      </c>
      <c r="AR72" s="84">
        <v>0</v>
      </c>
      <c r="AS72" s="118">
        <v>0</v>
      </c>
      <c r="AT72" s="109"/>
      <c r="AU72" s="85">
        <v>55292.786696350951</v>
      </c>
      <c r="AV72" s="119"/>
      <c r="AW72" s="85">
        <v>819564.00900900888</v>
      </c>
      <c r="AY72" s="188"/>
      <c r="AZ72" s="24">
        <v>-3010754.5918900338</v>
      </c>
      <c r="BA72" s="24">
        <v>-1326878.6351749999</v>
      </c>
      <c r="BB72" s="24">
        <v>-23580.023995</v>
      </c>
      <c r="BC72" s="24">
        <v>-464917.2</v>
      </c>
      <c r="BD72" s="7">
        <v>-1073381.312811</v>
      </c>
    </row>
    <row r="73" spans="1:56" x14ac:dyDescent="0.2">
      <c r="A73" s="10">
        <v>945</v>
      </c>
      <c r="B73" s="11">
        <v>1725</v>
      </c>
      <c r="C73" s="3"/>
      <c r="D73" s="12" t="s">
        <v>69</v>
      </c>
      <c r="E73" s="68">
        <v>1050.6666666666667</v>
      </c>
      <c r="F73" s="68">
        <v>1739033.6666666667</v>
      </c>
      <c r="G73" s="69">
        <v>1.75</v>
      </c>
      <c r="H73" s="68">
        <v>61491</v>
      </c>
      <c r="I73" s="69">
        <v>1.75</v>
      </c>
      <c r="J73" s="68">
        <v>993733.52380952367</v>
      </c>
      <c r="K73" s="68">
        <v>35137.714285714283</v>
      </c>
      <c r="L73" s="68">
        <v>173881</v>
      </c>
      <c r="M73" s="4">
        <v>0</v>
      </c>
      <c r="N73" s="70">
        <v>1.65</v>
      </c>
      <c r="O73" s="70">
        <v>1.65</v>
      </c>
      <c r="P73" s="68">
        <v>1639660.3142857142</v>
      </c>
      <c r="Q73" s="68">
        <v>57977.228571428568</v>
      </c>
      <c r="R73" s="68">
        <v>199065.73333333331</v>
      </c>
      <c r="S73" s="68">
        <v>2025.3333333333333</v>
      </c>
      <c r="T73" s="68">
        <v>1898728.6095238093</v>
      </c>
      <c r="U73" s="71">
        <v>1807.1655547498183</v>
      </c>
      <c r="V73" s="71">
        <v>2780.5517581203017</v>
      </c>
      <c r="W73" s="71">
        <v>64.99305576571939</v>
      </c>
      <c r="X73" s="75">
        <v>378400.64193959738</v>
      </c>
      <c r="Y73" s="76">
        <v>360.15289524707867</v>
      </c>
      <c r="Z73" s="77">
        <v>77.945625132403208</v>
      </c>
      <c r="AA73" s="75">
        <v>235303</v>
      </c>
      <c r="AB73" s="76">
        <v>223.95590101522842</v>
      </c>
      <c r="AC73" s="78">
        <v>85.999994210813242</v>
      </c>
      <c r="AD73" s="79">
        <v>0</v>
      </c>
      <c r="AE73" s="80">
        <v>0</v>
      </c>
      <c r="AF73" s="81">
        <v>235303</v>
      </c>
      <c r="AG73" s="82">
        <v>223.95590101522842</v>
      </c>
      <c r="AH73" s="83">
        <v>85.999994210813242</v>
      </c>
      <c r="AI73" s="75">
        <v>613703.64193959744</v>
      </c>
      <c r="AJ73" s="76">
        <v>584.10879626230712</v>
      </c>
      <c r="AK73" s="78">
        <v>85.999994210813242</v>
      </c>
      <c r="AL73" s="117"/>
      <c r="AM73" s="85">
        <v>0</v>
      </c>
      <c r="AN73" s="117"/>
      <c r="AO73" s="75">
        <v>26201.284818536518</v>
      </c>
      <c r="AP73" s="76">
        <v>64.99305576571939</v>
      </c>
      <c r="AQ73" s="76">
        <v>0</v>
      </c>
      <c r="AR73" s="84">
        <v>0</v>
      </c>
      <c r="AS73" s="118">
        <v>26201.284818536518</v>
      </c>
      <c r="AT73" s="109"/>
      <c r="AU73" s="85">
        <v>6082.0703259874817</v>
      </c>
      <c r="AV73" s="119"/>
      <c r="AW73" s="85">
        <v>102887.12380952381</v>
      </c>
      <c r="AY73" s="188"/>
      <c r="AZ73" s="24">
        <v>-562999.22888319381</v>
      </c>
      <c r="BA73" s="24">
        <v>-248121.069196</v>
      </c>
      <c r="BB73" s="24">
        <v>-4409.3714449999998</v>
      </c>
      <c r="BC73" s="24">
        <v>-117464.3</v>
      </c>
      <c r="BD73" s="7">
        <v>-200718.07016</v>
      </c>
    </row>
    <row r="74" spans="1:56" x14ac:dyDescent="0.2">
      <c r="A74" s="10">
        <v>946</v>
      </c>
      <c r="B74" s="11">
        <v>1726</v>
      </c>
      <c r="C74" s="3"/>
      <c r="D74" s="12" t="s">
        <v>70</v>
      </c>
      <c r="E74" s="68">
        <v>225.33333333333334</v>
      </c>
      <c r="F74" s="68">
        <v>318576.66666666669</v>
      </c>
      <c r="G74" s="69">
        <v>1.84</v>
      </c>
      <c r="H74" s="68">
        <v>1947.3333333333333</v>
      </c>
      <c r="I74" s="69">
        <v>1.84</v>
      </c>
      <c r="J74" s="68">
        <v>173139.49275362317</v>
      </c>
      <c r="K74" s="68">
        <v>1058.3333333333333</v>
      </c>
      <c r="L74" s="68">
        <v>37932.333333333336</v>
      </c>
      <c r="M74" s="4">
        <v>0</v>
      </c>
      <c r="N74" s="70">
        <v>1.65</v>
      </c>
      <c r="O74" s="70">
        <v>1.65</v>
      </c>
      <c r="P74" s="68">
        <v>285680.16304347821</v>
      </c>
      <c r="Q74" s="68">
        <v>1746.2499999999998</v>
      </c>
      <c r="R74" s="68">
        <v>31020.150000000005</v>
      </c>
      <c r="S74" s="68">
        <v>42.666666666666664</v>
      </c>
      <c r="T74" s="68">
        <v>318489.22971014492</v>
      </c>
      <c r="U74" s="71">
        <v>1413.4137413172111</v>
      </c>
      <c r="V74" s="71">
        <v>2780.5517581203017</v>
      </c>
      <c r="W74" s="71">
        <v>50.832132046795707</v>
      </c>
      <c r="X74" s="75">
        <v>113982.8535875963</v>
      </c>
      <c r="Y74" s="76">
        <v>505.84106621714329</v>
      </c>
      <c r="Z74" s="77">
        <v>69.024243189481297</v>
      </c>
      <c r="AA74" s="75">
        <v>106362</v>
      </c>
      <c r="AB74" s="76">
        <v>472.02071005917156</v>
      </c>
      <c r="AC74" s="78">
        <v>86.000036165845998</v>
      </c>
      <c r="AD74" s="79">
        <v>0</v>
      </c>
      <c r="AE74" s="80">
        <v>0</v>
      </c>
      <c r="AF74" s="81">
        <v>106362</v>
      </c>
      <c r="AG74" s="82">
        <v>472.02071005917156</v>
      </c>
      <c r="AH74" s="83">
        <v>86.000036165845998</v>
      </c>
      <c r="AI74" s="75">
        <v>220344.8535875963</v>
      </c>
      <c r="AJ74" s="76">
        <v>977.86177627631491</v>
      </c>
      <c r="AK74" s="78">
        <v>86.000036165845998</v>
      </c>
      <c r="AL74" s="117"/>
      <c r="AM74" s="85">
        <v>0</v>
      </c>
      <c r="AN74" s="117"/>
      <c r="AO74" s="75">
        <v>78325.874037875357</v>
      </c>
      <c r="AP74" s="76">
        <v>50.832132046795707</v>
      </c>
      <c r="AQ74" s="76">
        <v>0</v>
      </c>
      <c r="AR74" s="84">
        <v>0</v>
      </c>
      <c r="AS74" s="118">
        <v>78325.874037875357</v>
      </c>
      <c r="AT74" s="109"/>
      <c r="AU74" s="85">
        <v>2078.4948347759973</v>
      </c>
      <c r="AV74" s="119"/>
      <c r="AW74" s="85">
        <v>17419.782608695648</v>
      </c>
      <c r="AY74" s="188"/>
      <c r="AZ74" s="24">
        <v>-114149.38493870261</v>
      </c>
      <c r="BA74" s="24">
        <v>-50307.115863999999</v>
      </c>
      <c r="BB74" s="24">
        <v>-894.01017400000001</v>
      </c>
      <c r="BC74" s="24">
        <v>-19706.5</v>
      </c>
      <c r="BD74" s="7">
        <v>-40696.049088</v>
      </c>
    </row>
    <row r="75" spans="1:56" x14ac:dyDescent="0.2">
      <c r="A75" s="10">
        <v>947</v>
      </c>
      <c r="B75" s="11">
        <v>1727</v>
      </c>
      <c r="C75" s="3"/>
      <c r="D75" s="12" t="s">
        <v>71</v>
      </c>
      <c r="E75" s="68">
        <v>321.33333333333331</v>
      </c>
      <c r="F75" s="68">
        <v>546830.33333333337</v>
      </c>
      <c r="G75" s="69">
        <v>1.75</v>
      </c>
      <c r="H75" s="68">
        <v>26192</v>
      </c>
      <c r="I75" s="69">
        <v>1.75</v>
      </c>
      <c r="J75" s="68">
        <v>312474.47619047615</v>
      </c>
      <c r="K75" s="68">
        <v>14966.857142857145</v>
      </c>
      <c r="L75" s="68">
        <v>87359.666666666672</v>
      </c>
      <c r="M75" s="4">
        <v>0</v>
      </c>
      <c r="N75" s="70">
        <v>1.65</v>
      </c>
      <c r="O75" s="70">
        <v>1.65</v>
      </c>
      <c r="P75" s="68">
        <v>515582.88571428572</v>
      </c>
      <c r="Q75" s="68">
        <v>24695.314285714285</v>
      </c>
      <c r="R75" s="68">
        <v>82254.986666666679</v>
      </c>
      <c r="S75" s="68">
        <v>321.66666666666669</v>
      </c>
      <c r="T75" s="68">
        <v>622854.85333333339</v>
      </c>
      <c r="U75" s="71">
        <v>1938.3449792531123</v>
      </c>
      <c r="V75" s="71">
        <v>2780.5517581203017</v>
      </c>
      <c r="W75" s="71">
        <v>69.710803749377618</v>
      </c>
      <c r="X75" s="75">
        <v>100132.77129544968</v>
      </c>
      <c r="Y75" s="76">
        <v>311.61650818086002</v>
      </c>
      <c r="Z75" s="77">
        <v>80.917806362107896</v>
      </c>
      <c r="AA75" s="75">
        <v>45409</v>
      </c>
      <c r="AB75" s="76">
        <v>141.31431535269709</v>
      </c>
      <c r="AC75" s="78">
        <v>86.000046422556466</v>
      </c>
      <c r="AD75" s="79">
        <v>0</v>
      </c>
      <c r="AE75" s="80">
        <v>0</v>
      </c>
      <c r="AF75" s="81">
        <v>45409</v>
      </c>
      <c r="AG75" s="82">
        <v>141.31431535269709</v>
      </c>
      <c r="AH75" s="83">
        <v>86.000046422556466</v>
      </c>
      <c r="AI75" s="75">
        <v>145541.7712954497</v>
      </c>
      <c r="AJ75" s="76">
        <v>452.93082353355715</v>
      </c>
      <c r="AK75" s="78">
        <v>86.000046422556466</v>
      </c>
      <c r="AL75" s="117"/>
      <c r="AM75" s="85">
        <v>0</v>
      </c>
      <c r="AN75" s="117"/>
      <c r="AO75" s="75">
        <v>18966.614394859651</v>
      </c>
      <c r="AP75" s="76">
        <v>69.710803749377618</v>
      </c>
      <c r="AQ75" s="76">
        <v>0</v>
      </c>
      <c r="AR75" s="84">
        <v>0</v>
      </c>
      <c r="AS75" s="118">
        <v>18966.614394859651</v>
      </c>
      <c r="AT75" s="109"/>
      <c r="AU75" s="85">
        <v>594.39792346535739</v>
      </c>
      <c r="AV75" s="119"/>
      <c r="AW75" s="85">
        <v>32744.133333333331</v>
      </c>
      <c r="AY75" s="188"/>
      <c r="AZ75" s="24">
        <v>-164251.15117876665</v>
      </c>
      <c r="BA75" s="24">
        <v>-72387.614683000007</v>
      </c>
      <c r="BB75" s="24">
        <v>-1286.403779</v>
      </c>
      <c r="BC75" s="24">
        <v>-33000.400000000001</v>
      </c>
      <c r="BD75" s="7">
        <v>-58558.115881999998</v>
      </c>
    </row>
    <row r="76" spans="1:56" s="9" customFormat="1" x14ac:dyDescent="0.2">
      <c r="A76" s="10">
        <v>948</v>
      </c>
      <c r="B76" s="11">
        <v>1728</v>
      </c>
      <c r="C76" s="3"/>
      <c r="D76" s="12" t="s">
        <v>72</v>
      </c>
      <c r="E76" s="68">
        <v>774.33333333333337</v>
      </c>
      <c r="F76" s="68">
        <v>1376199.3333333333</v>
      </c>
      <c r="G76" s="69">
        <v>1.7</v>
      </c>
      <c r="H76" s="68">
        <v>22183.666666666668</v>
      </c>
      <c r="I76" s="69">
        <v>1.7</v>
      </c>
      <c r="J76" s="68">
        <v>809529.01960784325</v>
      </c>
      <c r="K76" s="68">
        <v>13049.215686274511</v>
      </c>
      <c r="L76" s="68">
        <v>138367</v>
      </c>
      <c r="M76" s="4">
        <v>0</v>
      </c>
      <c r="N76" s="70">
        <v>1.65</v>
      </c>
      <c r="O76" s="70">
        <v>1.65</v>
      </c>
      <c r="P76" s="68">
        <v>1335722.882352941</v>
      </c>
      <c r="Q76" s="68">
        <v>21531.205882352937</v>
      </c>
      <c r="R76" s="68">
        <v>141259.52000000002</v>
      </c>
      <c r="S76" s="68">
        <v>1967</v>
      </c>
      <c r="T76" s="68">
        <v>1500480.608235294</v>
      </c>
      <c r="U76" s="71">
        <v>1937.7709103339998</v>
      </c>
      <c r="V76" s="71">
        <v>2780.5517581203017</v>
      </c>
      <c r="W76" s="71">
        <v>69.690157885928528</v>
      </c>
      <c r="X76" s="75">
        <v>241459.52216026813</v>
      </c>
      <c r="Y76" s="76">
        <v>311.82891368093169</v>
      </c>
      <c r="Z76" s="77">
        <v>80.904799468134982</v>
      </c>
      <c r="AA76" s="75">
        <v>109703</v>
      </c>
      <c r="AB76" s="76">
        <v>141.67412828239344</v>
      </c>
      <c r="AC76" s="78">
        <v>85.999979871400257</v>
      </c>
      <c r="AD76" s="79">
        <v>0</v>
      </c>
      <c r="AE76" s="80">
        <v>0</v>
      </c>
      <c r="AF76" s="81">
        <v>109703</v>
      </c>
      <c r="AG76" s="82">
        <v>141.67412828239344</v>
      </c>
      <c r="AH76" s="83">
        <v>85.999979871400257</v>
      </c>
      <c r="AI76" s="75">
        <v>351162.52216026816</v>
      </c>
      <c r="AJ76" s="76">
        <v>453.50304196332513</v>
      </c>
      <c r="AK76" s="78">
        <v>85.999979871400257</v>
      </c>
      <c r="AL76" s="117"/>
      <c r="AM76" s="85">
        <v>0</v>
      </c>
      <c r="AN76" s="117"/>
      <c r="AO76" s="75">
        <v>110.02615188431923</v>
      </c>
      <c r="AP76" s="76">
        <v>69.690157885928528</v>
      </c>
      <c r="AQ76" s="76">
        <v>0</v>
      </c>
      <c r="AR76" s="84">
        <v>0</v>
      </c>
      <c r="AS76" s="118">
        <v>110.02615188431923</v>
      </c>
      <c r="AT76" s="109"/>
      <c r="AU76" s="85">
        <v>3884.6593162452446</v>
      </c>
      <c r="AV76" s="119"/>
      <c r="AW76" s="85">
        <v>82257.823529411762</v>
      </c>
      <c r="AY76" s="188"/>
      <c r="AZ76" s="24">
        <v>-396682.0254883421</v>
      </c>
      <c r="BA76" s="24">
        <v>-174822.91847900001</v>
      </c>
      <c r="BB76" s="24">
        <v>-3106.786486</v>
      </c>
      <c r="BC76" s="24">
        <v>-62306.1</v>
      </c>
      <c r="BD76" s="7">
        <v>-141423.374205</v>
      </c>
    </row>
    <row r="77" spans="1:56" x14ac:dyDescent="0.2">
      <c r="A77" s="10">
        <v>863</v>
      </c>
      <c r="B77" s="11">
        <v>1729</v>
      </c>
      <c r="C77" s="3"/>
      <c r="D77" s="12" t="s">
        <v>73</v>
      </c>
      <c r="E77" s="68">
        <v>1104</v>
      </c>
      <c r="F77" s="68">
        <v>2392469.6666666665</v>
      </c>
      <c r="G77" s="69">
        <v>1.95</v>
      </c>
      <c r="H77" s="68">
        <v>42455</v>
      </c>
      <c r="I77" s="69">
        <v>1.95</v>
      </c>
      <c r="J77" s="68">
        <v>1226907.5213675213</v>
      </c>
      <c r="K77" s="68">
        <v>21771.794871794871</v>
      </c>
      <c r="L77" s="68">
        <v>210453</v>
      </c>
      <c r="M77" s="4">
        <v>0</v>
      </c>
      <c r="N77" s="70">
        <v>1.65</v>
      </c>
      <c r="O77" s="70">
        <v>1.65</v>
      </c>
      <c r="P77" s="68">
        <v>2024397.4102564103</v>
      </c>
      <c r="Q77" s="68">
        <v>35923.461538461539</v>
      </c>
      <c r="R77" s="68">
        <v>216952.91</v>
      </c>
      <c r="S77" s="68">
        <v>2423</v>
      </c>
      <c r="T77" s="68">
        <v>2279696.7817948717</v>
      </c>
      <c r="U77" s="71">
        <v>2064.9427371330357</v>
      </c>
      <c r="V77" s="71">
        <v>2780.5517581203017</v>
      </c>
      <c r="W77" s="71">
        <v>74.263776284782082</v>
      </c>
      <c r="X77" s="75">
        <v>292311.97289287834</v>
      </c>
      <c r="Y77" s="76">
        <v>264.77533776528833</v>
      </c>
      <c r="Z77" s="77">
        <v>83.786179059412717</v>
      </c>
      <c r="AA77" s="75">
        <v>67958</v>
      </c>
      <c r="AB77" s="76">
        <v>61.556159420289852</v>
      </c>
      <c r="AC77" s="78">
        <v>85.999990014037863</v>
      </c>
      <c r="AD77" s="79">
        <v>0</v>
      </c>
      <c r="AE77" s="80">
        <v>0</v>
      </c>
      <c r="AF77" s="81">
        <v>67958</v>
      </c>
      <c r="AG77" s="82">
        <v>61.556159420289852</v>
      </c>
      <c r="AH77" s="83">
        <v>85.999990014037863</v>
      </c>
      <c r="AI77" s="75">
        <v>360269.97289287834</v>
      </c>
      <c r="AJ77" s="76">
        <v>326.3314971855782</v>
      </c>
      <c r="AK77" s="78">
        <v>85.999990014037863</v>
      </c>
      <c r="AL77" s="117"/>
      <c r="AM77" s="85">
        <v>0</v>
      </c>
      <c r="AN77" s="117"/>
      <c r="AO77" s="75">
        <v>21683.306566915668</v>
      </c>
      <c r="AP77" s="76">
        <v>74.263776284782082</v>
      </c>
      <c r="AQ77" s="76">
        <v>0</v>
      </c>
      <c r="AR77" s="84">
        <v>0</v>
      </c>
      <c r="AS77" s="118">
        <v>21683.306566915668</v>
      </c>
      <c r="AT77" s="109"/>
      <c r="AU77" s="85">
        <v>6080.3902856649911</v>
      </c>
      <c r="AV77" s="119"/>
      <c r="AW77" s="85">
        <v>124867.93162393162</v>
      </c>
      <c r="AY77" s="188"/>
      <c r="AZ77" s="24">
        <v>-571263.43774753436</v>
      </c>
      <c r="BA77" s="24">
        <v>-251763.21333100001</v>
      </c>
      <c r="BB77" s="24">
        <v>-4474.0961639999996</v>
      </c>
      <c r="BC77" s="24">
        <v>-82573.600000000006</v>
      </c>
      <c r="BD77" s="7">
        <v>-203664.39045599999</v>
      </c>
    </row>
    <row r="78" spans="1:56" x14ac:dyDescent="0.2">
      <c r="A78" s="10">
        <v>867</v>
      </c>
      <c r="B78" s="11">
        <v>1730</v>
      </c>
      <c r="C78" s="3"/>
      <c r="D78" s="12" t="s">
        <v>74</v>
      </c>
      <c r="E78" s="68">
        <v>889.66666666666663</v>
      </c>
      <c r="F78" s="68">
        <v>1549326</v>
      </c>
      <c r="G78" s="69">
        <v>1.83</v>
      </c>
      <c r="H78" s="68">
        <v>65492</v>
      </c>
      <c r="I78" s="69">
        <v>1.83</v>
      </c>
      <c r="J78" s="68">
        <v>846626.22950819659</v>
      </c>
      <c r="K78" s="68">
        <v>35787.978142076499</v>
      </c>
      <c r="L78" s="68">
        <v>153675</v>
      </c>
      <c r="M78" s="4">
        <v>0</v>
      </c>
      <c r="N78" s="70">
        <v>1.65</v>
      </c>
      <c r="O78" s="70">
        <v>1.65</v>
      </c>
      <c r="P78" s="68">
        <v>1396933.2786885246</v>
      </c>
      <c r="Q78" s="68">
        <v>59050.163934426229</v>
      </c>
      <c r="R78" s="68">
        <v>154514.68333333332</v>
      </c>
      <c r="S78" s="68">
        <v>587.33333333333337</v>
      </c>
      <c r="T78" s="68">
        <v>1611085.4592896171</v>
      </c>
      <c r="U78" s="71">
        <v>1810.8866159118963</v>
      </c>
      <c r="V78" s="71">
        <v>2780.5517581203017</v>
      </c>
      <c r="W78" s="71">
        <v>65.126880325942395</v>
      </c>
      <c r="X78" s="75">
        <v>319191.13929502224</v>
      </c>
      <c r="Y78" s="76">
        <v>358.77610261711004</v>
      </c>
      <c r="Z78" s="77">
        <v>78.029934605343726</v>
      </c>
      <c r="AA78" s="75">
        <v>197161</v>
      </c>
      <c r="AB78" s="76">
        <v>221.6122143124766</v>
      </c>
      <c r="AC78" s="78">
        <v>86.000015135773765</v>
      </c>
      <c r="AD78" s="79">
        <v>0</v>
      </c>
      <c r="AE78" s="80">
        <v>0</v>
      </c>
      <c r="AF78" s="81">
        <v>197161</v>
      </c>
      <c r="AG78" s="82">
        <v>221.6122143124766</v>
      </c>
      <c r="AH78" s="83">
        <v>86.000015135773765</v>
      </c>
      <c r="AI78" s="75">
        <v>516352.13929502224</v>
      </c>
      <c r="AJ78" s="76">
        <v>580.38831692958661</v>
      </c>
      <c r="AK78" s="78">
        <v>86.000015135773765</v>
      </c>
      <c r="AL78" s="117"/>
      <c r="AM78" s="85">
        <v>0</v>
      </c>
      <c r="AN78" s="117"/>
      <c r="AO78" s="75">
        <v>18718.624192294061</v>
      </c>
      <c r="AP78" s="76">
        <v>65.126880325942395</v>
      </c>
      <c r="AQ78" s="76">
        <v>0</v>
      </c>
      <c r="AR78" s="84">
        <v>0</v>
      </c>
      <c r="AS78" s="118">
        <v>18718.624192294061</v>
      </c>
      <c r="AT78" s="109"/>
      <c r="AU78" s="85">
        <v>3340.1585760815515</v>
      </c>
      <c r="AV78" s="119"/>
      <c r="AW78" s="85">
        <v>88241.420765027331</v>
      </c>
      <c r="AY78" s="188"/>
      <c r="AZ78" s="24">
        <v>-461762.67029502324</v>
      </c>
      <c r="BA78" s="24">
        <v>-203504.80354200001</v>
      </c>
      <c r="BB78" s="24">
        <v>-3616.4936440000001</v>
      </c>
      <c r="BC78" s="24">
        <v>-65651.8</v>
      </c>
      <c r="BD78" s="7">
        <v>-164625.64653500001</v>
      </c>
    </row>
    <row r="79" spans="1:56" x14ac:dyDescent="0.2">
      <c r="A79" s="10">
        <v>883</v>
      </c>
      <c r="B79" s="11">
        <v>1732</v>
      </c>
      <c r="C79" s="3">
        <v>942</v>
      </c>
      <c r="D79" s="94" t="s">
        <v>75</v>
      </c>
      <c r="E79" s="68">
        <v>2108</v>
      </c>
      <c r="F79" s="68">
        <v>4138385</v>
      </c>
      <c r="G79" s="69">
        <v>1.74</v>
      </c>
      <c r="H79" s="68">
        <v>143842.33333333334</v>
      </c>
      <c r="I79" s="69">
        <v>1.74</v>
      </c>
      <c r="J79" s="68">
        <v>2378382.1839080458</v>
      </c>
      <c r="K79" s="68">
        <v>82668.007662835254</v>
      </c>
      <c r="L79" s="68">
        <v>404894</v>
      </c>
      <c r="M79" s="4">
        <v>0</v>
      </c>
      <c r="N79" s="70">
        <v>1.65</v>
      </c>
      <c r="O79" s="70">
        <v>1.65</v>
      </c>
      <c r="P79" s="68">
        <v>3924330.6034482755</v>
      </c>
      <c r="Q79" s="68">
        <v>136402.21264367815</v>
      </c>
      <c r="R79" s="68">
        <v>499055.33333333331</v>
      </c>
      <c r="S79" s="68">
        <v>7460.666666666667</v>
      </c>
      <c r="T79" s="68">
        <v>4567248.8160919538</v>
      </c>
      <c r="U79" s="71">
        <v>2166.6265730986497</v>
      </c>
      <c r="V79" s="71">
        <v>2780.5517581203017</v>
      </c>
      <c r="W79" s="71">
        <v>77.920742412769343</v>
      </c>
      <c r="X79" s="75">
        <v>478837.08730948775</v>
      </c>
      <c r="Y79" s="76">
        <v>227.15231845801125</v>
      </c>
      <c r="Z79" s="77">
        <v>86.090067720044701</v>
      </c>
      <c r="AA79" s="75">
        <v>0</v>
      </c>
      <c r="AB79" s="76">
        <v>0</v>
      </c>
      <c r="AC79" s="78">
        <v>86.090067720044701</v>
      </c>
      <c r="AD79" s="79">
        <v>0</v>
      </c>
      <c r="AE79" s="80">
        <v>0</v>
      </c>
      <c r="AF79" s="81">
        <v>0</v>
      </c>
      <c r="AG79" s="82">
        <v>0</v>
      </c>
      <c r="AH79" s="83">
        <v>86.090067720044701</v>
      </c>
      <c r="AI79" s="75">
        <v>478837.08730948775</v>
      </c>
      <c r="AJ79" s="76">
        <v>227.15231845801125</v>
      </c>
      <c r="AK79" s="78">
        <v>86.090067720044701</v>
      </c>
      <c r="AL79" s="117"/>
      <c r="AM79" s="85">
        <v>0</v>
      </c>
      <c r="AN79" s="117"/>
      <c r="AO79" s="75">
        <v>0</v>
      </c>
      <c r="AP79" s="76">
        <v>77.920742412769343</v>
      </c>
      <c r="AQ79" s="76">
        <v>0</v>
      </c>
      <c r="AR79" s="84">
        <v>0</v>
      </c>
      <c r="AS79" s="118">
        <v>0</v>
      </c>
      <c r="AT79" s="109"/>
      <c r="AU79" s="85">
        <v>26481.085087401854</v>
      </c>
      <c r="AV79" s="119"/>
      <c r="AW79" s="85">
        <v>246105.01915708813</v>
      </c>
      <c r="AY79" s="188"/>
      <c r="AZ79" s="24">
        <v>-1093458.1353630472</v>
      </c>
      <c r="BA79" s="24">
        <v>-481901.19585999998</v>
      </c>
      <c r="BB79" s="24">
        <v>-8563.8893119999993</v>
      </c>
      <c r="BC79" s="24">
        <v>-234547.9</v>
      </c>
      <c r="BD79" s="7">
        <v>-389835.00415499997</v>
      </c>
    </row>
    <row r="80" spans="1:56" x14ac:dyDescent="0.2">
      <c r="A80" s="10">
        <v>885</v>
      </c>
      <c r="B80" s="11">
        <v>1733</v>
      </c>
      <c r="C80" s="3">
        <v>942</v>
      </c>
      <c r="D80" s="12" t="s">
        <v>330</v>
      </c>
      <c r="E80" s="68">
        <v>2146.6666666666665</v>
      </c>
      <c r="F80" s="68">
        <v>4443972</v>
      </c>
      <c r="G80" s="69">
        <v>1.63</v>
      </c>
      <c r="H80" s="68">
        <v>93214</v>
      </c>
      <c r="I80" s="69">
        <v>1.63</v>
      </c>
      <c r="J80" s="68">
        <v>2726363.1901840493</v>
      </c>
      <c r="K80" s="68">
        <v>57186.503067484671</v>
      </c>
      <c r="L80" s="68">
        <v>397931.66666666669</v>
      </c>
      <c r="M80" s="4">
        <v>0</v>
      </c>
      <c r="N80" s="70">
        <v>1.65</v>
      </c>
      <c r="O80" s="70">
        <v>1.65</v>
      </c>
      <c r="P80" s="68">
        <v>4498499.2638036814</v>
      </c>
      <c r="Q80" s="68">
        <v>94357.730061349692</v>
      </c>
      <c r="R80" s="68">
        <v>490239.44333333336</v>
      </c>
      <c r="S80" s="68">
        <v>3275.6666666666665</v>
      </c>
      <c r="T80" s="68">
        <v>5086372.1038650312</v>
      </c>
      <c r="U80" s="71">
        <v>2369.4279986948904</v>
      </c>
      <c r="V80" s="71">
        <v>2780.5517581203017</v>
      </c>
      <c r="W80" s="71">
        <v>85.214310137375847</v>
      </c>
      <c r="X80" s="75">
        <v>326541.89798628987</v>
      </c>
      <c r="Y80" s="76">
        <v>152.11579098740214</v>
      </c>
      <c r="Z80" s="77">
        <v>90.685015386546795</v>
      </c>
      <c r="AA80" s="75">
        <v>0</v>
      </c>
      <c r="AB80" s="76">
        <v>0</v>
      </c>
      <c r="AC80" s="78">
        <v>90.685015386546795</v>
      </c>
      <c r="AD80" s="79">
        <v>0</v>
      </c>
      <c r="AE80" s="80">
        <v>0</v>
      </c>
      <c r="AF80" s="81">
        <v>0</v>
      </c>
      <c r="AG80" s="82">
        <v>0</v>
      </c>
      <c r="AH80" s="83">
        <v>90.685015386546795</v>
      </c>
      <c r="AI80" s="75">
        <v>326541.89798628987</v>
      </c>
      <c r="AJ80" s="76">
        <v>152.11579098740214</v>
      </c>
      <c r="AK80" s="78">
        <v>90.685015386546795</v>
      </c>
      <c r="AL80" s="117"/>
      <c r="AM80" s="85">
        <v>0</v>
      </c>
      <c r="AN80" s="117"/>
      <c r="AO80" s="75">
        <v>0</v>
      </c>
      <c r="AP80" s="76">
        <v>85.214310137375847</v>
      </c>
      <c r="AQ80" s="76">
        <v>0</v>
      </c>
      <c r="AR80" s="84">
        <v>0</v>
      </c>
      <c r="AS80" s="118">
        <v>0</v>
      </c>
      <c r="AT80" s="109"/>
      <c r="AU80" s="85">
        <v>20053.879543797568</v>
      </c>
      <c r="AV80" s="119"/>
      <c r="AW80" s="85">
        <v>278354.96932515339</v>
      </c>
      <c r="AY80" s="188"/>
      <c r="AZ80" s="24">
        <v>-1118250.7619560685</v>
      </c>
      <c r="BA80" s="24">
        <v>-492827.62826500001</v>
      </c>
      <c r="BB80" s="24">
        <v>-8758.0634669999999</v>
      </c>
      <c r="BC80" s="24">
        <v>-177163.2</v>
      </c>
      <c r="BD80" s="7">
        <v>-398673.965043</v>
      </c>
    </row>
    <row r="81" spans="1:56" x14ac:dyDescent="0.2">
      <c r="A81" s="10">
        <v>886</v>
      </c>
      <c r="B81" s="11">
        <v>1734</v>
      </c>
      <c r="C81" s="3"/>
      <c r="D81" s="12" t="s">
        <v>76</v>
      </c>
      <c r="E81" s="68">
        <v>3088</v>
      </c>
      <c r="F81" s="68">
        <v>5852755.333333333</v>
      </c>
      <c r="G81" s="69">
        <v>1.9400000000000002</v>
      </c>
      <c r="H81" s="68">
        <v>186230</v>
      </c>
      <c r="I81" s="69">
        <v>1.9400000000000002</v>
      </c>
      <c r="J81" s="68">
        <v>3016884.192439863</v>
      </c>
      <c r="K81" s="68">
        <v>95994.845360824736</v>
      </c>
      <c r="L81" s="68">
        <v>610036.33333333337</v>
      </c>
      <c r="M81" s="4">
        <v>0</v>
      </c>
      <c r="N81" s="70">
        <v>1.65</v>
      </c>
      <c r="O81" s="70">
        <v>1.65</v>
      </c>
      <c r="P81" s="68">
        <v>4977858.9175257729</v>
      </c>
      <c r="Q81" s="68">
        <v>158391.49484536081</v>
      </c>
      <c r="R81" s="68">
        <v>628034.40666666662</v>
      </c>
      <c r="S81" s="68">
        <v>9358.3333333333339</v>
      </c>
      <c r="T81" s="68">
        <v>5773643.1523711346</v>
      </c>
      <c r="U81" s="71">
        <v>1869.7030933844349</v>
      </c>
      <c r="V81" s="71">
        <v>2780.5517581203017</v>
      </c>
      <c r="W81" s="71">
        <v>67.2421611259049</v>
      </c>
      <c r="X81" s="75">
        <v>1040699.2503806123</v>
      </c>
      <c r="Y81" s="76">
        <v>337.01400595227085</v>
      </c>
      <c r="Z81" s="77">
        <v>79.362561509320074</v>
      </c>
      <c r="AA81" s="75">
        <v>569913</v>
      </c>
      <c r="AB81" s="76">
        <v>184.55731865284974</v>
      </c>
      <c r="AC81" s="78">
        <v>85.999996619595237</v>
      </c>
      <c r="AD81" s="79">
        <v>0</v>
      </c>
      <c r="AE81" s="80">
        <v>0</v>
      </c>
      <c r="AF81" s="81">
        <v>569913</v>
      </c>
      <c r="AG81" s="82">
        <v>184.55731865284974</v>
      </c>
      <c r="AH81" s="83">
        <v>85.999996619595237</v>
      </c>
      <c r="AI81" s="75">
        <v>1610612.2503806124</v>
      </c>
      <c r="AJ81" s="76">
        <v>521.57132460512059</v>
      </c>
      <c r="AK81" s="78">
        <v>85.999996619595237</v>
      </c>
      <c r="AL81" s="117"/>
      <c r="AM81" s="85">
        <v>0</v>
      </c>
      <c r="AN81" s="117"/>
      <c r="AO81" s="75">
        <v>0</v>
      </c>
      <c r="AP81" s="76">
        <v>67.2421611259049</v>
      </c>
      <c r="AQ81" s="76">
        <v>0</v>
      </c>
      <c r="AR81" s="84">
        <v>0</v>
      </c>
      <c r="AS81" s="118">
        <v>0</v>
      </c>
      <c r="AT81" s="109"/>
      <c r="AU81" s="85">
        <v>23142.827263942134</v>
      </c>
      <c r="AV81" s="119"/>
      <c r="AW81" s="85">
        <v>311287.90378006879</v>
      </c>
      <c r="AY81" s="188"/>
      <c r="AZ81" s="24">
        <v>-1618235.3982486664</v>
      </c>
      <c r="BA81" s="24">
        <v>-713177.34843100002</v>
      </c>
      <c r="BB81" s="24">
        <v>-12673.908933999999</v>
      </c>
      <c r="BC81" s="24">
        <v>-308078.3</v>
      </c>
      <c r="BD81" s="7">
        <v>-576926.34294700006</v>
      </c>
    </row>
    <row r="82" spans="1:56" x14ac:dyDescent="0.2">
      <c r="A82" s="10">
        <v>353</v>
      </c>
      <c r="B82" s="11">
        <v>2103</v>
      </c>
      <c r="C82" s="3">
        <v>351</v>
      </c>
      <c r="D82" s="12" t="s">
        <v>77</v>
      </c>
      <c r="E82" s="68">
        <v>4350</v>
      </c>
      <c r="F82" s="68">
        <v>12130161.666666666</v>
      </c>
      <c r="G82" s="69">
        <v>1.49</v>
      </c>
      <c r="H82" s="68">
        <v>222723.33333333334</v>
      </c>
      <c r="I82" s="69">
        <v>1.49</v>
      </c>
      <c r="J82" s="68">
        <v>8141048.0984340049</v>
      </c>
      <c r="K82" s="68">
        <v>149478.74720357943</v>
      </c>
      <c r="L82" s="68">
        <v>1008446.3333333334</v>
      </c>
      <c r="M82" s="4">
        <v>0</v>
      </c>
      <c r="N82" s="70">
        <v>1.65</v>
      </c>
      <c r="O82" s="70">
        <v>1.65</v>
      </c>
      <c r="P82" s="68">
        <v>13432729.362416105</v>
      </c>
      <c r="Q82" s="68">
        <v>246639.93288590605</v>
      </c>
      <c r="R82" s="68">
        <v>1225121.0533333335</v>
      </c>
      <c r="S82" s="68">
        <v>8290.3333333333339</v>
      </c>
      <c r="T82" s="68">
        <v>14912780.68196868</v>
      </c>
      <c r="U82" s="71">
        <v>3428.2254441307309</v>
      </c>
      <c r="V82" s="71">
        <v>2780.5517581203017</v>
      </c>
      <c r="W82" s="71">
        <v>123.29299154813314</v>
      </c>
      <c r="X82" s="75">
        <v>-1042430.7976337862</v>
      </c>
      <c r="Y82" s="76">
        <v>-239.6392638238589</v>
      </c>
      <c r="Z82" s="77">
        <v>114.67458467532389</v>
      </c>
      <c r="AA82" s="75">
        <v>0</v>
      </c>
      <c r="AB82" s="76">
        <v>0</v>
      </c>
      <c r="AC82" s="78">
        <v>114.67458467532389</v>
      </c>
      <c r="AD82" s="79">
        <v>0</v>
      </c>
      <c r="AE82" s="80">
        <v>0</v>
      </c>
      <c r="AF82" s="81">
        <v>0</v>
      </c>
      <c r="AG82" s="82">
        <v>0</v>
      </c>
      <c r="AH82" s="83">
        <v>114.67458467532389</v>
      </c>
      <c r="AI82" s="75">
        <v>-1042430.7976337862</v>
      </c>
      <c r="AJ82" s="76">
        <v>-239.6392638238589</v>
      </c>
      <c r="AK82" s="78">
        <v>114.67458467532389</v>
      </c>
      <c r="AL82" s="117"/>
      <c r="AM82" s="85">
        <v>0</v>
      </c>
      <c r="AN82" s="117"/>
      <c r="AO82" s="75">
        <v>0</v>
      </c>
      <c r="AP82" s="76">
        <v>123.29299154813314</v>
      </c>
      <c r="AQ82" s="76">
        <v>0</v>
      </c>
      <c r="AR82" s="84">
        <v>0</v>
      </c>
      <c r="AS82" s="118">
        <v>0</v>
      </c>
      <c r="AT82" s="109"/>
      <c r="AU82" s="85">
        <v>27755.91361782181</v>
      </c>
      <c r="AV82" s="119"/>
      <c r="AW82" s="85">
        <v>829052.68456375843</v>
      </c>
      <c r="AY82" s="188"/>
      <c r="AZ82" s="24">
        <v>-2242183.1675063712</v>
      </c>
      <c r="BA82" s="24">
        <v>-988159.23062199994</v>
      </c>
      <c r="BB82" s="24">
        <v>-17560.625177999998</v>
      </c>
      <c r="BC82" s="24">
        <v>-658403.5</v>
      </c>
      <c r="BD82" s="7">
        <v>-799373.52528900001</v>
      </c>
    </row>
    <row r="83" spans="1:56" x14ac:dyDescent="0.2">
      <c r="A83" s="10">
        <v>354</v>
      </c>
      <c r="B83" s="11">
        <v>2104</v>
      </c>
      <c r="C83" s="3">
        <v>351</v>
      </c>
      <c r="D83" s="12" t="s">
        <v>78</v>
      </c>
      <c r="E83" s="68">
        <v>3204.6666666666665</v>
      </c>
      <c r="F83" s="68">
        <v>9545477.666666666</v>
      </c>
      <c r="G83" s="69">
        <v>1.5833333333333333</v>
      </c>
      <c r="H83" s="68">
        <v>326400.66666666669</v>
      </c>
      <c r="I83" s="69">
        <v>1.5833333333333333</v>
      </c>
      <c r="J83" s="68">
        <v>6027559.9663978489</v>
      </c>
      <c r="K83" s="68">
        <v>205644.93951612906</v>
      </c>
      <c r="L83" s="68">
        <v>819086.66666666663</v>
      </c>
      <c r="M83" s="4">
        <v>0</v>
      </c>
      <c r="N83" s="70">
        <v>1.65</v>
      </c>
      <c r="O83" s="70">
        <v>1.65</v>
      </c>
      <c r="P83" s="68">
        <v>9945473.9445564523</v>
      </c>
      <c r="Q83" s="68">
        <v>339314.15020161291</v>
      </c>
      <c r="R83" s="68">
        <v>964045.53666666662</v>
      </c>
      <c r="S83" s="68">
        <v>0</v>
      </c>
      <c r="T83" s="68">
        <v>11248833.631424731</v>
      </c>
      <c r="U83" s="71">
        <v>3510.1415533882041</v>
      </c>
      <c r="V83" s="71">
        <v>2780.5517581203017</v>
      </c>
      <c r="W83" s="71">
        <v>126.23902947093914</v>
      </c>
      <c r="X83" s="75">
        <v>-865094.07597702579</v>
      </c>
      <c r="Y83" s="76">
        <v>-269.94822424912394</v>
      </c>
      <c r="Z83" s="77">
        <v>116.53058856669165</v>
      </c>
      <c r="AA83" s="75">
        <v>0</v>
      </c>
      <c r="AB83" s="76">
        <v>0</v>
      </c>
      <c r="AC83" s="78">
        <v>116.53058856669165</v>
      </c>
      <c r="AD83" s="79">
        <v>0</v>
      </c>
      <c r="AE83" s="80">
        <v>0</v>
      </c>
      <c r="AF83" s="81">
        <v>0</v>
      </c>
      <c r="AG83" s="82">
        <v>0</v>
      </c>
      <c r="AH83" s="83">
        <v>116.53058856669165</v>
      </c>
      <c r="AI83" s="75">
        <v>-865094.07597702579</v>
      </c>
      <c r="AJ83" s="76">
        <v>-269.94822424912394</v>
      </c>
      <c r="AK83" s="78">
        <v>116.53058856669165</v>
      </c>
      <c r="AL83" s="117"/>
      <c r="AM83" s="85">
        <v>0</v>
      </c>
      <c r="AN83" s="117"/>
      <c r="AO83" s="75">
        <v>0</v>
      </c>
      <c r="AP83" s="76">
        <v>126.23902947093914</v>
      </c>
      <c r="AQ83" s="76">
        <v>0</v>
      </c>
      <c r="AR83" s="84">
        <v>0</v>
      </c>
      <c r="AS83" s="118">
        <v>0</v>
      </c>
      <c r="AT83" s="109"/>
      <c r="AU83" s="85">
        <v>27522.614578596367</v>
      </c>
      <c r="AV83" s="119"/>
      <c r="AW83" s="85">
        <v>623320.49059139786</v>
      </c>
      <c r="AY83" s="188"/>
      <c r="AZ83" s="24">
        <v>-1670919.7297588368</v>
      </c>
      <c r="BA83" s="24">
        <v>-736396.017291</v>
      </c>
      <c r="BB83" s="24">
        <v>-13086.529014</v>
      </c>
      <c r="BC83" s="24">
        <v>-503896</v>
      </c>
      <c r="BD83" s="7">
        <v>-595709.13483300002</v>
      </c>
    </row>
    <row r="84" spans="1:56" x14ac:dyDescent="0.2">
      <c r="A84" s="10">
        <v>355</v>
      </c>
      <c r="B84" s="11">
        <v>2105</v>
      </c>
      <c r="C84" s="3">
        <v>351</v>
      </c>
      <c r="D84" s="12" t="s">
        <v>79</v>
      </c>
      <c r="E84" s="68">
        <v>41746.333333333336</v>
      </c>
      <c r="F84" s="68">
        <v>95893033.666666672</v>
      </c>
      <c r="G84" s="69">
        <v>1.5200000000000002</v>
      </c>
      <c r="H84" s="68">
        <v>13025950.333333334</v>
      </c>
      <c r="I84" s="69">
        <v>1.5200000000000002</v>
      </c>
      <c r="J84" s="68">
        <v>63058187.789199449</v>
      </c>
      <c r="K84" s="68">
        <v>8526317.5756803434</v>
      </c>
      <c r="L84" s="68">
        <v>10592708</v>
      </c>
      <c r="M84" s="4">
        <v>0</v>
      </c>
      <c r="N84" s="70">
        <v>1.65</v>
      </c>
      <c r="O84" s="70">
        <v>1.65</v>
      </c>
      <c r="P84" s="68">
        <v>104046009.8521791</v>
      </c>
      <c r="Q84" s="68">
        <v>14068423.999872565</v>
      </c>
      <c r="R84" s="68">
        <v>10612669.323333332</v>
      </c>
      <c r="S84" s="68">
        <v>858839.66666666663</v>
      </c>
      <c r="T84" s="68">
        <v>129585942.84205164</v>
      </c>
      <c r="U84" s="71">
        <v>3104.1275363597192</v>
      </c>
      <c r="V84" s="71">
        <v>2780.5517581203017</v>
      </c>
      <c r="W84" s="71">
        <v>111.63710681861791</v>
      </c>
      <c r="X84" s="75">
        <v>-4997997.8498809282</v>
      </c>
      <c r="Y84" s="76">
        <v>-119.72303794858458</v>
      </c>
      <c r="Z84" s="77">
        <v>107.33137729572928</v>
      </c>
      <c r="AA84" s="75">
        <v>0</v>
      </c>
      <c r="AB84" s="76">
        <v>0</v>
      </c>
      <c r="AC84" s="78">
        <v>107.33137729572928</v>
      </c>
      <c r="AD84" s="79">
        <v>0</v>
      </c>
      <c r="AE84" s="80">
        <v>0</v>
      </c>
      <c r="AF84" s="81">
        <v>0</v>
      </c>
      <c r="AG84" s="82">
        <v>0</v>
      </c>
      <c r="AH84" s="83">
        <v>107.33137729572928</v>
      </c>
      <c r="AI84" s="75">
        <v>-4997997.8498809282</v>
      </c>
      <c r="AJ84" s="76">
        <v>-119.72303794858458</v>
      </c>
      <c r="AK84" s="78">
        <v>107.33137729572928</v>
      </c>
      <c r="AL84" s="117"/>
      <c r="AM84" s="85">
        <v>0</v>
      </c>
      <c r="AN84" s="117"/>
      <c r="AO84" s="75">
        <v>0</v>
      </c>
      <c r="AP84" s="76">
        <v>111.63710681861791</v>
      </c>
      <c r="AQ84" s="76">
        <v>0</v>
      </c>
      <c r="AR84" s="84">
        <v>0</v>
      </c>
      <c r="AS84" s="118">
        <v>0</v>
      </c>
      <c r="AT84" s="109"/>
      <c r="AU84" s="85">
        <v>744227.41934263613</v>
      </c>
      <c r="AV84" s="119"/>
      <c r="AW84" s="85">
        <v>7158450.5364879789</v>
      </c>
      <c r="AY84" s="188"/>
      <c r="AZ84" s="24">
        <v>-21588179.605873369</v>
      </c>
      <c r="BA84" s="24">
        <v>-9514191.0166040007</v>
      </c>
      <c r="BB84" s="24">
        <v>-169077.14580299999</v>
      </c>
      <c r="BC84" s="24">
        <v>-7432284</v>
      </c>
      <c r="BD84" s="7">
        <v>-7696525.1930419998</v>
      </c>
    </row>
    <row r="85" spans="1:56" x14ac:dyDescent="0.2">
      <c r="A85" s="10">
        <v>356</v>
      </c>
      <c r="B85" s="11">
        <v>2106</v>
      </c>
      <c r="C85" s="3">
        <v>351</v>
      </c>
      <c r="D85" s="12" t="s">
        <v>80</v>
      </c>
      <c r="E85" s="68">
        <v>12714.666666666666</v>
      </c>
      <c r="F85" s="68">
        <v>40125791</v>
      </c>
      <c r="G85" s="69">
        <v>1.1399999999999999</v>
      </c>
      <c r="H85" s="68">
        <v>7920014.333333333</v>
      </c>
      <c r="I85" s="69">
        <v>1.1399999999999999</v>
      </c>
      <c r="J85" s="68">
        <v>35198062.280701756</v>
      </c>
      <c r="K85" s="68">
        <v>6947380.9941520467</v>
      </c>
      <c r="L85" s="68">
        <v>3546813</v>
      </c>
      <c r="M85" s="4">
        <v>0</v>
      </c>
      <c r="N85" s="70">
        <v>1.65</v>
      </c>
      <c r="O85" s="70">
        <v>1.65</v>
      </c>
      <c r="P85" s="68">
        <v>58076802.763157897</v>
      </c>
      <c r="Q85" s="68">
        <v>11463178.640350878</v>
      </c>
      <c r="R85" s="68">
        <v>5977199.5500000007</v>
      </c>
      <c r="S85" s="68">
        <v>320625.33333333331</v>
      </c>
      <c r="T85" s="68">
        <v>75837806.286842108</v>
      </c>
      <c r="U85" s="71">
        <v>5964.5925666035637</v>
      </c>
      <c r="V85" s="71">
        <v>2780.5517581203017</v>
      </c>
      <c r="W85" s="71">
        <v>214.51111453633669</v>
      </c>
      <c r="X85" s="75">
        <v>-14979086.487183549</v>
      </c>
      <c r="Y85" s="76">
        <v>-1178.0950991388067</v>
      </c>
      <c r="Z85" s="77">
        <v>172.14200215789211</v>
      </c>
      <c r="AA85" s="75">
        <v>0</v>
      </c>
      <c r="AB85" s="76">
        <v>0</v>
      </c>
      <c r="AC85" s="78">
        <v>172.14200215789211</v>
      </c>
      <c r="AD85" s="79">
        <v>0</v>
      </c>
      <c r="AE85" s="80">
        <v>0</v>
      </c>
      <c r="AF85" s="81">
        <v>0</v>
      </c>
      <c r="AG85" s="82">
        <v>0</v>
      </c>
      <c r="AH85" s="83">
        <v>172.14200215789211</v>
      </c>
      <c r="AI85" s="75">
        <v>-14979086.487183549</v>
      </c>
      <c r="AJ85" s="76">
        <v>-1178.0950991388067</v>
      </c>
      <c r="AK85" s="78">
        <v>172.14200215789211</v>
      </c>
      <c r="AL85" s="117"/>
      <c r="AM85" s="85">
        <v>0</v>
      </c>
      <c r="AN85" s="117"/>
      <c r="AO85" s="75">
        <v>0</v>
      </c>
      <c r="AP85" s="76">
        <v>214.51111453633669</v>
      </c>
      <c r="AQ85" s="76">
        <v>0</v>
      </c>
      <c r="AR85" s="84">
        <v>0</v>
      </c>
      <c r="AS85" s="118">
        <v>0</v>
      </c>
      <c r="AT85" s="109"/>
      <c r="AU85" s="85">
        <v>188283.27703880702</v>
      </c>
      <c r="AV85" s="119"/>
      <c r="AW85" s="85">
        <v>4214544.3274853798</v>
      </c>
      <c r="AY85" s="188"/>
      <c r="AZ85" s="24">
        <v>-6616532.2220125813</v>
      </c>
      <c r="BA85" s="24">
        <v>-2915991.6480689999</v>
      </c>
      <c r="BB85" s="24">
        <v>-51820.227719000002</v>
      </c>
      <c r="BC85" s="24">
        <v>-1931820</v>
      </c>
      <c r="BD85" s="7">
        <v>-2358897.6869290001</v>
      </c>
    </row>
    <row r="86" spans="1:56" x14ac:dyDescent="0.2">
      <c r="A86" s="10">
        <v>357</v>
      </c>
      <c r="B86" s="11">
        <v>2107</v>
      </c>
      <c r="C86" s="3"/>
      <c r="D86" s="12" t="s">
        <v>81</v>
      </c>
      <c r="E86" s="68">
        <v>868.66666666666663</v>
      </c>
      <c r="F86" s="68">
        <v>1834713.3333333333</v>
      </c>
      <c r="G86" s="69">
        <v>1.75</v>
      </c>
      <c r="H86" s="68">
        <v>4132.333333333333</v>
      </c>
      <c r="I86" s="69">
        <v>1.75</v>
      </c>
      <c r="J86" s="68">
        <v>1048407.6190476191</v>
      </c>
      <c r="K86" s="68">
        <v>2361.333333333333</v>
      </c>
      <c r="L86" s="68">
        <v>167399.66666666666</v>
      </c>
      <c r="M86" s="4">
        <v>0</v>
      </c>
      <c r="N86" s="70">
        <v>1.65</v>
      </c>
      <c r="O86" s="70">
        <v>1.65</v>
      </c>
      <c r="P86" s="68">
        <v>1729872.5714285716</v>
      </c>
      <c r="Q86" s="68">
        <v>3896.1999999999994</v>
      </c>
      <c r="R86" s="68">
        <v>144978.01333333334</v>
      </c>
      <c r="S86" s="68">
        <v>248</v>
      </c>
      <c r="T86" s="68">
        <v>1878994.7847619047</v>
      </c>
      <c r="U86" s="71">
        <v>2163.079184299967</v>
      </c>
      <c r="V86" s="71">
        <v>2780.5517581203017</v>
      </c>
      <c r="W86" s="71">
        <v>77.793163820199624</v>
      </c>
      <c r="X86" s="75">
        <v>198459.80170968096</v>
      </c>
      <c r="Y86" s="76">
        <v>228.46485231352375</v>
      </c>
      <c r="Z86" s="77">
        <v>86.009693206725771</v>
      </c>
      <c r="AA86" s="75">
        <v>0</v>
      </c>
      <c r="AB86" s="76">
        <v>0</v>
      </c>
      <c r="AC86" s="78">
        <v>86.009693206725771</v>
      </c>
      <c r="AD86" s="79">
        <v>0</v>
      </c>
      <c r="AE86" s="80">
        <v>0</v>
      </c>
      <c r="AF86" s="81">
        <v>0</v>
      </c>
      <c r="AG86" s="82">
        <v>0</v>
      </c>
      <c r="AH86" s="83">
        <v>86.009693206725771</v>
      </c>
      <c r="AI86" s="75">
        <v>198459.80170968096</v>
      </c>
      <c r="AJ86" s="76">
        <v>228.46485231352375</v>
      </c>
      <c r="AK86" s="78">
        <v>86.009693206725771</v>
      </c>
      <c r="AL86" s="117"/>
      <c r="AM86" s="85">
        <v>0</v>
      </c>
      <c r="AN86" s="117"/>
      <c r="AO86" s="75">
        <v>136367.78341743673</v>
      </c>
      <c r="AP86" s="76">
        <v>77.793163820199624</v>
      </c>
      <c r="AQ86" s="76">
        <v>0</v>
      </c>
      <c r="AR86" s="84">
        <v>0</v>
      </c>
      <c r="AS86" s="118">
        <v>136367.78341743673</v>
      </c>
      <c r="AT86" s="109"/>
      <c r="AU86" s="85">
        <v>5316.1018536739766</v>
      </c>
      <c r="AV86" s="119"/>
      <c r="AW86" s="85">
        <v>105076.89523809524</v>
      </c>
      <c r="AY86" s="188"/>
      <c r="AZ86" s="24">
        <v>-447816.81783644867</v>
      </c>
      <c r="BA86" s="24">
        <v>-197358.685314</v>
      </c>
      <c r="BB86" s="24">
        <v>-3507.2706819999999</v>
      </c>
      <c r="BC86" s="24">
        <v>-61656.4</v>
      </c>
      <c r="BD86" s="7">
        <v>-159653.73103600001</v>
      </c>
    </row>
    <row r="87" spans="1:56" x14ac:dyDescent="0.2">
      <c r="A87" s="10">
        <v>358</v>
      </c>
      <c r="B87" s="11">
        <v>2108</v>
      </c>
      <c r="C87" s="3">
        <v>351</v>
      </c>
      <c r="D87" s="12" t="s">
        <v>82</v>
      </c>
      <c r="E87" s="68">
        <v>3228.3333333333335</v>
      </c>
      <c r="F87" s="68">
        <v>8305985.666666667</v>
      </c>
      <c r="G87" s="69">
        <v>1.5466666666666669</v>
      </c>
      <c r="H87" s="68">
        <v>243439.33333333334</v>
      </c>
      <c r="I87" s="69">
        <v>1.5466666666666669</v>
      </c>
      <c r="J87" s="68">
        <v>5363256.0806794055</v>
      </c>
      <c r="K87" s="68">
        <v>158303.40410474167</v>
      </c>
      <c r="L87" s="68">
        <v>872218.66666666663</v>
      </c>
      <c r="M87" s="4">
        <v>0</v>
      </c>
      <c r="N87" s="70">
        <v>1.65</v>
      </c>
      <c r="O87" s="70">
        <v>1.65</v>
      </c>
      <c r="P87" s="68">
        <v>8849372.5331210177</v>
      </c>
      <c r="Q87" s="68">
        <v>261200.61677282376</v>
      </c>
      <c r="R87" s="68">
        <v>912896.82333333336</v>
      </c>
      <c r="S87" s="68">
        <v>10525.333333333334</v>
      </c>
      <c r="T87" s="68">
        <v>10033995.306560511</v>
      </c>
      <c r="U87" s="71">
        <v>3108.1038636738804</v>
      </c>
      <c r="V87" s="71">
        <v>2780.5517581203017</v>
      </c>
      <c r="W87" s="71">
        <v>111.78011179245263</v>
      </c>
      <c r="X87" s="75">
        <v>-391255.53088199033</v>
      </c>
      <c r="Y87" s="76">
        <v>-121.19427905482405</v>
      </c>
      <c r="Z87" s="77">
        <v>107.42147042924518</v>
      </c>
      <c r="AA87" s="75">
        <v>0</v>
      </c>
      <c r="AB87" s="76">
        <v>0</v>
      </c>
      <c r="AC87" s="78">
        <v>107.42147042924518</v>
      </c>
      <c r="AD87" s="79">
        <v>0</v>
      </c>
      <c r="AE87" s="80">
        <v>0</v>
      </c>
      <c r="AF87" s="81">
        <v>0</v>
      </c>
      <c r="AG87" s="82">
        <v>0</v>
      </c>
      <c r="AH87" s="83">
        <v>107.42147042924518</v>
      </c>
      <c r="AI87" s="75">
        <v>-391255.53088199033</v>
      </c>
      <c r="AJ87" s="76">
        <v>-121.19427905482405</v>
      </c>
      <c r="AK87" s="78">
        <v>107.42147042924518</v>
      </c>
      <c r="AL87" s="117"/>
      <c r="AM87" s="85">
        <v>0</v>
      </c>
      <c r="AN87" s="117"/>
      <c r="AO87" s="75">
        <v>0</v>
      </c>
      <c r="AP87" s="76">
        <v>111.78011179245263</v>
      </c>
      <c r="AQ87" s="76">
        <v>0</v>
      </c>
      <c r="AR87" s="84">
        <v>0</v>
      </c>
      <c r="AS87" s="118">
        <v>0</v>
      </c>
      <c r="AT87" s="109"/>
      <c r="AU87" s="85">
        <v>64038.776740609581</v>
      </c>
      <c r="AV87" s="119"/>
      <c r="AW87" s="85">
        <v>552155.94847841468</v>
      </c>
      <c r="AY87" s="188"/>
      <c r="AZ87" s="24">
        <v>-1726703.1395931349</v>
      </c>
      <c r="BA87" s="24">
        <v>-760980.49020300002</v>
      </c>
      <c r="BB87" s="24">
        <v>-13523.420864</v>
      </c>
      <c r="BC87" s="24">
        <v>-330728.3</v>
      </c>
      <c r="BD87" s="7">
        <v>-615596.79683100001</v>
      </c>
    </row>
    <row r="88" spans="1:56" x14ac:dyDescent="0.2">
      <c r="A88" s="10">
        <v>359</v>
      </c>
      <c r="B88" s="11">
        <v>2109</v>
      </c>
      <c r="C88" s="3">
        <v>351</v>
      </c>
      <c r="D88" s="12" t="s">
        <v>83</v>
      </c>
      <c r="E88" s="68">
        <v>5541</v>
      </c>
      <c r="F88" s="68">
        <v>13210790.666666666</v>
      </c>
      <c r="G88" s="69">
        <v>1.64</v>
      </c>
      <c r="H88" s="68">
        <v>197480.66666666666</v>
      </c>
      <c r="I88" s="69">
        <v>1.64</v>
      </c>
      <c r="J88" s="68">
        <v>8055360.1626016274</v>
      </c>
      <c r="K88" s="68">
        <v>120415.0406504065</v>
      </c>
      <c r="L88" s="68">
        <v>1590850.6666666667</v>
      </c>
      <c r="M88" s="4">
        <v>0</v>
      </c>
      <c r="N88" s="70">
        <v>1.65</v>
      </c>
      <c r="O88" s="70">
        <v>1.65</v>
      </c>
      <c r="P88" s="68">
        <v>13291344.268292686</v>
      </c>
      <c r="Q88" s="68">
        <v>198684.81707317071</v>
      </c>
      <c r="R88" s="68">
        <v>1463602.93</v>
      </c>
      <c r="S88" s="68">
        <v>9457</v>
      </c>
      <c r="T88" s="68">
        <v>14963089.015365854</v>
      </c>
      <c r="U88" s="71">
        <v>2700.4311523851025</v>
      </c>
      <c r="V88" s="71">
        <v>2780.5517581203017</v>
      </c>
      <c r="W88" s="71">
        <v>97.118535718631549</v>
      </c>
      <c r="X88" s="75">
        <v>164260.86226013291</v>
      </c>
      <c r="Y88" s="76">
        <v>29.644624122023625</v>
      </c>
      <c r="Z88" s="77">
        <v>98.18467750273787</v>
      </c>
      <c r="AA88" s="75">
        <v>0</v>
      </c>
      <c r="AB88" s="76">
        <v>0</v>
      </c>
      <c r="AC88" s="78">
        <v>98.18467750273787</v>
      </c>
      <c r="AD88" s="79">
        <v>0</v>
      </c>
      <c r="AE88" s="80">
        <v>0</v>
      </c>
      <c r="AF88" s="81">
        <v>0</v>
      </c>
      <c r="AG88" s="82">
        <v>0</v>
      </c>
      <c r="AH88" s="83">
        <v>98.18467750273787</v>
      </c>
      <c r="AI88" s="75">
        <v>164260.86226013291</v>
      </c>
      <c r="AJ88" s="76">
        <v>29.644624122023625</v>
      </c>
      <c r="AK88" s="78">
        <v>98.18467750273787</v>
      </c>
      <c r="AL88" s="117"/>
      <c r="AM88" s="85">
        <v>0</v>
      </c>
      <c r="AN88" s="117"/>
      <c r="AO88" s="75">
        <v>0</v>
      </c>
      <c r="AP88" s="76">
        <v>97.118535718631549</v>
      </c>
      <c r="AQ88" s="76">
        <v>0</v>
      </c>
      <c r="AR88" s="84">
        <v>0</v>
      </c>
      <c r="AS88" s="118">
        <v>0</v>
      </c>
      <c r="AT88" s="109"/>
      <c r="AU88" s="85">
        <v>38931.638779423185</v>
      </c>
      <c r="AV88" s="119"/>
      <c r="AW88" s="85">
        <v>817577.52032520331</v>
      </c>
      <c r="AY88" s="188"/>
      <c r="AZ88" s="24">
        <v>-2907451.9810857782</v>
      </c>
      <c r="BA88" s="24">
        <v>-1281351.8334880001</v>
      </c>
      <c r="BB88" s="24">
        <v>-22770.965014000001</v>
      </c>
      <c r="BC88" s="24">
        <v>-614404.69999999995</v>
      </c>
      <c r="BD88" s="7">
        <v>-1036552.309112</v>
      </c>
    </row>
    <row r="89" spans="1:56" x14ac:dyDescent="0.2">
      <c r="A89" s="10">
        <v>360</v>
      </c>
      <c r="B89" s="11">
        <v>2110</v>
      </c>
      <c r="C89" s="3">
        <v>351</v>
      </c>
      <c r="D89" s="12" t="s">
        <v>84</v>
      </c>
      <c r="E89" s="68">
        <v>9260.6666666666661</v>
      </c>
      <c r="F89" s="68">
        <v>22904104</v>
      </c>
      <c r="G89" s="69">
        <v>1.54</v>
      </c>
      <c r="H89" s="68">
        <v>541274.66666666663</v>
      </c>
      <c r="I89" s="69">
        <v>1.54</v>
      </c>
      <c r="J89" s="68">
        <v>14872794.805194804</v>
      </c>
      <c r="K89" s="68">
        <v>351477.05627705628</v>
      </c>
      <c r="L89" s="68">
        <v>2035791.3333333333</v>
      </c>
      <c r="M89" s="4">
        <v>0</v>
      </c>
      <c r="N89" s="70">
        <v>1.65</v>
      </c>
      <c r="O89" s="70">
        <v>1.65</v>
      </c>
      <c r="P89" s="68">
        <v>24540111.428571422</v>
      </c>
      <c r="Q89" s="68">
        <v>579937.14285714284</v>
      </c>
      <c r="R89" s="68">
        <v>2491126.8800000004</v>
      </c>
      <c r="S89" s="68">
        <v>19852</v>
      </c>
      <c r="T89" s="68">
        <v>27631027.451428574</v>
      </c>
      <c r="U89" s="71">
        <v>2983.6974427429891</v>
      </c>
      <c r="V89" s="71">
        <v>2780.5517581203017</v>
      </c>
      <c r="W89" s="71">
        <v>107.30594868552338</v>
      </c>
      <c r="X89" s="75">
        <v>-696067.85392312473</v>
      </c>
      <c r="Y89" s="76">
        <v>-75.163903310394289</v>
      </c>
      <c r="Z89" s="77">
        <v>104.60274767187974</v>
      </c>
      <c r="AA89" s="75">
        <v>0</v>
      </c>
      <c r="AB89" s="76">
        <v>0</v>
      </c>
      <c r="AC89" s="78">
        <v>104.60274767187974</v>
      </c>
      <c r="AD89" s="79">
        <v>0</v>
      </c>
      <c r="AE89" s="80">
        <v>0</v>
      </c>
      <c r="AF89" s="81">
        <v>0</v>
      </c>
      <c r="AG89" s="82">
        <v>0</v>
      </c>
      <c r="AH89" s="83">
        <v>104.60274767187974</v>
      </c>
      <c r="AI89" s="75">
        <v>-696067.85392312473</v>
      </c>
      <c r="AJ89" s="76">
        <v>-75.163903310394289</v>
      </c>
      <c r="AK89" s="78">
        <v>104.60274767187974</v>
      </c>
      <c r="AL89" s="117"/>
      <c r="AM89" s="85">
        <v>0</v>
      </c>
      <c r="AN89" s="117"/>
      <c r="AO89" s="75">
        <v>0</v>
      </c>
      <c r="AP89" s="76">
        <v>107.30594868552338</v>
      </c>
      <c r="AQ89" s="76">
        <v>0</v>
      </c>
      <c r="AR89" s="84">
        <v>0</v>
      </c>
      <c r="AS89" s="118">
        <v>0</v>
      </c>
      <c r="AT89" s="109"/>
      <c r="AU89" s="85">
        <v>113577.65725165611</v>
      </c>
      <c r="AV89" s="119"/>
      <c r="AW89" s="85">
        <v>1522427.186147186</v>
      </c>
      <c r="AY89" s="188"/>
      <c r="AZ89" s="24">
        <v>-4814934.6895863609</v>
      </c>
      <c r="BA89" s="24">
        <v>-2122004.2266429998</v>
      </c>
      <c r="BB89" s="24">
        <v>-37710.239093999997</v>
      </c>
      <c r="BC89" s="24">
        <v>-1102978.5</v>
      </c>
      <c r="BD89" s="7">
        <v>-1716599.8624160001</v>
      </c>
    </row>
    <row r="90" spans="1:56" x14ac:dyDescent="0.2">
      <c r="A90" s="10">
        <v>361</v>
      </c>
      <c r="B90" s="11">
        <v>2111</v>
      </c>
      <c r="C90" s="3">
        <v>351</v>
      </c>
      <c r="D90" s="12" t="s">
        <v>85</v>
      </c>
      <c r="E90" s="68">
        <v>10629.333333333334</v>
      </c>
      <c r="F90" s="68">
        <v>21205888.666666668</v>
      </c>
      <c r="G90" s="69">
        <v>1.3999999999999997</v>
      </c>
      <c r="H90" s="68">
        <v>1538826.3333333333</v>
      </c>
      <c r="I90" s="69">
        <v>1.3999999999999997</v>
      </c>
      <c r="J90" s="68">
        <v>15147063.333333334</v>
      </c>
      <c r="K90" s="68">
        <v>1099161.6666666667</v>
      </c>
      <c r="L90" s="68">
        <v>2347025.3333333335</v>
      </c>
      <c r="M90" s="4">
        <v>0</v>
      </c>
      <c r="N90" s="70">
        <v>1.65</v>
      </c>
      <c r="O90" s="70">
        <v>1.65</v>
      </c>
      <c r="P90" s="68">
        <v>24992654.5</v>
      </c>
      <c r="Q90" s="68">
        <v>1813616.75</v>
      </c>
      <c r="R90" s="68">
        <v>2819227.8766666669</v>
      </c>
      <c r="S90" s="68">
        <v>89972</v>
      </c>
      <c r="T90" s="68">
        <v>29715471.126666665</v>
      </c>
      <c r="U90" s="71">
        <v>2795.61005331159</v>
      </c>
      <c r="V90" s="71">
        <v>2780.5517581203017</v>
      </c>
      <c r="W90" s="71">
        <v>100.541557809428</v>
      </c>
      <c r="X90" s="75">
        <v>-59222.066437374437</v>
      </c>
      <c r="Y90" s="76">
        <v>-5.5715692207765715</v>
      </c>
      <c r="Z90" s="77">
        <v>100.34118141993964</v>
      </c>
      <c r="AA90" s="75">
        <v>0</v>
      </c>
      <c r="AB90" s="76">
        <v>0</v>
      </c>
      <c r="AC90" s="78">
        <v>100.34118141993964</v>
      </c>
      <c r="AD90" s="79">
        <v>0</v>
      </c>
      <c r="AE90" s="80">
        <v>0</v>
      </c>
      <c r="AF90" s="81">
        <v>0</v>
      </c>
      <c r="AG90" s="82">
        <v>0</v>
      </c>
      <c r="AH90" s="83">
        <v>100.34118141993964</v>
      </c>
      <c r="AI90" s="75">
        <v>-59222.066437374437</v>
      </c>
      <c r="AJ90" s="76">
        <v>-5.5715692207765715</v>
      </c>
      <c r="AK90" s="78">
        <v>100.34118141993964</v>
      </c>
      <c r="AL90" s="117"/>
      <c r="AM90" s="85">
        <v>0</v>
      </c>
      <c r="AN90" s="117"/>
      <c r="AO90" s="75">
        <v>0</v>
      </c>
      <c r="AP90" s="76">
        <v>100.541557809428</v>
      </c>
      <c r="AQ90" s="76">
        <v>0</v>
      </c>
      <c r="AR90" s="84">
        <v>0</v>
      </c>
      <c r="AS90" s="118">
        <v>0</v>
      </c>
      <c r="AT90" s="109"/>
      <c r="AU90" s="85">
        <v>266536.31624324509</v>
      </c>
      <c r="AV90" s="119"/>
      <c r="AW90" s="85">
        <v>1624622.5</v>
      </c>
      <c r="AY90" s="188"/>
      <c r="AZ90" s="24">
        <v>-5619662.0277515128</v>
      </c>
      <c r="BA90" s="24">
        <v>-2476658.0117870001</v>
      </c>
      <c r="BB90" s="24">
        <v>-44012.808554000003</v>
      </c>
      <c r="BC90" s="24">
        <v>-1723466.4</v>
      </c>
      <c r="BD90" s="7">
        <v>-2003497.8012320001</v>
      </c>
    </row>
    <row r="91" spans="1:56" x14ac:dyDescent="0.2">
      <c r="A91" s="10">
        <v>352</v>
      </c>
      <c r="B91" s="11">
        <v>2112</v>
      </c>
      <c r="C91" s="3">
        <v>351</v>
      </c>
      <c r="D91" s="12" t="s">
        <v>86</v>
      </c>
      <c r="E91" s="68">
        <v>6336.333333333333</v>
      </c>
      <c r="F91" s="68">
        <v>17730452.333333332</v>
      </c>
      <c r="G91" s="69">
        <v>1.6000000000000003</v>
      </c>
      <c r="H91" s="68">
        <v>594867.33333333337</v>
      </c>
      <c r="I91" s="69">
        <v>1.6000000000000003</v>
      </c>
      <c r="J91" s="68">
        <v>11081532.708333334</v>
      </c>
      <c r="K91" s="68">
        <v>371792.08333333331</v>
      </c>
      <c r="L91" s="68">
        <v>1720012.3333333333</v>
      </c>
      <c r="M91" s="4">
        <v>0</v>
      </c>
      <c r="N91" s="70">
        <v>1.65</v>
      </c>
      <c r="O91" s="70">
        <v>1.65</v>
      </c>
      <c r="P91" s="68">
        <v>18284528.96875</v>
      </c>
      <c r="Q91" s="68">
        <v>613456.9375</v>
      </c>
      <c r="R91" s="68">
        <v>1936990.5166666666</v>
      </c>
      <c r="S91" s="68">
        <v>31957.333333333332</v>
      </c>
      <c r="T91" s="68">
        <v>20866933.756250001</v>
      </c>
      <c r="U91" s="71">
        <v>3293.2190682702935</v>
      </c>
      <c r="V91" s="71">
        <v>2780.5517581203017</v>
      </c>
      <c r="W91" s="71">
        <v>118.43761076026736</v>
      </c>
      <c r="X91" s="75">
        <v>-1201919.457499081</v>
      </c>
      <c r="Y91" s="76">
        <v>-189.68690475549704</v>
      </c>
      <c r="Z91" s="77">
        <v>111.61569477896843</v>
      </c>
      <c r="AA91" s="75">
        <v>0</v>
      </c>
      <c r="AB91" s="76">
        <v>0</v>
      </c>
      <c r="AC91" s="78">
        <v>111.61569477896843</v>
      </c>
      <c r="AD91" s="79">
        <v>0</v>
      </c>
      <c r="AE91" s="80">
        <v>0</v>
      </c>
      <c r="AF91" s="81">
        <v>0</v>
      </c>
      <c r="AG91" s="82">
        <v>0</v>
      </c>
      <c r="AH91" s="83">
        <v>111.61569477896843</v>
      </c>
      <c r="AI91" s="75">
        <v>-1201919.457499081</v>
      </c>
      <c r="AJ91" s="76">
        <v>-189.68690475549704</v>
      </c>
      <c r="AK91" s="78">
        <v>111.61569477896843</v>
      </c>
      <c r="AL91" s="117"/>
      <c r="AM91" s="85">
        <v>0</v>
      </c>
      <c r="AN91" s="117"/>
      <c r="AO91" s="75">
        <v>0</v>
      </c>
      <c r="AP91" s="76">
        <v>118.43761076026736</v>
      </c>
      <c r="AQ91" s="76">
        <v>0</v>
      </c>
      <c r="AR91" s="84">
        <v>0</v>
      </c>
      <c r="AS91" s="118">
        <v>0</v>
      </c>
      <c r="AT91" s="109"/>
      <c r="AU91" s="85">
        <v>70203.046194447292</v>
      </c>
      <c r="AV91" s="119"/>
      <c r="AW91" s="85">
        <v>1145332.4791666667</v>
      </c>
      <c r="AY91" s="188"/>
      <c r="AZ91" s="24">
        <v>-3280890.9191431627</v>
      </c>
      <c r="BA91" s="24">
        <v>-1445931.2215869999</v>
      </c>
      <c r="BB91" s="24">
        <v>-25695.713230000001</v>
      </c>
      <c r="BC91" s="24">
        <v>-893940.2</v>
      </c>
      <c r="BD91" s="7">
        <v>-1169689.1574840001</v>
      </c>
    </row>
    <row r="92" spans="1:56" x14ac:dyDescent="0.2">
      <c r="A92" s="10">
        <v>362</v>
      </c>
      <c r="B92" s="11">
        <v>2113</v>
      </c>
      <c r="C92" s="3">
        <v>351</v>
      </c>
      <c r="D92" s="12" t="s">
        <v>87</v>
      </c>
      <c r="E92" s="68">
        <v>11324.666666666666</v>
      </c>
      <c r="F92" s="68">
        <v>22644325.333333332</v>
      </c>
      <c r="G92" s="69">
        <v>1.2733333333333334</v>
      </c>
      <c r="H92" s="68">
        <v>16290355.666666666</v>
      </c>
      <c r="I92" s="69">
        <v>1.2733333333333334</v>
      </c>
      <c r="J92" s="68">
        <v>17793675.406351585</v>
      </c>
      <c r="K92" s="68">
        <v>12778844.238142869</v>
      </c>
      <c r="L92" s="68">
        <v>3110496</v>
      </c>
      <c r="M92" s="4">
        <v>0</v>
      </c>
      <c r="N92" s="70">
        <v>1.65</v>
      </c>
      <c r="O92" s="70">
        <v>1.65</v>
      </c>
      <c r="P92" s="68">
        <v>29359564.420480117</v>
      </c>
      <c r="Q92" s="68">
        <v>21085092.992935732</v>
      </c>
      <c r="R92" s="68">
        <v>3534654.8033333332</v>
      </c>
      <c r="S92" s="68">
        <v>1364636</v>
      </c>
      <c r="T92" s="68">
        <v>55343948.216749184</v>
      </c>
      <c r="U92" s="71">
        <v>4887.0266865911453</v>
      </c>
      <c r="V92" s="71">
        <v>2780.5517581203017</v>
      </c>
      <c r="W92" s="71">
        <v>175.75744354763799</v>
      </c>
      <c r="X92" s="75">
        <v>-8826396.7704504393</v>
      </c>
      <c r="Y92" s="76">
        <v>-779.39572353421204</v>
      </c>
      <c r="Z92" s="77">
        <v>147.72718943501195</v>
      </c>
      <c r="AA92" s="75">
        <v>0</v>
      </c>
      <c r="AB92" s="76">
        <v>0</v>
      </c>
      <c r="AC92" s="78">
        <v>147.72718943501195</v>
      </c>
      <c r="AD92" s="79">
        <v>0</v>
      </c>
      <c r="AE92" s="80">
        <v>0</v>
      </c>
      <c r="AF92" s="81">
        <v>0</v>
      </c>
      <c r="AG92" s="82">
        <v>0</v>
      </c>
      <c r="AH92" s="83">
        <v>147.72718943501195</v>
      </c>
      <c r="AI92" s="75">
        <v>-8826396.7704504393</v>
      </c>
      <c r="AJ92" s="76">
        <v>-779.39572353421204</v>
      </c>
      <c r="AK92" s="78">
        <v>147.72718943501195</v>
      </c>
      <c r="AL92" s="117"/>
      <c r="AM92" s="85">
        <v>0</v>
      </c>
      <c r="AN92" s="117"/>
      <c r="AO92" s="75">
        <v>0</v>
      </c>
      <c r="AP92" s="76">
        <v>175.75744354763799</v>
      </c>
      <c r="AQ92" s="76">
        <v>0</v>
      </c>
      <c r="AR92" s="84">
        <v>0</v>
      </c>
      <c r="AS92" s="118">
        <v>0</v>
      </c>
      <c r="AT92" s="109"/>
      <c r="AU92" s="85">
        <v>306273.60702390102</v>
      </c>
      <c r="AV92" s="119"/>
      <c r="AW92" s="85">
        <v>3057251.9644494453</v>
      </c>
      <c r="AY92" s="188"/>
      <c r="AZ92" s="24">
        <v>-5892897.4333287692</v>
      </c>
      <c r="BA92" s="24">
        <v>-2597076.4022499998</v>
      </c>
      <c r="BB92" s="24">
        <v>-46152.769559</v>
      </c>
      <c r="BC92" s="24">
        <v>-1969317</v>
      </c>
      <c r="BD92" s="7">
        <v>-2100910.516016</v>
      </c>
    </row>
    <row r="93" spans="1:56" x14ac:dyDescent="0.2">
      <c r="A93" s="10">
        <v>363</v>
      </c>
      <c r="B93" s="11">
        <v>2114</v>
      </c>
      <c r="C93" s="3">
        <v>351</v>
      </c>
      <c r="D93" s="93" t="s">
        <v>88</v>
      </c>
      <c r="E93" s="68">
        <v>17515.666666666668</v>
      </c>
      <c r="F93" s="68">
        <v>35452544.666666664</v>
      </c>
      <c r="G93" s="69">
        <v>1.6900000000000002</v>
      </c>
      <c r="H93" s="68">
        <v>2466096.6666666665</v>
      </c>
      <c r="I93" s="69">
        <v>1.6900000000000002</v>
      </c>
      <c r="J93" s="68">
        <v>20977837.080867853</v>
      </c>
      <c r="K93" s="68">
        <v>1459228.7968441814</v>
      </c>
      <c r="L93" s="68">
        <v>4750365.333333333</v>
      </c>
      <c r="M93" s="4">
        <v>0</v>
      </c>
      <c r="N93" s="70">
        <v>1.65</v>
      </c>
      <c r="O93" s="70">
        <v>1.65</v>
      </c>
      <c r="P93" s="68">
        <v>34613431.183431953</v>
      </c>
      <c r="Q93" s="68">
        <v>2407727.5147928996</v>
      </c>
      <c r="R93" s="68">
        <v>3846852.7866666666</v>
      </c>
      <c r="S93" s="68">
        <v>255074</v>
      </c>
      <c r="T93" s="68">
        <v>41123085.484891511</v>
      </c>
      <c r="U93" s="71">
        <v>2347.7887691909059</v>
      </c>
      <c r="V93" s="71">
        <v>2780.5517581203017</v>
      </c>
      <c r="W93" s="71">
        <v>84.436075046416306</v>
      </c>
      <c r="X93" s="75">
        <v>2804648.9361103321</v>
      </c>
      <c r="Y93" s="76">
        <v>160.12230590387645</v>
      </c>
      <c r="Z93" s="77">
        <v>90.194727279242258</v>
      </c>
      <c r="AA93" s="75">
        <v>0</v>
      </c>
      <c r="AB93" s="76">
        <v>0</v>
      </c>
      <c r="AC93" s="78">
        <v>90.194727279242258</v>
      </c>
      <c r="AD93" s="79">
        <v>0</v>
      </c>
      <c r="AE93" s="80">
        <v>0</v>
      </c>
      <c r="AF93" s="81">
        <v>0</v>
      </c>
      <c r="AG93" s="82">
        <v>0</v>
      </c>
      <c r="AH93" s="83">
        <v>90.194727279242258</v>
      </c>
      <c r="AI93" s="75">
        <v>2804648.9361103321</v>
      </c>
      <c r="AJ93" s="76">
        <v>160.12230590387645</v>
      </c>
      <c r="AK93" s="78">
        <v>90.194727279242258</v>
      </c>
      <c r="AL93" s="117"/>
      <c r="AM93" s="85">
        <v>0</v>
      </c>
      <c r="AN93" s="117"/>
      <c r="AO93" s="75">
        <v>0</v>
      </c>
      <c r="AP93" s="76">
        <v>84.436075046416306</v>
      </c>
      <c r="AQ93" s="76">
        <v>0</v>
      </c>
      <c r="AR93" s="84">
        <v>0</v>
      </c>
      <c r="AS93" s="118">
        <v>0</v>
      </c>
      <c r="AT93" s="109"/>
      <c r="AU93" s="85">
        <v>515909.43341953901</v>
      </c>
      <c r="AV93" s="119"/>
      <c r="AW93" s="85">
        <v>2243706.5877712034</v>
      </c>
      <c r="AY93" s="188"/>
      <c r="AZ93" s="24">
        <v>-9071002.2547216974</v>
      </c>
      <c r="BA93" s="24">
        <v>-3997708.456158</v>
      </c>
      <c r="BB93" s="24">
        <v>-71043.469102000003</v>
      </c>
      <c r="BC93" s="24">
        <v>-2592548.6</v>
      </c>
      <c r="BD93" s="7">
        <v>-3233954.81482</v>
      </c>
    </row>
    <row r="94" spans="1:56" x14ac:dyDescent="0.2">
      <c r="A94" s="10">
        <v>535</v>
      </c>
      <c r="B94" s="11">
        <v>2205</v>
      </c>
      <c r="C94" s="3"/>
      <c r="D94" s="93" t="s">
        <v>89</v>
      </c>
      <c r="E94" s="68">
        <v>87</v>
      </c>
      <c r="F94" s="68">
        <v>142598</v>
      </c>
      <c r="G94" s="69">
        <v>0.89</v>
      </c>
      <c r="H94" s="68">
        <v>8971.6666666666661</v>
      </c>
      <c r="I94" s="69">
        <v>0.89</v>
      </c>
      <c r="J94" s="68">
        <v>160222.47191011236</v>
      </c>
      <c r="K94" s="68">
        <v>10080.524344569289</v>
      </c>
      <c r="L94" s="68">
        <v>67569.333333333328</v>
      </c>
      <c r="M94" s="4">
        <v>0</v>
      </c>
      <c r="N94" s="70">
        <v>1.65</v>
      </c>
      <c r="O94" s="70">
        <v>1.65</v>
      </c>
      <c r="P94" s="68">
        <v>264367.07865168533</v>
      </c>
      <c r="Q94" s="68">
        <v>16632.865168539323</v>
      </c>
      <c r="R94" s="68">
        <v>64385.206666666665</v>
      </c>
      <c r="S94" s="68">
        <v>882.66666666666663</v>
      </c>
      <c r="T94" s="68">
        <v>346267.81715355802</v>
      </c>
      <c r="U94" s="71">
        <v>3980.0898523397473</v>
      </c>
      <c r="V94" s="71">
        <v>2780.5517581203017</v>
      </c>
      <c r="W94" s="71">
        <v>143.14029007790714</v>
      </c>
      <c r="X94" s="75">
        <v>-38613.131252923929</v>
      </c>
      <c r="Y94" s="76">
        <v>-443.82909486119462</v>
      </c>
      <c r="Z94" s="77">
        <v>127.17838274908154</v>
      </c>
      <c r="AA94" s="75">
        <v>0</v>
      </c>
      <c r="AB94" s="76">
        <v>0</v>
      </c>
      <c r="AC94" s="78">
        <v>127.17838274908154</v>
      </c>
      <c r="AD94" s="79">
        <v>0</v>
      </c>
      <c r="AE94" s="80">
        <v>0</v>
      </c>
      <c r="AF94" s="81">
        <v>0</v>
      </c>
      <c r="AG94" s="82">
        <v>0</v>
      </c>
      <c r="AH94" s="83">
        <v>127.17838274908154</v>
      </c>
      <c r="AI94" s="75">
        <v>-38613.131252923929</v>
      </c>
      <c r="AJ94" s="76">
        <v>-443.82909486119462</v>
      </c>
      <c r="AK94" s="78">
        <v>127.17838274908154</v>
      </c>
      <c r="AL94" s="117"/>
      <c r="AM94" s="85">
        <v>0</v>
      </c>
      <c r="AN94" s="117"/>
      <c r="AO94" s="75">
        <v>35924.122181583691</v>
      </c>
      <c r="AP94" s="76">
        <v>143.14029007790714</v>
      </c>
      <c r="AQ94" s="76">
        <v>15.701450389535694</v>
      </c>
      <c r="AR94" s="84">
        <v>-5640.6082222175501</v>
      </c>
      <c r="AS94" s="118">
        <v>30283.513959366141</v>
      </c>
      <c r="AT94" s="109"/>
      <c r="AU94" s="85">
        <v>647.07906549482288</v>
      </c>
      <c r="AV94" s="119"/>
      <c r="AW94" s="85">
        <v>17030.299625468164</v>
      </c>
      <c r="AY94" s="188"/>
      <c r="AZ94" s="24">
        <v>-45969.661807893812</v>
      </c>
      <c r="BA94" s="24">
        <v>-20259.426750999999</v>
      </c>
      <c r="BB94" s="24">
        <v>-360.03124600000001</v>
      </c>
      <c r="BC94" s="24">
        <v>-4270.3</v>
      </c>
      <c r="BD94" s="7">
        <v>-16388.906645999999</v>
      </c>
    </row>
    <row r="95" spans="1:56" x14ac:dyDescent="0.2">
      <c r="A95" s="10">
        <v>538</v>
      </c>
      <c r="B95" s="11">
        <v>2208</v>
      </c>
      <c r="C95" s="3">
        <v>351</v>
      </c>
      <c r="D95" s="12" t="s">
        <v>331</v>
      </c>
      <c r="E95" s="68">
        <v>5301.666666666667</v>
      </c>
      <c r="F95" s="68">
        <v>11999096.666666666</v>
      </c>
      <c r="G95" s="69">
        <v>1.75</v>
      </c>
      <c r="H95" s="68">
        <v>718010</v>
      </c>
      <c r="I95" s="69">
        <v>1.75</v>
      </c>
      <c r="J95" s="68">
        <v>6856626.666666667</v>
      </c>
      <c r="K95" s="68">
        <v>410291.42857142858</v>
      </c>
      <c r="L95" s="68">
        <v>983711.33333333337</v>
      </c>
      <c r="M95" s="4">
        <v>0</v>
      </c>
      <c r="N95" s="70">
        <v>1.65</v>
      </c>
      <c r="O95" s="70">
        <v>1.65</v>
      </c>
      <c r="P95" s="68">
        <v>11313434</v>
      </c>
      <c r="Q95" s="68">
        <v>676980.85714285716</v>
      </c>
      <c r="R95" s="68">
        <v>1201571.8600000001</v>
      </c>
      <c r="S95" s="68">
        <v>23166.333333333332</v>
      </c>
      <c r="T95" s="68">
        <v>13215153.050476188</v>
      </c>
      <c r="U95" s="71">
        <v>2492.6412544123586</v>
      </c>
      <c r="V95" s="71">
        <v>2780.5517581203017</v>
      </c>
      <c r="W95" s="71">
        <v>89.645562149054356</v>
      </c>
      <c r="X95" s="75">
        <v>564770.0425818963</v>
      </c>
      <c r="Y95" s="76">
        <v>106.52688637193894</v>
      </c>
      <c r="Z95" s="77">
        <v>93.476704153904237</v>
      </c>
      <c r="AA95" s="75">
        <v>0</v>
      </c>
      <c r="AB95" s="76">
        <v>0</v>
      </c>
      <c r="AC95" s="78">
        <v>93.476704153904237</v>
      </c>
      <c r="AD95" s="79">
        <v>0</v>
      </c>
      <c r="AE95" s="80">
        <v>0</v>
      </c>
      <c r="AF95" s="81">
        <v>0</v>
      </c>
      <c r="AG95" s="82">
        <v>0</v>
      </c>
      <c r="AH95" s="83">
        <v>93.476704153904237</v>
      </c>
      <c r="AI95" s="75">
        <v>564770.0425818963</v>
      </c>
      <c r="AJ95" s="76">
        <v>106.52688637193894</v>
      </c>
      <c r="AK95" s="78">
        <v>93.476704153904237</v>
      </c>
      <c r="AL95" s="117"/>
      <c r="AM95" s="85">
        <v>0</v>
      </c>
      <c r="AN95" s="117"/>
      <c r="AO95" s="75">
        <v>21420.881254600718</v>
      </c>
      <c r="AP95" s="76">
        <v>89.645562149054356</v>
      </c>
      <c r="AQ95" s="76">
        <v>0</v>
      </c>
      <c r="AR95" s="84">
        <v>0</v>
      </c>
      <c r="AS95" s="118">
        <v>21420.881254600718</v>
      </c>
      <c r="AT95" s="109"/>
      <c r="AU95" s="85">
        <v>34276.638289042749</v>
      </c>
      <c r="AV95" s="119"/>
      <c r="AW95" s="85">
        <v>726691.80952380935</v>
      </c>
      <c r="AY95" s="188"/>
      <c r="AZ95" s="24">
        <v>-2787620.9525528415</v>
      </c>
      <c r="BA95" s="24">
        <v>-1228540.7435310001</v>
      </c>
      <c r="BB95" s="24">
        <v>-21832.456596</v>
      </c>
      <c r="BC95" s="24">
        <v>-583428.5</v>
      </c>
      <c r="BD95" s="7">
        <v>-993830.66482099995</v>
      </c>
    </row>
    <row r="96" spans="1:56" x14ac:dyDescent="0.2">
      <c r="A96" s="10">
        <v>540</v>
      </c>
      <c r="B96" s="94">
        <v>2210</v>
      </c>
      <c r="C96" s="3">
        <v>351</v>
      </c>
      <c r="D96" s="94" t="s">
        <v>332</v>
      </c>
      <c r="E96" s="68">
        <v>5683</v>
      </c>
      <c r="F96" s="68">
        <v>13364560</v>
      </c>
      <c r="G96" s="69">
        <v>1.5133333333333334</v>
      </c>
      <c r="H96" s="68">
        <v>592808.66666666663</v>
      </c>
      <c r="I96" s="69">
        <v>1.5133333333333334</v>
      </c>
      <c r="J96" s="68">
        <v>8822469.6461167037</v>
      </c>
      <c r="K96" s="68">
        <v>391653.03244420892</v>
      </c>
      <c r="L96" s="68">
        <v>1260866.3333333333</v>
      </c>
      <c r="M96" s="4">
        <v>0</v>
      </c>
      <c r="N96" s="70">
        <v>1.65</v>
      </c>
      <c r="O96" s="70">
        <v>1.65</v>
      </c>
      <c r="P96" s="68">
        <v>14557074.916092562</v>
      </c>
      <c r="Q96" s="68">
        <v>646227.50353294471</v>
      </c>
      <c r="R96" s="68">
        <v>1555830.6133333333</v>
      </c>
      <c r="S96" s="68">
        <v>40463</v>
      </c>
      <c r="T96" s="68">
        <v>16799596.032958839</v>
      </c>
      <c r="U96" s="71">
        <v>2956.1140300824986</v>
      </c>
      <c r="V96" s="71">
        <v>2780.5517581203017</v>
      </c>
      <c r="W96" s="71">
        <v>106.31393648578872</v>
      </c>
      <c r="X96" s="75">
        <v>-369156.54487763188</v>
      </c>
      <c r="Y96" s="76">
        <v>-64.958040626013002</v>
      </c>
      <c r="Z96" s="77">
        <v>103.97777998604688</v>
      </c>
      <c r="AA96" s="75">
        <v>0</v>
      </c>
      <c r="AB96" s="76">
        <v>0</v>
      </c>
      <c r="AC96" s="78">
        <v>103.97777998604688</v>
      </c>
      <c r="AD96" s="79">
        <v>0</v>
      </c>
      <c r="AE96" s="80">
        <v>0</v>
      </c>
      <c r="AF96" s="81">
        <v>0</v>
      </c>
      <c r="AG96" s="82">
        <v>0</v>
      </c>
      <c r="AH96" s="83">
        <v>103.97777998604688</v>
      </c>
      <c r="AI96" s="75">
        <v>-369156.54487763188</v>
      </c>
      <c r="AJ96" s="76">
        <v>-64.958040626013002</v>
      </c>
      <c r="AK96" s="78">
        <v>103.97777998604688</v>
      </c>
      <c r="AL96" s="117"/>
      <c r="AM96" s="85">
        <v>0</v>
      </c>
      <c r="AN96" s="117"/>
      <c r="AO96" s="75">
        <v>0</v>
      </c>
      <c r="AP96" s="76">
        <v>106.31393648578872</v>
      </c>
      <c r="AQ96" s="76">
        <v>0</v>
      </c>
      <c r="AR96" s="84">
        <v>0</v>
      </c>
      <c r="AS96" s="118">
        <v>0</v>
      </c>
      <c r="AT96" s="109"/>
      <c r="AU96" s="85">
        <v>60131.330664001187</v>
      </c>
      <c r="AV96" s="119"/>
      <c r="AW96" s="85">
        <v>921412.26785609126</v>
      </c>
      <c r="AY96" s="188"/>
      <c r="AZ96" s="24">
        <v>-2949289.5384615017</v>
      </c>
      <c r="BA96" s="24">
        <v>-1299790.188171</v>
      </c>
      <c r="BB96" s="24">
        <v>-23098.633901000001</v>
      </c>
      <c r="BC96" s="24">
        <v>-469139.3</v>
      </c>
      <c r="BD96" s="7">
        <v>-1051468.0556099999</v>
      </c>
    </row>
    <row r="97" spans="1:56" x14ac:dyDescent="0.2">
      <c r="A97" s="10">
        <v>541</v>
      </c>
      <c r="B97" s="94">
        <v>2211</v>
      </c>
      <c r="C97" s="3"/>
      <c r="D97" s="94" t="s">
        <v>91</v>
      </c>
      <c r="E97" s="68">
        <v>430.66666666666669</v>
      </c>
      <c r="F97" s="68">
        <v>804836.33333333337</v>
      </c>
      <c r="G97" s="69">
        <v>1.3833333333333335</v>
      </c>
      <c r="H97" s="68">
        <v>34279.666666666664</v>
      </c>
      <c r="I97" s="69">
        <v>1.3833333333333335</v>
      </c>
      <c r="J97" s="68">
        <v>579203.3290762027</v>
      </c>
      <c r="K97" s="68">
        <v>25023.303533418471</v>
      </c>
      <c r="L97" s="68">
        <v>78273</v>
      </c>
      <c r="M97" s="4">
        <v>0</v>
      </c>
      <c r="N97" s="70">
        <v>1.65</v>
      </c>
      <c r="O97" s="70">
        <v>1.65</v>
      </c>
      <c r="P97" s="68">
        <v>955685.49297573429</v>
      </c>
      <c r="Q97" s="68">
        <v>41288.450830140479</v>
      </c>
      <c r="R97" s="68">
        <v>94515.236666666649</v>
      </c>
      <c r="S97" s="68">
        <v>1792.3333333333333</v>
      </c>
      <c r="T97" s="68">
        <v>1093281.5138058749</v>
      </c>
      <c r="U97" s="71">
        <v>2538.5793664223097</v>
      </c>
      <c r="V97" s="71">
        <v>2780.5517581203017</v>
      </c>
      <c r="W97" s="71">
        <v>91.297684317821549</v>
      </c>
      <c r="X97" s="75">
        <v>38557.494042435974</v>
      </c>
      <c r="Y97" s="76">
        <v>89.529784928256902</v>
      </c>
      <c r="Z97" s="77">
        <v>94.517541120227563</v>
      </c>
      <c r="AA97" s="75">
        <v>0</v>
      </c>
      <c r="AB97" s="76">
        <v>0</v>
      </c>
      <c r="AC97" s="78">
        <v>94.517541120227563</v>
      </c>
      <c r="AD97" s="79">
        <v>0</v>
      </c>
      <c r="AE97" s="80">
        <v>0</v>
      </c>
      <c r="AF97" s="81">
        <v>0</v>
      </c>
      <c r="AG97" s="82">
        <v>0</v>
      </c>
      <c r="AH97" s="83">
        <v>94.517541120227563</v>
      </c>
      <c r="AI97" s="75">
        <v>38557.494042435974</v>
      </c>
      <c r="AJ97" s="76">
        <v>89.529784928256902</v>
      </c>
      <c r="AK97" s="78">
        <v>94.517541120227563</v>
      </c>
      <c r="AL97" s="117"/>
      <c r="AM97" s="85">
        <v>0</v>
      </c>
      <c r="AN97" s="117"/>
      <c r="AO97" s="75">
        <v>53613.555153505906</v>
      </c>
      <c r="AP97" s="76">
        <v>91.297684317821549</v>
      </c>
      <c r="AQ97" s="76">
        <v>0</v>
      </c>
      <c r="AR97" s="84">
        <v>0</v>
      </c>
      <c r="AS97" s="118">
        <v>53613.555153505906</v>
      </c>
      <c r="AT97" s="109"/>
      <c r="AU97" s="85">
        <v>3595.5835236432272</v>
      </c>
      <c r="AV97" s="119"/>
      <c r="AW97" s="85">
        <v>60422.663260962116</v>
      </c>
      <c r="AY97" s="188"/>
      <c r="AZ97" s="24">
        <v>-224166.66544523498</v>
      </c>
      <c r="BA97" s="24">
        <v>-98793.159660999998</v>
      </c>
      <c r="BB97" s="24">
        <v>-1755.6579879999999</v>
      </c>
      <c r="BC97" s="24">
        <v>-39337.699999999997</v>
      </c>
      <c r="BD97" s="7">
        <v>-79918.938026999997</v>
      </c>
    </row>
    <row r="98" spans="1:56" x14ac:dyDescent="0.2">
      <c r="A98" s="10">
        <v>543</v>
      </c>
      <c r="B98" s="11">
        <v>2213</v>
      </c>
      <c r="C98" s="3">
        <v>351</v>
      </c>
      <c r="D98" s="12" t="s">
        <v>92</v>
      </c>
      <c r="E98" s="68">
        <v>584</v>
      </c>
      <c r="F98" s="68">
        <v>1317644.3333333333</v>
      </c>
      <c r="G98" s="69">
        <v>1.4799999999999998</v>
      </c>
      <c r="H98" s="68">
        <v>94441</v>
      </c>
      <c r="I98" s="69">
        <v>1.4799999999999998</v>
      </c>
      <c r="J98" s="68">
        <v>890300.22522522521</v>
      </c>
      <c r="K98" s="68">
        <v>63811.486486486487</v>
      </c>
      <c r="L98" s="68">
        <v>190962</v>
      </c>
      <c r="M98" s="4">
        <v>0</v>
      </c>
      <c r="N98" s="70">
        <v>1.65</v>
      </c>
      <c r="O98" s="70">
        <v>1.65</v>
      </c>
      <c r="P98" s="68">
        <v>1468995.3716216218</v>
      </c>
      <c r="Q98" s="68">
        <v>105288.95270270271</v>
      </c>
      <c r="R98" s="68">
        <v>154659.38333333333</v>
      </c>
      <c r="S98" s="68">
        <v>8603</v>
      </c>
      <c r="T98" s="68">
        <v>1737546.7076576576</v>
      </c>
      <c r="U98" s="71">
        <v>2975.2512117425645</v>
      </c>
      <c r="V98" s="71">
        <v>2780.5517581203017</v>
      </c>
      <c r="W98" s="71">
        <v>107.00218771521385</v>
      </c>
      <c r="X98" s="75">
        <v>-42070.657938698481</v>
      </c>
      <c r="Y98" s="76">
        <v>-72.038797840237123</v>
      </c>
      <c r="Z98" s="77">
        <v>104.41137826058473</v>
      </c>
      <c r="AA98" s="75">
        <v>0</v>
      </c>
      <c r="AB98" s="76">
        <v>0</v>
      </c>
      <c r="AC98" s="78">
        <v>104.41137826058473</v>
      </c>
      <c r="AD98" s="79">
        <v>0</v>
      </c>
      <c r="AE98" s="80">
        <v>0</v>
      </c>
      <c r="AF98" s="81">
        <v>0</v>
      </c>
      <c r="AG98" s="82">
        <v>0</v>
      </c>
      <c r="AH98" s="83">
        <v>104.41137826058473</v>
      </c>
      <c r="AI98" s="75">
        <v>-42070.657938698481</v>
      </c>
      <c r="AJ98" s="76">
        <v>-72.038797840237123</v>
      </c>
      <c r="AK98" s="78">
        <v>104.41137826058473</v>
      </c>
      <c r="AL98" s="117"/>
      <c r="AM98" s="85">
        <v>0</v>
      </c>
      <c r="AN98" s="117"/>
      <c r="AO98" s="75">
        <v>29582.994334208641</v>
      </c>
      <c r="AP98" s="76">
        <v>107.00218771521385</v>
      </c>
      <c r="AQ98" s="76">
        <v>0</v>
      </c>
      <c r="AR98" s="84">
        <v>0</v>
      </c>
      <c r="AS98" s="118">
        <v>29582.994334208641</v>
      </c>
      <c r="AT98" s="109"/>
      <c r="AU98" s="85">
        <v>2799.4856810187102</v>
      </c>
      <c r="AV98" s="119"/>
      <c r="AW98" s="85">
        <v>95411.171171171169</v>
      </c>
      <c r="AY98" s="188"/>
      <c r="AZ98" s="24">
        <v>-307325.26714266086</v>
      </c>
      <c r="BA98" s="24">
        <v>-135442.23501999999</v>
      </c>
      <c r="BB98" s="24">
        <v>-2406.950468</v>
      </c>
      <c r="BC98" s="24">
        <v>-42434.2</v>
      </c>
      <c r="BD98" s="7">
        <v>-109566.286005</v>
      </c>
    </row>
    <row r="99" spans="1:56" x14ac:dyDescent="0.2">
      <c r="A99" s="10">
        <v>544</v>
      </c>
      <c r="B99" s="11">
        <v>2214</v>
      </c>
      <c r="C99" s="3">
        <v>351</v>
      </c>
      <c r="D99" s="12" t="s">
        <v>93</v>
      </c>
      <c r="E99" s="68">
        <v>4087</v>
      </c>
      <c r="F99" s="68">
        <v>7537533.666666667</v>
      </c>
      <c r="G99" s="69">
        <v>1.38</v>
      </c>
      <c r="H99" s="68">
        <v>1635905.6666666667</v>
      </c>
      <c r="I99" s="69">
        <v>1.38</v>
      </c>
      <c r="J99" s="68">
        <v>5461980.9178743958</v>
      </c>
      <c r="K99" s="68">
        <v>1185438.888888889</v>
      </c>
      <c r="L99" s="68">
        <v>1897875.3333333333</v>
      </c>
      <c r="M99" s="4">
        <v>0</v>
      </c>
      <c r="N99" s="70">
        <v>1.65</v>
      </c>
      <c r="O99" s="70">
        <v>1.65</v>
      </c>
      <c r="P99" s="68">
        <v>9012268.514492752</v>
      </c>
      <c r="Q99" s="68">
        <v>1955974.1666666667</v>
      </c>
      <c r="R99" s="68">
        <v>1572822.7633333334</v>
      </c>
      <c r="S99" s="68">
        <v>68449.333333333328</v>
      </c>
      <c r="T99" s="68">
        <v>12609514.777826086</v>
      </c>
      <c r="U99" s="71">
        <v>3085.2739852767522</v>
      </c>
      <c r="V99" s="71">
        <v>2780.5517581203017</v>
      </c>
      <c r="W99" s="71">
        <v>110.95905610339899</v>
      </c>
      <c r="X99" s="75">
        <v>-460797.90468371357</v>
      </c>
      <c r="Y99" s="76">
        <v>-112.74722404788686</v>
      </c>
      <c r="Z99" s="77">
        <v>106.90420534514135</v>
      </c>
      <c r="AA99" s="75">
        <v>0</v>
      </c>
      <c r="AB99" s="76">
        <v>0</v>
      </c>
      <c r="AC99" s="78">
        <v>106.90420534514135</v>
      </c>
      <c r="AD99" s="79">
        <v>0</v>
      </c>
      <c r="AE99" s="80">
        <v>0</v>
      </c>
      <c r="AF99" s="81">
        <v>0</v>
      </c>
      <c r="AG99" s="82">
        <v>0</v>
      </c>
      <c r="AH99" s="83">
        <v>106.90420534514135</v>
      </c>
      <c r="AI99" s="75">
        <v>-460797.90468371357</v>
      </c>
      <c r="AJ99" s="76">
        <v>-112.74722404788686</v>
      </c>
      <c r="AK99" s="78">
        <v>106.90420534514135</v>
      </c>
      <c r="AL99" s="117"/>
      <c r="AM99" s="85">
        <v>0</v>
      </c>
      <c r="AN99" s="117"/>
      <c r="AO99" s="75">
        <v>0</v>
      </c>
      <c r="AP99" s="76">
        <v>110.95905610339899</v>
      </c>
      <c r="AQ99" s="76">
        <v>0</v>
      </c>
      <c r="AR99" s="84">
        <v>0</v>
      </c>
      <c r="AS99" s="118">
        <v>0</v>
      </c>
      <c r="AT99" s="109"/>
      <c r="AU99" s="85">
        <v>94269.889996603568</v>
      </c>
      <c r="AV99" s="119"/>
      <c r="AW99" s="85">
        <v>664741.98067632865</v>
      </c>
      <c r="AY99" s="188"/>
      <c r="AZ99" s="24">
        <v>-2109955.8256769236</v>
      </c>
      <c r="BA99" s="24">
        <v>-929884.92446200002</v>
      </c>
      <c r="BB99" s="24">
        <v>-16525.029682</v>
      </c>
      <c r="BC99" s="24">
        <v>-413957.2</v>
      </c>
      <c r="BD99" s="7">
        <v>-752232.40055499994</v>
      </c>
    </row>
    <row r="100" spans="1:56" x14ac:dyDescent="0.2">
      <c r="A100" s="155">
        <v>546</v>
      </c>
      <c r="B100" s="156">
        <v>2216</v>
      </c>
      <c r="C100" s="157">
        <v>351</v>
      </c>
      <c r="D100" s="158" t="s">
        <v>94</v>
      </c>
      <c r="E100" s="159">
        <v>10416.666666666666</v>
      </c>
      <c r="F100" s="159">
        <v>21903790</v>
      </c>
      <c r="G100" s="160">
        <v>1.6424683827681499</v>
      </c>
      <c r="H100" s="159">
        <v>1981264.6666666667</v>
      </c>
      <c r="I100" s="160">
        <v>1.6405649977849601</v>
      </c>
      <c r="J100" s="159">
        <v>13336003.89895474</v>
      </c>
      <c r="K100" s="159">
        <v>1207653.6411149874</v>
      </c>
      <c r="L100" s="159">
        <v>2546672</v>
      </c>
      <c r="M100" s="161">
        <v>0</v>
      </c>
      <c r="N100" s="162">
        <v>1.65</v>
      </c>
      <c r="O100" s="162">
        <v>1.65</v>
      </c>
      <c r="P100" s="159">
        <v>22004406.43327532</v>
      </c>
      <c r="Q100" s="159">
        <v>1992628.5078397291</v>
      </c>
      <c r="R100" s="159">
        <v>2629767.1666666665</v>
      </c>
      <c r="S100" s="159">
        <v>171919.33333333334</v>
      </c>
      <c r="T100" s="159">
        <v>26798721.441115052</v>
      </c>
      <c r="U100" s="163">
        <v>2572.6772583470452</v>
      </c>
      <c r="V100" s="163">
        <v>2780.5517581203017</v>
      </c>
      <c r="W100" s="163">
        <v>92.523983804071207</v>
      </c>
      <c r="X100" s="164">
        <v>801182.96787609276</v>
      </c>
      <c r="Y100" s="165">
        <v>76.913564916104903</v>
      </c>
      <c r="Z100" s="166">
        <v>95.290109796564863</v>
      </c>
      <c r="AA100" s="164">
        <v>0</v>
      </c>
      <c r="AB100" s="165">
        <v>0</v>
      </c>
      <c r="AC100" s="167">
        <v>95.290109796564863</v>
      </c>
      <c r="AD100" s="168">
        <v>0</v>
      </c>
      <c r="AE100" s="169">
        <v>0</v>
      </c>
      <c r="AF100" s="170">
        <v>0</v>
      </c>
      <c r="AG100" s="171">
        <v>0</v>
      </c>
      <c r="AH100" s="172">
        <v>95.290109796564863</v>
      </c>
      <c r="AI100" s="164">
        <v>801182.96787609276</v>
      </c>
      <c r="AJ100" s="165">
        <v>76.913564916104903</v>
      </c>
      <c r="AK100" s="167">
        <v>95.290109796564863</v>
      </c>
      <c r="AL100" s="173"/>
      <c r="AM100" s="174">
        <v>0</v>
      </c>
      <c r="AN100" s="173"/>
      <c r="AO100" s="164">
        <v>0</v>
      </c>
      <c r="AP100" s="165">
        <v>92.523983804071207</v>
      </c>
      <c r="AQ100" s="165">
        <v>0</v>
      </c>
      <c r="AR100" s="175">
        <v>0</v>
      </c>
      <c r="AS100" s="176">
        <v>0</v>
      </c>
      <c r="AT100" s="177"/>
      <c r="AU100" s="174">
        <v>190609.28672646859</v>
      </c>
      <c r="AV100" s="178"/>
      <c r="AW100" s="174">
        <v>1454365.7540069728</v>
      </c>
      <c r="AY100" s="188"/>
      <c r="AZ100" s="179">
        <v>-5379999.9706856422</v>
      </c>
      <c r="BA100" s="179">
        <v>-2371035.8318730001</v>
      </c>
      <c r="BB100" s="179">
        <v>-42135.791719000001</v>
      </c>
      <c r="BC100" s="179">
        <v>-1209410.6000000001</v>
      </c>
      <c r="BD100" s="180">
        <v>-1918054.5126499999</v>
      </c>
    </row>
    <row r="101" spans="1:56" x14ac:dyDescent="0.2">
      <c r="A101" s="10">
        <v>551</v>
      </c>
      <c r="B101" s="11">
        <v>2221</v>
      </c>
      <c r="C101" s="3">
        <v>351</v>
      </c>
      <c r="D101" s="12" t="s">
        <v>95</v>
      </c>
      <c r="E101" s="68">
        <v>6359.666666666667</v>
      </c>
      <c r="F101" s="68">
        <v>11236127.666666666</v>
      </c>
      <c r="G101" s="69">
        <v>1.4666666666666668</v>
      </c>
      <c r="H101" s="68">
        <v>1643179</v>
      </c>
      <c r="I101" s="69">
        <v>1.4666666666666668</v>
      </c>
      <c r="J101" s="68">
        <v>7657495.6168582374</v>
      </c>
      <c r="K101" s="68">
        <v>1121044.3984674329</v>
      </c>
      <c r="L101" s="68">
        <v>1981352.3333333333</v>
      </c>
      <c r="M101" s="4">
        <v>0</v>
      </c>
      <c r="N101" s="70">
        <v>1.65</v>
      </c>
      <c r="O101" s="70">
        <v>1.65</v>
      </c>
      <c r="P101" s="68">
        <v>12634867.767816091</v>
      </c>
      <c r="Q101" s="68">
        <v>1849723.2574712643</v>
      </c>
      <c r="R101" s="68">
        <v>1631954.92</v>
      </c>
      <c r="S101" s="68">
        <v>100875</v>
      </c>
      <c r="T101" s="68">
        <v>16217420.945287356</v>
      </c>
      <c r="U101" s="71">
        <v>2550.042603693174</v>
      </c>
      <c r="V101" s="71">
        <v>2780.5517581203017</v>
      </c>
      <c r="W101" s="71">
        <v>91.709949158329806</v>
      </c>
      <c r="X101" s="75">
        <v>542405.71273553697</v>
      </c>
      <c r="Y101" s="76">
        <v>85.288387138037152</v>
      </c>
      <c r="Z101" s="77">
        <v>94.777267969747768</v>
      </c>
      <c r="AA101" s="75">
        <v>0</v>
      </c>
      <c r="AB101" s="76">
        <v>0</v>
      </c>
      <c r="AC101" s="78">
        <v>94.777267969747768</v>
      </c>
      <c r="AD101" s="79">
        <v>0</v>
      </c>
      <c r="AE101" s="80">
        <v>0</v>
      </c>
      <c r="AF101" s="81">
        <v>0</v>
      </c>
      <c r="AG101" s="82">
        <v>0</v>
      </c>
      <c r="AH101" s="83">
        <v>94.777267969747768</v>
      </c>
      <c r="AI101" s="75">
        <v>542405.71273553697</v>
      </c>
      <c r="AJ101" s="76">
        <v>85.288387138037152</v>
      </c>
      <c r="AK101" s="78">
        <v>94.777267969747768</v>
      </c>
      <c r="AL101" s="117"/>
      <c r="AM101" s="85">
        <v>0</v>
      </c>
      <c r="AN101" s="117"/>
      <c r="AO101" s="75">
        <v>0</v>
      </c>
      <c r="AP101" s="76">
        <v>91.709949158329806</v>
      </c>
      <c r="AQ101" s="76">
        <v>0</v>
      </c>
      <c r="AR101" s="84">
        <v>0</v>
      </c>
      <c r="AS101" s="118">
        <v>0</v>
      </c>
      <c r="AT101" s="109"/>
      <c r="AU101" s="85">
        <v>106321.54389712894</v>
      </c>
      <c r="AV101" s="119"/>
      <c r="AW101" s="85">
        <v>877854.00153256708</v>
      </c>
      <c r="AY101" s="188"/>
      <c r="AZ101" s="24">
        <v>-3296902.8238178222</v>
      </c>
      <c r="BA101" s="24">
        <v>-1452987.8758489999</v>
      </c>
      <c r="BB101" s="24">
        <v>-25821.117372000001</v>
      </c>
      <c r="BC101" s="24">
        <v>-709491.19999999995</v>
      </c>
      <c r="BD101" s="7">
        <v>-1175397.6530569999</v>
      </c>
    </row>
    <row r="102" spans="1:56" x14ac:dyDescent="0.2">
      <c r="A102" s="10">
        <v>553</v>
      </c>
      <c r="B102" s="11">
        <v>2223</v>
      </c>
      <c r="C102" s="3"/>
      <c r="D102" s="12" t="s">
        <v>96</v>
      </c>
      <c r="E102" s="68">
        <v>104</v>
      </c>
      <c r="F102" s="68">
        <v>187812</v>
      </c>
      <c r="G102" s="69">
        <v>1.3999999999999997</v>
      </c>
      <c r="H102" s="68">
        <v>7391.333333333333</v>
      </c>
      <c r="I102" s="69">
        <v>1.3999999999999997</v>
      </c>
      <c r="J102" s="68">
        <v>134151.42857142855</v>
      </c>
      <c r="K102" s="68">
        <v>5279.5238095238101</v>
      </c>
      <c r="L102" s="68">
        <v>20174.666666666668</v>
      </c>
      <c r="M102" s="4">
        <v>0</v>
      </c>
      <c r="N102" s="70">
        <v>1.65</v>
      </c>
      <c r="O102" s="70">
        <v>1.65</v>
      </c>
      <c r="P102" s="68">
        <v>221349.85714285713</v>
      </c>
      <c r="Q102" s="68">
        <v>8711.2142857142862</v>
      </c>
      <c r="R102" s="68">
        <v>20327.236666666668</v>
      </c>
      <c r="S102" s="68">
        <v>468</v>
      </c>
      <c r="T102" s="68">
        <v>250856.30809523808</v>
      </c>
      <c r="U102" s="71">
        <v>2412.0798855311355</v>
      </c>
      <c r="V102" s="71">
        <v>2780.5517581203017</v>
      </c>
      <c r="W102" s="71">
        <v>86.74824622440191</v>
      </c>
      <c r="X102" s="75">
        <v>14178.797657231113</v>
      </c>
      <c r="Y102" s="76">
        <v>136.33459285799148</v>
      </c>
      <c r="Z102" s="77">
        <v>91.651395121373199</v>
      </c>
      <c r="AA102" s="75">
        <v>0</v>
      </c>
      <c r="AB102" s="76">
        <v>0</v>
      </c>
      <c r="AC102" s="78">
        <v>91.651395121373199</v>
      </c>
      <c r="AD102" s="79">
        <v>0</v>
      </c>
      <c r="AE102" s="80">
        <v>0</v>
      </c>
      <c r="AF102" s="81">
        <v>0</v>
      </c>
      <c r="AG102" s="82">
        <v>0</v>
      </c>
      <c r="AH102" s="83">
        <v>91.651395121373199</v>
      </c>
      <c r="AI102" s="75">
        <v>14178.797657231113</v>
      </c>
      <c r="AJ102" s="76">
        <v>136.33459285799148</v>
      </c>
      <c r="AK102" s="78">
        <v>91.651395121373199</v>
      </c>
      <c r="AL102" s="117"/>
      <c r="AM102" s="85">
        <v>0</v>
      </c>
      <c r="AN102" s="117"/>
      <c r="AO102" s="75">
        <v>22225.492333836082</v>
      </c>
      <c r="AP102" s="76">
        <v>86.74824622440191</v>
      </c>
      <c r="AQ102" s="76">
        <v>0</v>
      </c>
      <c r="AR102" s="84">
        <v>0</v>
      </c>
      <c r="AS102" s="118">
        <v>22225.492333836082</v>
      </c>
      <c r="AT102" s="109"/>
      <c r="AU102" s="85">
        <v>683.03232813382044</v>
      </c>
      <c r="AV102" s="119"/>
      <c r="AW102" s="85">
        <v>13943.095238095237</v>
      </c>
      <c r="AY102" s="188"/>
      <c r="AZ102" s="24">
        <v>-54233.870672234269</v>
      </c>
      <c r="BA102" s="24">
        <v>-23901.570886000001</v>
      </c>
      <c r="BB102" s="24">
        <v>-424.755965</v>
      </c>
      <c r="BC102" s="24">
        <v>-5038</v>
      </c>
      <c r="BD102" s="7">
        <v>-19335.226942000001</v>
      </c>
    </row>
    <row r="103" spans="1:56" x14ac:dyDescent="0.2">
      <c r="A103" s="10">
        <v>557</v>
      </c>
      <c r="B103" s="11">
        <v>2227</v>
      </c>
      <c r="C103" s="3"/>
      <c r="D103" s="12" t="s">
        <v>97</v>
      </c>
      <c r="E103" s="68">
        <v>559</v>
      </c>
      <c r="F103" s="68">
        <v>1292173.6666666667</v>
      </c>
      <c r="G103" s="69">
        <v>1.7066666666666668</v>
      </c>
      <c r="H103" s="68">
        <v>25040.333333333332</v>
      </c>
      <c r="I103" s="69">
        <v>1.7066666666666668</v>
      </c>
      <c r="J103" s="68">
        <v>756850.52097934776</v>
      </c>
      <c r="K103" s="68">
        <v>14462.438089898142</v>
      </c>
      <c r="L103" s="68">
        <v>141417.66666666666</v>
      </c>
      <c r="M103" s="4">
        <v>0</v>
      </c>
      <c r="N103" s="70">
        <v>1.65</v>
      </c>
      <c r="O103" s="70">
        <v>1.65</v>
      </c>
      <c r="P103" s="68">
        <v>1248803.3596159238</v>
      </c>
      <c r="Q103" s="68">
        <v>23863.022848331926</v>
      </c>
      <c r="R103" s="68">
        <v>140012.39666666667</v>
      </c>
      <c r="S103" s="68">
        <v>188.66666666666666</v>
      </c>
      <c r="T103" s="68">
        <v>1412867.4457975889</v>
      </c>
      <c r="U103" s="71">
        <v>2527.4909584930033</v>
      </c>
      <c r="V103" s="71">
        <v>2780.5517581203017</v>
      </c>
      <c r="W103" s="71">
        <v>90.898899871643764</v>
      </c>
      <c r="X103" s="75">
        <v>52340.565186914115</v>
      </c>
      <c r="Y103" s="76">
        <v>93.632495862100384</v>
      </c>
      <c r="Z103" s="77">
        <v>94.266306919135573</v>
      </c>
      <c r="AA103" s="75">
        <v>0</v>
      </c>
      <c r="AB103" s="76">
        <v>0</v>
      </c>
      <c r="AC103" s="78">
        <v>94.266306919135573</v>
      </c>
      <c r="AD103" s="79">
        <v>0</v>
      </c>
      <c r="AE103" s="80">
        <v>0</v>
      </c>
      <c r="AF103" s="81">
        <v>0</v>
      </c>
      <c r="AG103" s="82">
        <v>0</v>
      </c>
      <c r="AH103" s="83">
        <v>94.266306919135573</v>
      </c>
      <c r="AI103" s="75">
        <v>52340.565186914115</v>
      </c>
      <c r="AJ103" s="76">
        <v>93.632495862100384</v>
      </c>
      <c r="AK103" s="78">
        <v>94.266306919135573</v>
      </c>
      <c r="AL103" s="117"/>
      <c r="AM103" s="85">
        <v>0</v>
      </c>
      <c r="AN103" s="117"/>
      <c r="AO103" s="75">
        <v>5878.039884730686</v>
      </c>
      <c r="AP103" s="76">
        <v>90.898899871643764</v>
      </c>
      <c r="AQ103" s="76">
        <v>0</v>
      </c>
      <c r="AR103" s="84">
        <v>0</v>
      </c>
      <c r="AS103" s="118">
        <v>5878.039884730686</v>
      </c>
      <c r="AT103" s="109"/>
      <c r="AU103" s="85">
        <v>2423.8304922817201</v>
      </c>
      <c r="AV103" s="119"/>
      <c r="AW103" s="85">
        <v>77131.295906924584</v>
      </c>
      <c r="AY103" s="188"/>
      <c r="AZ103" s="24">
        <v>-284082.17971170333</v>
      </c>
      <c r="BA103" s="24">
        <v>-125198.70464</v>
      </c>
      <c r="BB103" s="24">
        <v>-2224.9121970000001</v>
      </c>
      <c r="BC103" s="24">
        <v>-54160.4</v>
      </c>
      <c r="BD103" s="7">
        <v>-101279.760173</v>
      </c>
    </row>
    <row r="104" spans="1:56" x14ac:dyDescent="0.2">
      <c r="A104" s="10">
        <v>403</v>
      </c>
      <c r="B104" s="11">
        <v>2228</v>
      </c>
      <c r="C104" s="3">
        <v>351</v>
      </c>
      <c r="D104" s="12" t="s">
        <v>98</v>
      </c>
      <c r="E104" s="68">
        <v>1071</v>
      </c>
      <c r="F104" s="68">
        <v>2069593</v>
      </c>
      <c r="G104" s="69">
        <v>1.54</v>
      </c>
      <c r="H104" s="68">
        <v>37653</v>
      </c>
      <c r="I104" s="69">
        <v>1.54</v>
      </c>
      <c r="J104" s="68">
        <v>1343891.5584415586</v>
      </c>
      <c r="K104" s="68">
        <v>24450</v>
      </c>
      <c r="L104" s="68">
        <v>280918</v>
      </c>
      <c r="M104" s="4">
        <v>0</v>
      </c>
      <c r="N104" s="70">
        <v>1.65</v>
      </c>
      <c r="O104" s="70">
        <v>1.65</v>
      </c>
      <c r="P104" s="68">
        <v>2217421.0714285714</v>
      </c>
      <c r="Q104" s="68">
        <v>40342.5</v>
      </c>
      <c r="R104" s="68">
        <v>290531.52666666667</v>
      </c>
      <c r="S104" s="68">
        <v>1863.6666666666667</v>
      </c>
      <c r="T104" s="68">
        <v>2550158.7647619047</v>
      </c>
      <c r="U104" s="71">
        <v>2381.1006206927213</v>
      </c>
      <c r="V104" s="71">
        <v>2780.5517581203017</v>
      </c>
      <c r="W104" s="71">
        <v>85.634105308019301</v>
      </c>
      <c r="X104" s="75">
        <v>158290.5022284273</v>
      </c>
      <c r="Y104" s="76">
        <v>147.79692084820476</v>
      </c>
      <c r="Z104" s="77">
        <v>90.949486344052175</v>
      </c>
      <c r="AA104" s="75">
        <v>0</v>
      </c>
      <c r="AB104" s="76">
        <v>0</v>
      </c>
      <c r="AC104" s="78">
        <v>90.949486344052175</v>
      </c>
      <c r="AD104" s="79">
        <v>0</v>
      </c>
      <c r="AE104" s="80">
        <v>0</v>
      </c>
      <c r="AF104" s="81">
        <v>0</v>
      </c>
      <c r="AG104" s="82">
        <v>0</v>
      </c>
      <c r="AH104" s="83">
        <v>90.949486344052175</v>
      </c>
      <c r="AI104" s="75">
        <v>158290.5022284273</v>
      </c>
      <c r="AJ104" s="76">
        <v>147.79692084820476</v>
      </c>
      <c r="AK104" s="78">
        <v>90.949486344052175</v>
      </c>
      <c r="AL104" s="117"/>
      <c r="AM104" s="85">
        <v>0</v>
      </c>
      <c r="AN104" s="117"/>
      <c r="AO104" s="75">
        <v>0</v>
      </c>
      <c r="AP104" s="76">
        <v>85.634105308019301</v>
      </c>
      <c r="AQ104" s="76">
        <v>0</v>
      </c>
      <c r="AR104" s="84">
        <v>0</v>
      </c>
      <c r="AS104" s="118">
        <v>0</v>
      </c>
      <c r="AT104" s="109"/>
      <c r="AU104" s="85">
        <v>6229.1321016946149</v>
      </c>
      <c r="AV104" s="119"/>
      <c r="AW104" s="85">
        <v>136834.15584415584</v>
      </c>
      <c r="AY104" s="188"/>
      <c r="AZ104" s="24">
        <v>-558350.61139700236</v>
      </c>
      <c r="BA104" s="24">
        <v>-246072.36311999999</v>
      </c>
      <c r="BB104" s="24">
        <v>-4372.9637910000001</v>
      </c>
      <c r="BC104" s="24">
        <v>-98537.9</v>
      </c>
      <c r="BD104" s="7">
        <v>-199060.764994</v>
      </c>
    </row>
    <row r="105" spans="1:56" x14ac:dyDescent="0.2">
      <c r="A105" s="10">
        <v>307</v>
      </c>
      <c r="B105" s="11">
        <v>2229</v>
      </c>
      <c r="C105" s="3">
        <v>351</v>
      </c>
      <c r="D105" s="93" t="s">
        <v>99</v>
      </c>
      <c r="E105" s="68">
        <v>2536</v>
      </c>
      <c r="F105" s="68">
        <v>6188775.666666667</v>
      </c>
      <c r="G105" s="69">
        <v>1.54</v>
      </c>
      <c r="H105" s="68">
        <v>73909.666666666672</v>
      </c>
      <c r="I105" s="69">
        <v>1.54</v>
      </c>
      <c r="J105" s="68">
        <v>4018685.4978354978</v>
      </c>
      <c r="K105" s="68">
        <v>47993.290043290042</v>
      </c>
      <c r="L105" s="68">
        <v>546417.33333333337</v>
      </c>
      <c r="M105" s="4">
        <v>0</v>
      </c>
      <c r="N105" s="70">
        <v>1.65</v>
      </c>
      <c r="O105" s="70">
        <v>1.65</v>
      </c>
      <c r="P105" s="68">
        <v>6630831.0714285709</v>
      </c>
      <c r="Q105" s="68">
        <v>79188.928571428565</v>
      </c>
      <c r="R105" s="68">
        <v>661598.54333333333</v>
      </c>
      <c r="S105" s="68">
        <v>5341</v>
      </c>
      <c r="T105" s="68">
        <v>7376959.543333333</v>
      </c>
      <c r="U105" s="71">
        <v>2908.8957189800208</v>
      </c>
      <c r="V105" s="71">
        <v>2780.5517581203017</v>
      </c>
      <c r="W105" s="71">
        <v>104.6157731279378</v>
      </c>
      <c r="X105" s="75">
        <v>-120427.70535389148</v>
      </c>
      <c r="Y105" s="76">
        <v>-47.487265518096009</v>
      </c>
      <c r="Z105" s="77">
        <v>102.90793707060082</v>
      </c>
      <c r="AA105" s="75">
        <v>0</v>
      </c>
      <c r="AB105" s="76">
        <v>0</v>
      </c>
      <c r="AC105" s="78">
        <v>102.90793707060082</v>
      </c>
      <c r="AD105" s="79">
        <v>0</v>
      </c>
      <c r="AE105" s="80">
        <v>0</v>
      </c>
      <c r="AF105" s="81">
        <v>0</v>
      </c>
      <c r="AG105" s="82">
        <v>0</v>
      </c>
      <c r="AH105" s="83">
        <v>102.90793707060082</v>
      </c>
      <c r="AI105" s="75">
        <v>-120427.70535389148</v>
      </c>
      <c r="AJ105" s="76">
        <v>-47.487265518096009</v>
      </c>
      <c r="AK105" s="78">
        <v>102.90793707060082</v>
      </c>
      <c r="AL105" s="117"/>
      <c r="AM105" s="85">
        <v>0</v>
      </c>
      <c r="AN105" s="117"/>
      <c r="AO105" s="75">
        <v>0</v>
      </c>
      <c r="AP105" s="76">
        <v>104.6157731279378</v>
      </c>
      <c r="AQ105" s="76">
        <v>0</v>
      </c>
      <c r="AR105" s="84">
        <v>0</v>
      </c>
      <c r="AS105" s="118">
        <v>0</v>
      </c>
      <c r="AT105" s="109"/>
      <c r="AU105" s="85">
        <v>15992.932560050573</v>
      </c>
      <c r="AV105" s="119"/>
      <c r="AW105" s="85">
        <v>406667.87878787884</v>
      </c>
      <c r="AY105" s="188"/>
      <c r="AZ105" s="24">
        <v>-1321240.392186431</v>
      </c>
      <c r="BA105" s="24">
        <v>-582287.79358000006</v>
      </c>
      <c r="BB105" s="24">
        <v>-10347.864363999999</v>
      </c>
      <c r="BC105" s="24">
        <v>-380097.2</v>
      </c>
      <c r="BD105" s="7">
        <v>-471042.95731199998</v>
      </c>
    </row>
    <row r="106" spans="1:56" x14ac:dyDescent="0.2">
      <c r="A106" s="10">
        <v>602</v>
      </c>
      <c r="B106" s="11">
        <v>2302</v>
      </c>
      <c r="C106" s="3"/>
      <c r="D106" s="93" t="s">
        <v>100</v>
      </c>
      <c r="E106" s="68">
        <v>939</v>
      </c>
      <c r="F106" s="68">
        <v>1521054</v>
      </c>
      <c r="G106" s="69">
        <v>1.6733333333333331</v>
      </c>
      <c r="H106" s="68">
        <v>50346.666666666664</v>
      </c>
      <c r="I106" s="69">
        <v>1.6733333333333331</v>
      </c>
      <c r="J106" s="68">
        <v>909008.72348378657</v>
      </c>
      <c r="K106" s="68">
        <v>29842.374544435104</v>
      </c>
      <c r="L106" s="68">
        <v>145794.33333333334</v>
      </c>
      <c r="M106" s="4">
        <v>0</v>
      </c>
      <c r="N106" s="70">
        <v>1.65</v>
      </c>
      <c r="O106" s="70">
        <v>1.65</v>
      </c>
      <c r="P106" s="68">
        <v>1499864.393748248</v>
      </c>
      <c r="Q106" s="68">
        <v>49239.91799831792</v>
      </c>
      <c r="R106" s="68">
        <v>148676.17666666667</v>
      </c>
      <c r="S106" s="68">
        <v>1186.6666666666667</v>
      </c>
      <c r="T106" s="68">
        <v>1698967.1550798994</v>
      </c>
      <c r="U106" s="71">
        <v>1809.3366933758246</v>
      </c>
      <c r="V106" s="71">
        <v>2780.5517581203017</v>
      </c>
      <c r="W106" s="71">
        <v>65.071138779986811</v>
      </c>
      <c r="X106" s="75">
        <v>337429.24994417361</v>
      </c>
      <c r="Y106" s="76">
        <v>359.34957395545644</v>
      </c>
      <c r="Z106" s="77">
        <v>77.994817431391695</v>
      </c>
      <c r="AA106" s="75">
        <v>209010</v>
      </c>
      <c r="AB106" s="76">
        <v>222.58785942492014</v>
      </c>
      <c r="AC106" s="78">
        <v>85.99998614565412</v>
      </c>
      <c r="AD106" s="79">
        <v>0</v>
      </c>
      <c r="AE106" s="80">
        <v>0</v>
      </c>
      <c r="AF106" s="81">
        <v>209010</v>
      </c>
      <c r="AG106" s="82">
        <v>222.58785942492014</v>
      </c>
      <c r="AH106" s="83">
        <v>85.99998614565412</v>
      </c>
      <c r="AI106" s="75">
        <v>546439.24994417361</v>
      </c>
      <c r="AJ106" s="76">
        <v>581.93743338037655</v>
      </c>
      <c r="AK106" s="78">
        <v>85.99998614565412</v>
      </c>
      <c r="AL106" s="117"/>
      <c r="AM106" s="85">
        <v>0</v>
      </c>
      <c r="AN106" s="117"/>
      <c r="AO106" s="75">
        <v>103155.93762824676</v>
      </c>
      <c r="AP106" s="76">
        <v>65.071138779986811</v>
      </c>
      <c r="AQ106" s="76">
        <v>0</v>
      </c>
      <c r="AR106" s="84">
        <v>0</v>
      </c>
      <c r="AS106" s="118">
        <v>103155.93762824676</v>
      </c>
      <c r="AT106" s="109"/>
      <c r="AU106" s="85">
        <v>5877.6363439275719</v>
      </c>
      <c r="AV106" s="119"/>
      <c r="AW106" s="85">
        <v>93885.109802822175</v>
      </c>
      <c r="AY106" s="188"/>
      <c r="AZ106" s="24">
        <v>-487071.80994206585</v>
      </c>
      <c r="BA106" s="24">
        <v>-214658.869955</v>
      </c>
      <c r="BB106" s="24">
        <v>-3814.7130940000002</v>
      </c>
      <c r="BC106" s="24">
        <v>-72824.2</v>
      </c>
      <c r="BD106" s="7">
        <v>-173648.75244099999</v>
      </c>
    </row>
    <row r="107" spans="1:56" x14ac:dyDescent="0.2">
      <c r="A107" s="10">
        <v>603</v>
      </c>
      <c r="B107" s="11">
        <v>2303</v>
      </c>
      <c r="C107" s="3"/>
      <c r="D107" s="12" t="s">
        <v>101</v>
      </c>
      <c r="E107" s="68">
        <v>1844.6666666666667</v>
      </c>
      <c r="F107" s="68">
        <v>3585356.3333333335</v>
      </c>
      <c r="G107" s="69">
        <v>1.75</v>
      </c>
      <c r="H107" s="68">
        <v>265277.66666666669</v>
      </c>
      <c r="I107" s="69">
        <v>1.75</v>
      </c>
      <c r="J107" s="68">
        <v>2048775.0476190478</v>
      </c>
      <c r="K107" s="68">
        <v>151587.23809523811</v>
      </c>
      <c r="L107" s="68">
        <v>396602.66666666669</v>
      </c>
      <c r="M107" s="4">
        <v>0</v>
      </c>
      <c r="N107" s="70">
        <v>1.65</v>
      </c>
      <c r="O107" s="70">
        <v>1.65</v>
      </c>
      <c r="P107" s="68">
        <v>3380478.828571429</v>
      </c>
      <c r="Q107" s="68">
        <v>250118.94285714286</v>
      </c>
      <c r="R107" s="68">
        <v>406015.87666666665</v>
      </c>
      <c r="S107" s="68">
        <v>7537.333333333333</v>
      </c>
      <c r="T107" s="68">
        <v>4044150.9814285715</v>
      </c>
      <c r="U107" s="71">
        <v>2192.3478395890338</v>
      </c>
      <c r="V107" s="71">
        <v>2780.5517581203017</v>
      </c>
      <c r="W107" s="71">
        <v>78.845784229209841</v>
      </c>
      <c r="X107" s="75">
        <v>401464.85983541788</v>
      </c>
      <c r="Y107" s="76">
        <v>217.63544985656912</v>
      </c>
      <c r="Z107" s="77">
        <v>86.672844064402213</v>
      </c>
      <c r="AA107" s="75">
        <v>0</v>
      </c>
      <c r="AB107" s="76">
        <v>0</v>
      </c>
      <c r="AC107" s="78">
        <v>86.672844064402213</v>
      </c>
      <c r="AD107" s="79">
        <v>0</v>
      </c>
      <c r="AE107" s="80">
        <v>0</v>
      </c>
      <c r="AF107" s="81">
        <v>0</v>
      </c>
      <c r="AG107" s="82">
        <v>0</v>
      </c>
      <c r="AH107" s="83">
        <v>86.672844064402213</v>
      </c>
      <c r="AI107" s="75">
        <v>401464.85983541788</v>
      </c>
      <c r="AJ107" s="76">
        <v>217.63544985656912</v>
      </c>
      <c r="AK107" s="78">
        <v>86.672844064402213</v>
      </c>
      <c r="AL107" s="117"/>
      <c r="AM107" s="85">
        <v>0</v>
      </c>
      <c r="AN107" s="117"/>
      <c r="AO107" s="75">
        <v>0</v>
      </c>
      <c r="AP107" s="76">
        <v>78.845784229209841</v>
      </c>
      <c r="AQ107" s="76">
        <v>0</v>
      </c>
      <c r="AR107" s="84">
        <v>0</v>
      </c>
      <c r="AS107" s="118">
        <v>0</v>
      </c>
      <c r="AT107" s="109"/>
      <c r="AU107" s="85">
        <v>16101.67419782073</v>
      </c>
      <c r="AV107" s="119"/>
      <c r="AW107" s="85">
        <v>220036.22857142857</v>
      </c>
      <c r="AY107" s="188"/>
      <c r="AZ107" s="24">
        <v>-961747.3065876211</v>
      </c>
      <c r="BA107" s="24">
        <v>-423854.52370800002</v>
      </c>
      <c r="BB107" s="24">
        <v>-7532.3391110000002</v>
      </c>
      <c r="BC107" s="24">
        <v>-199266.8</v>
      </c>
      <c r="BD107" s="7">
        <v>-342878.024439</v>
      </c>
    </row>
    <row r="108" spans="1:56" x14ac:dyDescent="0.2">
      <c r="A108" s="10">
        <v>605</v>
      </c>
      <c r="B108" s="11">
        <v>2305</v>
      </c>
      <c r="C108" s="3"/>
      <c r="D108" s="12" t="s">
        <v>102</v>
      </c>
      <c r="E108" s="68">
        <v>1357.3333333333333</v>
      </c>
      <c r="F108" s="68">
        <v>2283407.6666666665</v>
      </c>
      <c r="G108" s="69">
        <v>1.84</v>
      </c>
      <c r="H108" s="68">
        <v>115167.66666666667</v>
      </c>
      <c r="I108" s="69">
        <v>1.84</v>
      </c>
      <c r="J108" s="68">
        <v>1240982.4275362317</v>
      </c>
      <c r="K108" s="68">
        <v>62591.123188405792</v>
      </c>
      <c r="L108" s="68">
        <v>210123.33333333334</v>
      </c>
      <c r="M108" s="4">
        <v>0</v>
      </c>
      <c r="N108" s="70">
        <v>1.65</v>
      </c>
      <c r="O108" s="70">
        <v>1.65</v>
      </c>
      <c r="P108" s="68">
        <v>2047621.0054347822</v>
      </c>
      <c r="Q108" s="68">
        <v>103275.35326086955</v>
      </c>
      <c r="R108" s="68">
        <v>226261.99666666667</v>
      </c>
      <c r="S108" s="68">
        <v>6595.666666666667</v>
      </c>
      <c r="T108" s="68">
        <v>2383754.022028985</v>
      </c>
      <c r="U108" s="71">
        <v>1756.2038472708632</v>
      </c>
      <c r="V108" s="71">
        <v>2780.5517581203017</v>
      </c>
      <c r="W108" s="71">
        <v>63.160264582094513</v>
      </c>
      <c r="X108" s="75">
        <v>514441.17880073265</v>
      </c>
      <c r="Y108" s="76">
        <v>379.00872701429228</v>
      </c>
      <c r="Z108" s="77">
        <v>76.790966686719557</v>
      </c>
      <c r="AA108" s="75">
        <v>347561</v>
      </c>
      <c r="AB108" s="76">
        <v>256.06164047151276</v>
      </c>
      <c r="AC108" s="78">
        <v>85.999989310510401</v>
      </c>
      <c r="AD108" s="79">
        <v>0</v>
      </c>
      <c r="AE108" s="80">
        <v>0</v>
      </c>
      <c r="AF108" s="81">
        <v>347561</v>
      </c>
      <c r="AG108" s="82">
        <v>256.06164047151276</v>
      </c>
      <c r="AH108" s="83">
        <v>85.999989310510401</v>
      </c>
      <c r="AI108" s="75">
        <v>862002.1788007326</v>
      </c>
      <c r="AJ108" s="76">
        <v>635.07036748580504</v>
      </c>
      <c r="AK108" s="78">
        <v>85.999989310510401</v>
      </c>
      <c r="AL108" s="117"/>
      <c r="AM108" s="85">
        <v>0</v>
      </c>
      <c r="AN108" s="117"/>
      <c r="AO108" s="75">
        <v>98160.363811118659</v>
      </c>
      <c r="AP108" s="76">
        <v>63.160264582094513</v>
      </c>
      <c r="AQ108" s="76">
        <v>0</v>
      </c>
      <c r="AR108" s="84">
        <v>0</v>
      </c>
      <c r="AS108" s="118">
        <v>98160.363811118659</v>
      </c>
      <c r="AT108" s="109"/>
      <c r="AU108" s="85">
        <v>9232.1459306598572</v>
      </c>
      <c r="AV108" s="119"/>
      <c r="AW108" s="85">
        <v>130357.35507246376</v>
      </c>
      <c r="AY108" s="188"/>
      <c r="AZ108" s="24">
        <v>-695226.57071264123</v>
      </c>
      <c r="BA108" s="24">
        <v>-306395.37535500003</v>
      </c>
      <c r="BB108" s="24">
        <v>-5444.9669409999997</v>
      </c>
      <c r="BC108" s="24">
        <v>-139795.1</v>
      </c>
      <c r="BD108" s="7">
        <v>-247859.19489499999</v>
      </c>
    </row>
    <row r="109" spans="1:56" x14ac:dyDescent="0.2">
      <c r="A109" s="10">
        <v>606</v>
      </c>
      <c r="B109" s="11">
        <v>2306</v>
      </c>
      <c r="C109" s="3"/>
      <c r="D109" s="12" t="s">
        <v>103</v>
      </c>
      <c r="E109" s="68">
        <v>486.33333333333331</v>
      </c>
      <c r="F109" s="68">
        <v>978488.33333333337</v>
      </c>
      <c r="G109" s="69">
        <v>1.76</v>
      </c>
      <c r="H109" s="68">
        <v>8806.6666666666661</v>
      </c>
      <c r="I109" s="69">
        <v>1.76</v>
      </c>
      <c r="J109" s="68">
        <v>555959.28030303027</v>
      </c>
      <c r="K109" s="68">
        <v>5003.787878787879</v>
      </c>
      <c r="L109" s="68">
        <v>81864.666666666672</v>
      </c>
      <c r="M109" s="4">
        <v>0</v>
      </c>
      <c r="N109" s="70">
        <v>1.65</v>
      </c>
      <c r="O109" s="70">
        <v>1.65</v>
      </c>
      <c r="P109" s="68">
        <v>917332.81249999988</v>
      </c>
      <c r="Q109" s="68">
        <v>8256.25</v>
      </c>
      <c r="R109" s="68">
        <v>85055.409999999989</v>
      </c>
      <c r="S109" s="68">
        <v>227.66666666666666</v>
      </c>
      <c r="T109" s="68">
        <v>1010872.1391666665</v>
      </c>
      <c r="U109" s="71">
        <v>2078.5582025359836</v>
      </c>
      <c r="V109" s="71">
        <v>2780.5517581203017</v>
      </c>
      <c r="W109" s="71">
        <v>74.753444040945411</v>
      </c>
      <c r="X109" s="75">
        <v>126319.06037036082</v>
      </c>
      <c r="Y109" s="76">
        <v>259.73761556619775</v>
      </c>
      <c r="Z109" s="77">
        <v>84.094669745795613</v>
      </c>
      <c r="AA109" s="75">
        <v>25765</v>
      </c>
      <c r="AB109" s="76">
        <v>52.978067169294036</v>
      </c>
      <c r="AC109" s="78">
        <v>85.999977460876877</v>
      </c>
      <c r="AD109" s="79">
        <v>0</v>
      </c>
      <c r="AE109" s="80">
        <v>0</v>
      </c>
      <c r="AF109" s="81">
        <v>25765</v>
      </c>
      <c r="AG109" s="82">
        <v>52.978067169294036</v>
      </c>
      <c r="AH109" s="83">
        <v>85.999977460876877</v>
      </c>
      <c r="AI109" s="75">
        <v>152084.06037036082</v>
      </c>
      <c r="AJ109" s="76">
        <v>312.71568273549178</v>
      </c>
      <c r="AK109" s="78">
        <v>85.999977460876877</v>
      </c>
      <c r="AL109" s="117"/>
      <c r="AM109" s="85">
        <v>0</v>
      </c>
      <c r="AN109" s="117"/>
      <c r="AO109" s="75">
        <v>0</v>
      </c>
      <c r="AP109" s="76">
        <v>74.753444040945411</v>
      </c>
      <c r="AQ109" s="76">
        <v>0</v>
      </c>
      <c r="AR109" s="84">
        <v>0</v>
      </c>
      <c r="AS109" s="118">
        <v>0</v>
      </c>
      <c r="AT109" s="109"/>
      <c r="AU109" s="85">
        <v>1949.8202780810473</v>
      </c>
      <c r="AV109" s="119"/>
      <c r="AW109" s="85">
        <v>56096.306818181823</v>
      </c>
      <c r="AY109" s="188"/>
      <c r="AZ109" s="24">
        <v>-251541.85730836276</v>
      </c>
      <c r="BA109" s="24">
        <v>-110857.762108</v>
      </c>
      <c r="BB109" s="24">
        <v>-1970.058618</v>
      </c>
      <c r="BC109" s="24">
        <v>-55310.9</v>
      </c>
      <c r="BD109" s="7">
        <v>-89678.624007000006</v>
      </c>
    </row>
    <row r="110" spans="1:56" x14ac:dyDescent="0.2">
      <c r="A110" s="10">
        <v>607</v>
      </c>
      <c r="B110" s="11">
        <v>2307</v>
      </c>
      <c r="C110" s="3"/>
      <c r="D110" s="12" t="s">
        <v>104</v>
      </c>
      <c r="E110" s="68">
        <v>459.33333333333331</v>
      </c>
      <c r="F110" s="68">
        <v>912851</v>
      </c>
      <c r="G110" s="69">
        <v>1.8</v>
      </c>
      <c r="H110" s="68">
        <v>9484.6666666666661</v>
      </c>
      <c r="I110" s="69">
        <v>1.8</v>
      </c>
      <c r="J110" s="68">
        <v>507139.44444444444</v>
      </c>
      <c r="K110" s="68">
        <v>5269.2592592592591</v>
      </c>
      <c r="L110" s="68">
        <v>93840.333333333328</v>
      </c>
      <c r="M110" s="4">
        <v>0</v>
      </c>
      <c r="N110" s="70">
        <v>1.65</v>
      </c>
      <c r="O110" s="70">
        <v>1.65</v>
      </c>
      <c r="P110" s="68">
        <v>836780.08333333314</v>
      </c>
      <c r="Q110" s="68">
        <v>8694.2777777777774</v>
      </c>
      <c r="R110" s="68">
        <v>77383.599999999991</v>
      </c>
      <c r="S110" s="68">
        <v>23</v>
      </c>
      <c r="T110" s="68">
        <v>922880.96111111098</v>
      </c>
      <c r="U110" s="71">
        <v>2009.1748064828253</v>
      </c>
      <c r="V110" s="71">
        <v>2780.5517581203017</v>
      </c>
      <c r="W110" s="71">
        <v>72.258133682109928</v>
      </c>
      <c r="X110" s="75">
        <v>131098.08418729453</v>
      </c>
      <c r="Y110" s="76">
        <v>285.4094721058662</v>
      </c>
      <c r="Z110" s="77">
        <v>82.522624219729238</v>
      </c>
      <c r="AA110" s="75">
        <v>44413</v>
      </c>
      <c r="AB110" s="76">
        <v>96.690130624092888</v>
      </c>
      <c r="AC110" s="78">
        <v>85.999996303946688</v>
      </c>
      <c r="AD110" s="79">
        <v>0</v>
      </c>
      <c r="AE110" s="80">
        <v>0</v>
      </c>
      <c r="AF110" s="81">
        <v>44413</v>
      </c>
      <c r="AG110" s="82">
        <v>96.690130624092888</v>
      </c>
      <c r="AH110" s="83">
        <v>85.999996303946688</v>
      </c>
      <c r="AI110" s="75">
        <v>175511.08418729453</v>
      </c>
      <c r="AJ110" s="76">
        <v>382.09960272995909</v>
      </c>
      <c r="AK110" s="78">
        <v>85.999996303946688</v>
      </c>
      <c r="AL110" s="117"/>
      <c r="AM110" s="85">
        <v>0</v>
      </c>
      <c r="AN110" s="117"/>
      <c r="AO110" s="75">
        <v>1979.8554898253096</v>
      </c>
      <c r="AP110" s="76">
        <v>72.258133682109928</v>
      </c>
      <c r="AQ110" s="76">
        <v>0</v>
      </c>
      <c r="AR110" s="84">
        <v>0</v>
      </c>
      <c r="AS110" s="118">
        <v>1979.8554898253096</v>
      </c>
      <c r="AT110" s="109"/>
      <c r="AU110" s="85">
        <v>2785.9641260336512</v>
      </c>
      <c r="AV110" s="119"/>
      <c r="AW110" s="85">
        <v>51240.870370370365</v>
      </c>
      <c r="AY110" s="188"/>
      <c r="AZ110" s="24">
        <v>-237596.00484978824</v>
      </c>
      <c r="BA110" s="24">
        <v>-104711.643881</v>
      </c>
      <c r="BB110" s="24">
        <v>-1860.835656</v>
      </c>
      <c r="BC110" s="24">
        <v>-33642.5</v>
      </c>
      <c r="BD110" s="7">
        <v>-84706.708507999996</v>
      </c>
    </row>
    <row r="111" spans="1:56" x14ac:dyDescent="0.2">
      <c r="A111" s="10">
        <v>608</v>
      </c>
      <c r="B111" s="11">
        <v>2308</v>
      </c>
      <c r="C111" s="3">
        <v>351</v>
      </c>
      <c r="D111" s="12" t="s">
        <v>105</v>
      </c>
      <c r="E111" s="68">
        <v>4113</v>
      </c>
      <c r="F111" s="68">
        <v>7971567</v>
      </c>
      <c r="G111" s="69">
        <v>1.5200000000000002</v>
      </c>
      <c r="H111" s="68">
        <v>495914</v>
      </c>
      <c r="I111" s="69">
        <v>1.5200000000000002</v>
      </c>
      <c r="J111" s="68">
        <v>5244451.9736842103</v>
      </c>
      <c r="K111" s="68">
        <v>326259.21052631579</v>
      </c>
      <c r="L111" s="68">
        <v>780267</v>
      </c>
      <c r="M111" s="4">
        <v>0</v>
      </c>
      <c r="N111" s="70">
        <v>1.65</v>
      </c>
      <c r="O111" s="70">
        <v>1.65</v>
      </c>
      <c r="P111" s="68">
        <v>8653345.7565789465</v>
      </c>
      <c r="Q111" s="68">
        <v>538327.69736842101</v>
      </c>
      <c r="R111" s="68">
        <v>962275.37</v>
      </c>
      <c r="S111" s="68">
        <v>45872.333333333336</v>
      </c>
      <c r="T111" s="68">
        <v>10199821.1572807</v>
      </c>
      <c r="U111" s="71">
        <v>2479.898166127085</v>
      </c>
      <c r="V111" s="71">
        <v>2780.5517581203017</v>
      </c>
      <c r="W111" s="71">
        <v>89.187268637773414</v>
      </c>
      <c r="X111" s="75">
        <v>457537.64283119695</v>
      </c>
      <c r="Y111" s="76">
        <v>111.24182903749013</v>
      </c>
      <c r="Z111" s="77">
        <v>93.187979241797237</v>
      </c>
      <c r="AA111" s="75">
        <v>0</v>
      </c>
      <c r="AB111" s="76">
        <v>0</v>
      </c>
      <c r="AC111" s="78">
        <v>93.187979241797237</v>
      </c>
      <c r="AD111" s="79">
        <v>0</v>
      </c>
      <c r="AE111" s="80">
        <v>0</v>
      </c>
      <c r="AF111" s="81">
        <v>0</v>
      </c>
      <c r="AG111" s="82">
        <v>0</v>
      </c>
      <c r="AH111" s="83">
        <v>93.187979241797237</v>
      </c>
      <c r="AI111" s="75">
        <v>457537.64283119695</v>
      </c>
      <c r="AJ111" s="76">
        <v>111.24182903749013</v>
      </c>
      <c r="AK111" s="78">
        <v>93.187979241797237</v>
      </c>
      <c r="AL111" s="117"/>
      <c r="AM111" s="85">
        <v>0</v>
      </c>
      <c r="AN111" s="117"/>
      <c r="AO111" s="75">
        <v>0</v>
      </c>
      <c r="AP111" s="76">
        <v>89.187268637773414</v>
      </c>
      <c r="AQ111" s="76">
        <v>0</v>
      </c>
      <c r="AR111" s="84">
        <v>0</v>
      </c>
      <c r="AS111" s="118">
        <v>0</v>
      </c>
      <c r="AT111" s="109"/>
      <c r="AU111" s="85">
        <v>43614.420823737717</v>
      </c>
      <c r="AV111" s="119"/>
      <c r="AW111" s="85">
        <v>557071.11842105258</v>
      </c>
      <c r="AY111" s="188"/>
      <c r="AZ111" s="24">
        <v>-2127000.7564596259</v>
      </c>
      <c r="BA111" s="24">
        <v>-937396.84674099996</v>
      </c>
      <c r="BB111" s="24">
        <v>-16658.524414</v>
      </c>
      <c r="BC111" s="24">
        <v>-333354.7</v>
      </c>
      <c r="BD111" s="7">
        <v>-758309.18616499996</v>
      </c>
    </row>
    <row r="112" spans="1:56" x14ac:dyDescent="0.2">
      <c r="A112" s="10">
        <v>609</v>
      </c>
      <c r="B112" s="11">
        <v>2309</v>
      </c>
      <c r="C112" s="3"/>
      <c r="D112" s="12" t="s">
        <v>106</v>
      </c>
      <c r="E112" s="68">
        <v>260.66666666666669</v>
      </c>
      <c r="F112" s="68">
        <v>474854.33333333331</v>
      </c>
      <c r="G112" s="69">
        <v>1.4833333333333334</v>
      </c>
      <c r="H112" s="68">
        <v>1015</v>
      </c>
      <c r="I112" s="69">
        <v>1.4833333333333334</v>
      </c>
      <c r="J112" s="68">
        <v>319927.80076628359</v>
      </c>
      <c r="K112" s="68">
        <v>687.96934865900391</v>
      </c>
      <c r="L112" s="68">
        <v>52193</v>
      </c>
      <c r="M112" s="4">
        <v>0</v>
      </c>
      <c r="N112" s="70">
        <v>1.65</v>
      </c>
      <c r="O112" s="70">
        <v>1.65</v>
      </c>
      <c r="P112" s="68">
        <v>527880.87126436783</v>
      </c>
      <c r="Q112" s="68">
        <v>1135.1494252873563</v>
      </c>
      <c r="R112" s="68">
        <v>41614.976666666662</v>
      </c>
      <c r="S112" s="68">
        <v>15.666666666666666</v>
      </c>
      <c r="T112" s="68">
        <v>570646.66402298852</v>
      </c>
      <c r="U112" s="71">
        <v>2189.1815755357616</v>
      </c>
      <c r="V112" s="71">
        <v>2780.5517581203017</v>
      </c>
      <c r="W112" s="71">
        <v>78.73191243941038</v>
      </c>
      <c r="X112" s="75">
        <v>57035.682876336919</v>
      </c>
      <c r="Y112" s="76">
        <v>218.80696755627972</v>
      </c>
      <c r="Z112" s="77">
        <v>86.601104836828526</v>
      </c>
      <c r="AA112" s="75">
        <v>0</v>
      </c>
      <c r="AB112" s="76">
        <v>0</v>
      </c>
      <c r="AC112" s="78">
        <v>86.601104836828526</v>
      </c>
      <c r="AD112" s="79">
        <v>0</v>
      </c>
      <c r="AE112" s="80">
        <v>0</v>
      </c>
      <c r="AF112" s="81">
        <v>0</v>
      </c>
      <c r="AG112" s="82">
        <v>0</v>
      </c>
      <c r="AH112" s="83">
        <v>86.601104836828526</v>
      </c>
      <c r="AI112" s="75">
        <v>57035.682876336919</v>
      </c>
      <c r="AJ112" s="76">
        <v>218.80696755627972</v>
      </c>
      <c r="AK112" s="78">
        <v>86.601104836828526</v>
      </c>
      <c r="AL112" s="117"/>
      <c r="AM112" s="85">
        <v>0</v>
      </c>
      <c r="AN112" s="117"/>
      <c r="AO112" s="75">
        <v>14610.656998553206</v>
      </c>
      <c r="AP112" s="76">
        <v>78.73191243941038</v>
      </c>
      <c r="AQ112" s="76">
        <v>0</v>
      </c>
      <c r="AR112" s="84">
        <v>0</v>
      </c>
      <c r="AS112" s="118">
        <v>14610.656998553206</v>
      </c>
      <c r="AT112" s="109"/>
      <c r="AU112" s="85">
        <v>1678.3552854485649</v>
      </c>
      <c r="AV112" s="119"/>
      <c r="AW112" s="85">
        <v>32061.577011494257</v>
      </c>
      <c r="AX112" s="2"/>
      <c r="AY112" s="188"/>
      <c r="AZ112" s="24">
        <v>-136875.95931563887</v>
      </c>
      <c r="BA112" s="24">
        <v>-60323.012236000002</v>
      </c>
      <c r="BB112" s="24">
        <v>-1072.00315</v>
      </c>
      <c r="BC112" s="24">
        <v>-12715</v>
      </c>
      <c r="BD112" s="7">
        <v>-48798.429901000003</v>
      </c>
    </row>
    <row r="113" spans="1:56" x14ac:dyDescent="0.2">
      <c r="A113" s="10">
        <v>610</v>
      </c>
      <c r="B113" s="11">
        <v>2310</v>
      </c>
      <c r="C113" s="3"/>
      <c r="D113" s="12" t="s">
        <v>107</v>
      </c>
      <c r="E113" s="68">
        <v>597.66666666666663</v>
      </c>
      <c r="F113" s="68">
        <v>1292431</v>
      </c>
      <c r="G113" s="69">
        <v>1.7</v>
      </c>
      <c r="H113" s="68">
        <v>22124.666666666668</v>
      </c>
      <c r="I113" s="69">
        <v>1.7</v>
      </c>
      <c r="J113" s="68">
        <v>760253.5294117647</v>
      </c>
      <c r="K113" s="68">
        <v>13014.509803921568</v>
      </c>
      <c r="L113" s="68">
        <v>110245.66666666667</v>
      </c>
      <c r="M113" s="4">
        <v>0</v>
      </c>
      <c r="N113" s="70">
        <v>1.65</v>
      </c>
      <c r="O113" s="70">
        <v>1.65</v>
      </c>
      <c r="P113" s="68">
        <v>1254418.3235294118</v>
      </c>
      <c r="Q113" s="68">
        <v>21473.941176470587</v>
      </c>
      <c r="R113" s="68">
        <v>112161.37</v>
      </c>
      <c r="S113" s="68">
        <v>548.66666666666663</v>
      </c>
      <c r="T113" s="68">
        <v>1388602.3013725488</v>
      </c>
      <c r="U113" s="71">
        <v>2323.3725064794462</v>
      </c>
      <c r="V113" s="71">
        <v>2780.5517581203017</v>
      </c>
      <c r="W113" s="71">
        <v>83.557966496911533</v>
      </c>
      <c r="X113" s="75">
        <v>101099.09577701997</v>
      </c>
      <c r="Y113" s="76">
        <v>169.15632310711652</v>
      </c>
      <c r="Z113" s="77">
        <v>89.641518893054268</v>
      </c>
      <c r="AA113" s="75">
        <v>0</v>
      </c>
      <c r="AB113" s="76">
        <v>0</v>
      </c>
      <c r="AC113" s="78">
        <v>89.641518893054268</v>
      </c>
      <c r="AD113" s="79">
        <v>0</v>
      </c>
      <c r="AE113" s="80">
        <v>0</v>
      </c>
      <c r="AF113" s="81">
        <v>0</v>
      </c>
      <c r="AG113" s="82">
        <v>0</v>
      </c>
      <c r="AH113" s="83">
        <v>89.641518893054268</v>
      </c>
      <c r="AI113" s="75">
        <v>101099.09577701997</v>
      </c>
      <c r="AJ113" s="76">
        <v>169.15632310711652</v>
      </c>
      <c r="AK113" s="78">
        <v>89.641518893054268</v>
      </c>
      <c r="AL113" s="117"/>
      <c r="AM113" s="85">
        <v>0</v>
      </c>
      <c r="AN113" s="117"/>
      <c r="AO113" s="75">
        <v>0</v>
      </c>
      <c r="AP113" s="76">
        <v>83.557966496911533</v>
      </c>
      <c r="AQ113" s="76">
        <v>0</v>
      </c>
      <c r="AR113" s="84">
        <v>0</v>
      </c>
      <c r="AS113" s="118">
        <v>0</v>
      </c>
      <c r="AT113" s="109"/>
      <c r="AU113" s="85">
        <v>2270.7530929283585</v>
      </c>
      <c r="AV113" s="119"/>
      <c r="AW113" s="85">
        <v>77326.803921568629</v>
      </c>
      <c r="AY113" s="188"/>
      <c r="AZ113" s="24">
        <v>-314556.44989895879</v>
      </c>
      <c r="BA113" s="24">
        <v>-138629.11113800001</v>
      </c>
      <c r="BB113" s="24">
        <v>-2463.5845960000001</v>
      </c>
      <c r="BC113" s="24">
        <v>-38863.199999999997</v>
      </c>
      <c r="BD113" s="7">
        <v>-112144.31626399999</v>
      </c>
    </row>
    <row r="114" spans="1:56" x14ac:dyDescent="0.2">
      <c r="A114" s="10">
        <v>611</v>
      </c>
      <c r="B114" s="11">
        <v>2311</v>
      </c>
      <c r="C114" s="3"/>
      <c r="D114" s="12" t="s">
        <v>108</v>
      </c>
      <c r="E114" s="68">
        <v>1008.3333333333334</v>
      </c>
      <c r="F114" s="68">
        <v>1976587</v>
      </c>
      <c r="G114" s="69">
        <v>1.54</v>
      </c>
      <c r="H114" s="68">
        <v>517481</v>
      </c>
      <c r="I114" s="69">
        <v>1.54</v>
      </c>
      <c r="J114" s="68">
        <v>1283498.0519480519</v>
      </c>
      <c r="K114" s="68">
        <v>336026.62337662344</v>
      </c>
      <c r="L114" s="68">
        <v>185410.66666666666</v>
      </c>
      <c r="M114" s="4">
        <v>0</v>
      </c>
      <c r="N114" s="70">
        <v>1.65</v>
      </c>
      <c r="O114" s="70">
        <v>1.65</v>
      </c>
      <c r="P114" s="68">
        <v>2117771.7857142854</v>
      </c>
      <c r="Q114" s="68">
        <v>554443.92857142852</v>
      </c>
      <c r="R114" s="68">
        <v>225612.06666666665</v>
      </c>
      <c r="S114" s="68">
        <v>29049.666666666668</v>
      </c>
      <c r="T114" s="68">
        <v>2926877.4476190475</v>
      </c>
      <c r="U114" s="71">
        <v>2902.6883778040137</v>
      </c>
      <c r="V114" s="71">
        <v>2780.5517581203017</v>
      </c>
      <c r="W114" s="71">
        <v>104.39253178175969</v>
      </c>
      <c r="X114" s="75">
        <v>-45567.137193664872</v>
      </c>
      <c r="Y114" s="76">
        <v>-45.190549282973429</v>
      </c>
      <c r="Z114" s="77">
        <v>102.76729502250862</v>
      </c>
      <c r="AA114" s="75">
        <v>0</v>
      </c>
      <c r="AB114" s="76">
        <v>0</v>
      </c>
      <c r="AC114" s="78">
        <v>102.76729502250862</v>
      </c>
      <c r="AD114" s="79">
        <v>0</v>
      </c>
      <c r="AE114" s="80">
        <v>0</v>
      </c>
      <c r="AF114" s="81">
        <v>0</v>
      </c>
      <c r="AG114" s="82">
        <v>0</v>
      </c>
      <c r="AH114" s="83">
        <v>102.76729502250862</v>
      </c>
      <c r="AI114" s="75">
        <v>-45567.137193664872</v>
      </c>
      <c r="AJ114" s="76">
        <v>-45.190549282973429</v>
      </c>
      <c r="AK114" s="78">
        <v>102.76729502250862</v>
      </c>
      <c r="AL114" s="117"/>
      <c r="AM114" s="85">
        <v>0</v>
      </c>
      <c r="AN114" s="117"/>
      <c r="AO114" s="75">
        <v>10451.181442545567</v>
      </c>
      <c r="AP114" s="76">
        <v>104.39253178175969</v>
      </c>
      <c r="AQ114" s="76">
        <v>0</v>
      </c>
      <c r="AR114" s="84">
        <v>0</v>
      </c>
      <c r="AS114" s="118">
        <v>10451.181442545567</v>
      </c>
      <c r="AT114" s="109"/>
      <c r="AU114" s="85">
        <v>7115.3162533111617</v>
      </c>
      <c r="AV114" s="119"/>
      <c r="AW114" s="85">
        <v>161952.46753246753</v>
      </c>
      <c r="AY114" s="188"/>
      <c r="AZ114" s="24">
        <v>-522194.69761551282</v>
      </c>
      <c r="BA114" s="24">
        <v>-230137.982529</v>
      </c>
      <c r="BB114" s="24">
        <v>-4089.7931480000002</v>
      </c>
      <c r="BC114" s="24">
        <v>-119478.6</v>
      </c>
      <c r="BD114" s="7">
        <v>-186170.61369900001</v>
      </c>
    </row>
    <row r="115" spans="1:56" x14ac:dyDescent="0.2">
      <c r="A115" s="10">
        <v>612</v>
      </c>
      <c r="B115" s="11">
        <v>2312</v>
      </c>
      <c r="C115" s="3">
        <v>351</v>
      </c>
      <c r="D115" s="12" t="s">
        <v>109</v>
      </c>
      <c r="E115" s="68">
        <v>5419.333333333333</v>
      </c>
      <c r="F115" s="68">
        <v>11428549</v>
      </c>
      <c r="G115" s="69">
        <v>1.59</v>
      </c>
      <c r="H115" s="68">
        <v>1358169.6666666667</v>
      </c>
      <c r="I115" s="69">
        <v>1.59</v>
      </c>
      <c r="J115" s="68">
        <v>7187766.666666667</v>
      </c>
      <c r="K115" s="68">
        <v>854194.75890985318</v>
      </c>
      <c r="L115" s="68">
        <v>1765992</v>
      </c>
      <c r="M115" s="4">
        <v>0</v>
      </c>
      <c r="N115" s="70">
        <v>1.65</v>
      </c>
      <c r="O115" s="70">
        <v>1.65</v>
      </c>
      <c r="P115" s="68">
        <v>11859815</v>
      </c>
      <c r="Q115" s="68">
        <v>1409421.3522012576</v>
      </c>
      <c r="R115" s="68">
        <v>1422034.7633333334</v>
      </c>
      <c r="S115" s="68">
        <v>89340.666666666672</v>
      </c>
      <c r="T115" s="68">
        <v>14780611.782201258</v>
      </c>
      <c r="U115" s="71">
        <v>2727.385616103074</v>
      </c>
      <c r="V115" s="71">
        <v>2780.5517581203017</v>
      </c>
      <c r="W115" s="71">
        <v>98.087928345086112</v>
      </c>
      <c r="X115" s="75">
        <v>106606.26688631819</v>
      </c>
      <c r="Y115" s="76">
        <v>19.671472546374375</v>
      </c>
      <c r="Z115" s="77">
        <v>98.795394857404261</v>
      </c>
      <c r="AA115" s="75">
        <v>0</v>
      </c>
      <c r="AB115" s="76">
        <v>0</v>
      </c>
      <c r="AC115" s="78">
        <v>98.795394857404261</v>
      </c>
      <c r="AD115" s="79">
        <v>0</v>
      </c>
      <c r="AE115" s="80">
        <v>0</v>
      </c>
      <c r="AF115" s="81">
        <v>0</v>
      </c>
      <c r="AG115" s="82">
        <v>0</v>
      </c>
      <c r="AH115" s="83">
        <v>98.795394857404261</v>
      </c>
      <c r="AI115" s="75">
        <v>106606.26688631819</v>
      </c>
      <c r="AJ115" s="76">
        <v>19.671472546374375</v>
      </c>
      <c r="AK115" s="78">
        <v>98.795394857404261</v>
      </c>
      <c r="AL115" s="117"/>
      <c r="AM115" s="85">
        <v>0</v>
      </c>
      <c r="AN115" s="117"/>
      <c r="AO115" s="75">
        <v>0</v>
      </c>
      <c r="AP115" s="76">
        <v>98.087928345086112</v>
      </c>
      <c r="AQ115" s="76">
        <v>0</v>
      </c>
      <c r="AR115" s="84">
        <v>0</v>
      </c>
      <c r="AS115" s="118">
        <v>0</v>
      </c>
      <c r="AT115" s="109"/>
      <c r="AU115" s="85">
        <v>58864.104144724362</v>
      </c>
      <c r="AV115" s="119"/>
      <c r="AW115" s="85">
        <v>804196.14255765209</v>
      </c>
      <c r="AY115" s="188"/>
      <c r="AZ115" s="24">
        <v>-2818095.222740097</v>
      </c>
      <c r="BA115" s="24">
        <v>-1241971.1500279999</v>
      </c>
      <c r="BB115" s="24">
        <v>-22071.128995999999</v>
      </c>
      <c r="BC115" s="24">
        <v>-580763.19999999995</v>
      </c>
      <c r="BD115" s="7">
        <v>-1004695.220912</v>
      </c>
    </row>
    <row r="116" spans="1:56" x14ac:dyDescent="0.2">
      <c r="A116" s="10">
        <v>613</v>
      </c>
      <c r="B116" s="11">
        <v>2313</v>
      </c>
      <c r="C116" s="3"/>
      <c r="D116" s="12" t="s">
        <v>110</v>
      </c>
      <c r="E116" s="68">
        <v>618</v>
      </c>
      <c r="F116" s="68">
        <v>875980.66666666663</v>
      </c>
      <c r="G116" s="69">
        <v>1.8500000000000003</v>
      </c>
      <c r="H116" s="68">
        <v>38599.333333333336</v>
      </c>
      <c r="I116" s="69">
        <v>1.8500000000000003</v>
      </c>
      <c r="J116" s="68">
        <v>473503.06306306302</v>
      </c>
      <c r="K116" s="68">
        <v>20864.504504504501</v>
      </c>
      <c r="L116" s="68">
        <v>95309.666666666672</v>
      </c>
      <c r="M116" s="4">
        <v>0</v>
      </c>
      <c r="N116" s="70">
        <v>1.65</v>
      </c>
      <c r="O116" s="70">
        <v>1.65</v>
      </c>
      <c r="P116" s="68">
        <v>781280.05405405397</v>
      </c>
      <c r="Q116" s="68">
        <v>34426.432432432426</v>
      </c>
      <c r="R116" s="68">
        <v>83411.833333333328</v>
      </c>
      <c r="S116" s="68">
        <v>1494.3333333333333</v>
      </c>
      <c r="T116" s="68">
        <v>900612.65315315314</v>
      </c>
      <c r="U116" s="71">
        <v>1457.3020277559112</v>
      </c>
      <c r="V116" s="71">
        <v>2780.5517581203017</v>
      </c>
      <c r="W116" s="71">
        <v>52.410534114318054</v>
      </c>
      <c r="X116" s="75">
        <v>302574.28334512154</v>
      </c>
      <c r="Y116" s="76">
        <v>489.60240023482447</v>
      </c>
      <c r="Z116" s="77">
        <v>70.018636492020377</v>
      </c>
      <c r="AA116" s="75">
        <v>274621</v>
      </c>
      <c r="AB116" s="76">
        <v>444.37055016181228</v>
      </c>
      <c r="AC116" s="78">
        <v>86.000016765344753</v>
      </c>
      <c r="AD116" s="79">
        <v>0</v>
      </c>
      <c r="AE116" s="80">
        <v>0</v>
      </c>
      <c r="AF116" s="81">
        <v>274621</v>
      </c>
      <c r="AG116" s="82">
        <v>444.37055016181228</v>
      </c>
      <c r="AH116" s="83">
        <v>86.000016765344753</v>
      </c>
      <c r="AI116" s="75">
        <v>577195.28334512154</v>
      </c>
      <c r="AJ116" s="76">
        <v>933.97295039663675</v>
      </c>
      <c r="AK116" s="78">
        <v>86.000016765344753</v>
      </c>
      <c r="AL116" s="117"/>
      <c r="AM116" s="85">
        <v>0</v>
      </c>
      <c r="AN116" s="117"/>
      <c r="AO116" s="75">
        <v>117625.00405650976</v>
      </c>
      <c r="AP116" s="76">
        <v>52.410534114318054</v>
      </c>
      <c r="AQ116" s="76">
        <v>0</v>
      </c>
      <c r="AR116" s="84">
        <v>0</v>
      </c>
      <c r="AS116" s="118">
        <v>117625.00405650976</v>
      </c>
      <c r="AT116" s="109"/>
      <c r="AU116" s="85">
        <v>4374.0262382458541</v>
      </c>
      <c r="AV116" s="119"/>
      <c r="AW116" s="85">
        <v>49436.756756756753</v>
      </c>
      <c r="AY116" s="188"/>
      <c r="AZ116" s="24">
        <v>-320238.09349319286</v>
      </c>
      <c r="BA116" s="24">
        <v>-141133.085231</v>
      </c>
      <c r="BB116" s="24">
        <v>-2508.08284</v>
      </c>
      <c r="BC116" s="24">
        <v>-44405.1</v>
      </c>
      <c r="BD116" s="7">
        <v>-114169.911467</v>
      </c>
    </row>
    <row r="117" spans="1:56" x14ac:dyDescent="0.2">
      <c r="A117" s="10">
        <v>614</v>
      </c>
      <c r="B117" s="11">
        <v>2314</v>
      </c>
      <c r="C117" s="3"/>
      <c r="D117" s="12" t="s">
        <v>111</v>
      </c>
      <c r="E117" s="68">
        <v>1299.3333333333333</v>
      </c>
      <c r="F117" s="68">
        <v>2117701.6666666665</v>
      </c>
      <c r="G117" s="69">
        <v>1.8999999999999997</v>
      </c>
      <c r="H117" s="68">
        <v>98120.666666666672</v>
      </c>
      <c r="I117" s="69">
        <v>1.8999999999999997</v>
      </c>
      <c r="J117" s="68">
        <v>1114579.8245614036</v>
      </c>
      <c r="K117" s="68">
        <v>51642.456140350878</v>
      </c>
      <c r="L117" s="68">
        <v>213061.33333333334</v>
      </c>
      <c r="M117" s="4">
        <v>0</v>
      </c>
      <c r="N117" s="70">
        <v>1.65</v>
      </c>
      <c r="O117" s="70">
        <v>1.65</v>
      </c>
      <c r="P117" s="68">
        <v>1839056.7105263157</v>
      </c>
      <c r="Q117" s="68">
        <v>85210.052631578947</v>
      </c>
      <c r="R117" s="68">
        <v>214839.06333333332</v>
      </c>
      <c r="S117" s="68">
        <v>4369.333333333333</v>
      </c>
      <c r="T117" s="68">
        <v>2143475.1598245613</v>
      </c>
      <c r="U117" s="71">
        <v>1649.6730321892469</v>
      </c>
      <c r="V117" s="71">
        <v>2780.5517581203017</v>
      </c>
      <c r="W117" s="71">
        <v>59.328981284795539</v>
      </c>
      <c r="X117" s="75">
        <v>543673.71708710748</v>
      </c>
      <c r="Y117" s="76">
        <v>418.4251285944901</v>
      </c>
      <c r="Z117" s="77">
        <v>74.377258209421171</v>
      </c>
      <c r="AA117" s="75">
        <v>419914</v>
      </c>
      <c r="AB117" s="76">
        <v>323.17650076962548</v>
      </c>
      <c r="AC117" s="78">
        <v>86.000005379144739</v>
      </c>
      <c r="AD117" s="79">
        <v>0</v>
      </c>
      <c r="AE117" s="80">
        <v>0</v>
      </c>
      <c r="AF117" s="81">
        <v>419914</v>
      </c>
      <c r="AG117" s="82">
        <v>323.17650076962548</v>
      </c>
      <c r="AH117" s="83">
        <v>86.000005379144739</v>
      </c>
      <c r="AI117" s="75">
        <v>963587.71708710748</v>
      </c>
      <c r="AJ117" s="76">
        <v>741.60162936411552</v>
      </c>
      <c r="AK117" s="78">
        <v>86.000005379144739</v>
      </c>
      <c r="AL117" s="117"/>
      <c r="AM117" s="85">
        <v>0</v>
      </c>
      <c r="AN117" s="117"/>
      <c r="AO117" s="75">
        <v>114888.66472880318</v>
      </c>
      <c r="AP117" s="76">
        <v>59.328981284795539</v>
      </c>
      <c r="AQ117" s="76">
        <v>0</v>
      </c>
      <c r="AR117" s="84">
        <v>0</v>
      </c>
      <c r="AS117" s="118">
        <v>114888.66472880318</v>
      </c>
      <c r="AT117" s="109"/>
      <c r="AU117" s="85">
        <v>7556.3258386211182</v>
      </c>
      <c r="AV117" s="119"/>
      <c r="AW117" s="85">
        <v>116622.22807017545</v>
      </c>
      <c r="AY117" s="188"/>
      <c r="AZ117" s="24">
        <v>-667334.86579549219</v>
      </c>
      <c r="BA117" s="24">
        <v>-294103.13890000002</v>
      </c>
      <c r="BB117" s="24">
        <v>-5226.5210159999997</v>
      </c>
      <c r="BC117" s="24">
        <v>-95933.7</v>
      </c>
      <c r="BD117" s="7">
        <v>-237915.363896</v>
      </c>
    </row>
    <row r="118" spans="1:56" x14ac:dyDescent="0.2">
      <c r="A118" s="10">
        <v>615</v>
      </c>
      <c r="B118" s="11">
        <v>2315</v>
      </c>
      <c r="C118" s="3"/>
      <c r="D118" s="93" t="s">
        <v>112</v>
      </c>
      <c r="E118" s="68">
        <v>610.66666666666663</v>
      </c>
      <c r="F118" s="68">
        <v>1157673.3333333333</v>
      </c>
      <c r="G118" s="69">
        <v>1.79</v>
      </c>
      <c r="H118" s="68">
        <v>3352.3333333333335</v>
      </c>
      <c r="I118" s="69">
        <v>1.79</v>
      </c>
      <c r="J118" s="68">
        <v>646744.87895716948</v>
      </c>
      <c r="K118" s="68">
        <v>1872.8119180633148</v>
      </c>
      <c r="L118" s="68">
        <v>115285.33333333333</v>
      </c>
      <c r="M118" s="4">
        <v>0</v>
      </c>
      <c r="N118" s="70">
        <v>1.65</v>
      </c>
      <c r="O118" s="70">
        <v>1.65</v>
      </c>
      <c r="P118" s="68">
        <v>1067129.0502793295</v>
      </c>
      <c r="Q118" s="68">
        <v>3090.1396648044688</v>
      </c>
      <c r="R118" s="68">
        <v>119568.26000000001</v>
      </c>
      <c r="S118" s="68">
        <v>174.33333333333334</v>
      </c>
      <c r="T118" s="68">
        <v>1189961.7832774674</v>
      </c>
      <c r="U118" s="71">
        <v>1948.627374362665</v>
      </c>
      <c r="V118" s="71">
        <v>2780.5517581203017</v>
      </c>
      <c r="W118" s="71">
        <v>70.080600681929724</v>
      </c>
      <c r="X118" s="75">
        <v>187970.54142875876</v>
      </c>
      <c r="Y118" s="76">
        <v>307.81202199032549</v>
      </c>
      <c r="Z118" s="77">
        <v>81.150778429615727</v>
      </c>
      <c r="AA118" s="75">
        <v>82339</v>
      </c>
      <c r="AB118" s="76">
        <v>134.83460698689956</v>
      </c>
      <c r="AC118" s="78">
        <v>85.999981707099394</v>
      </c>
      <c r="AD118" s="79">
        <v>0</v>
      </c>
      <c r="AE118" s="80">
        <v>0</v>
      </c>
      <c r="AF118" s="81">
        <v>82339</v>
      </c>
      <c r="AG118" s="82">
        <v>134.83460698689956</v>
      </c>
      <c r="AH118" s="83">
        <v>85.999981707099394</v>
      </c>
      <c r="AI118" s="75">
        <v>270309.54142875876</v>
      </c>
      <c r="AJ118" s="76">
        <v>442.64662897722508</v>
      </c>
      <c r="AK118" s="78">
        <v>85.999981707099394</v>
      </c>
      <c r="AL118" s="117"/>
      <c r="AM118" s="85">
        <v>0</v>
      </c>
      <c r="AN118" s="117"/>
      <c r="AO118" s="75">
        <v>1456.3165456991071</v>
      </c>
      <c r="AP118" s="76">
        <v>70.080600681929724</v>
      </c>
      <c r="AQ118" s="76">
        <v>0</v>
      </c>
      <c r="AR118" s="84">
        <v>0</v>
      </c>
      <c r="AS118" s="118">
        <v>1456.3165456991071</v>
      </c>
      <c r="AT118" s="109"/>
      <c r="AU118" s="85">
        <v>3192.9126355192188</v>
      </c>
      <c r="AV118" s="119"/>
      <c r="AW118" s="85">
        <v>64861.76908752328</v>
      </c>
      <c r="AY118" s="188"/>
      <c r="AZ118" s="24">
        <v>-308358.29325070343</v>
      </c>
      <c r="BA118" s="24">
        <v>-135897.50303600001</v>
      </c>
      <c r="BB118" s="24">
        <v>-2415.0410579999998</v>
      </c>
      <c r="BC118" s="24">
        <v>-28644.799999999999</v>
      </c>
      <c r="BD118" s="7">
        <v>-109934.576042</v>
      </c>
    </row>
    <row r="119" spans="1:56" x14ac:dyDescent="0.2">
      <c r="A119" s="10">
        <v>616</v>
      </c>
      <c r="B119" s="11">
        <v>2316</v>
      </c>
      <c r="C119" s="3">
        <v>351</v>
      </c>
      <c r="D119" s="12" t="s">
        <v>113</v>
      </c>
      <c r="E119" s="68">
        <v>13027.666666666666</v>
      </c>
      <c r="F119" s="68">
        <v>29772811.666666668</v>
      </c>
      <c r="G119" s="69">
        <v>1.58</v>
      </c>
      <c r="H119" s="68">
        <v>2568055</v>
      </c>
      <c r="I119" s="69">
        <v>1.58</v>
      </c>
      <c r="J119" s="68">
        <v>18843551.68776371</v>
      </c>
      <c r="K119" s="68">
        <v>1625351.2658227847</v>
      </c>
      <c r="L119" s="68">
        <v>2819070.6666666665</v>
      </c>
      <c r="M119" s="4">
        <v>0</v>
      </c>
      <c r="N119" s="70">
        <v>1.65</v>
      </c>
      <c r="O119" s="70">
        <v>1.65</v>
      </c>
      <c r="P119" s="68">
        <v>31091860.284810126</v>
      </c>
      <c r="Q119" s="68">
        <v>2681829.5886075948</v>
      </c>
      <c r="R119" s="68">
        <v>3464058.7033333331</v>
      </c>
      <c r="S119" s="68">
        <v>121020.66666666667</v>
      </c>
      <c r="T119" s="68">
        <v>37358769.243417718</v>
      </c>
      <c r="U119" s="71">
        <v>2867.6485359428179</v>
      </c>
      <c r="V119" s="71">
        <v>2780.5517581203017</v>
      </c>
      <c r="W119" s="71">
        <v>103.1323559278535</v>
      </c>
      <c r="X119" s="75">
        <v>-419827.08200861106</v>
      </c>
      <c r="Y119" s="76">
        <v>-32.225807794330869</v>
      </c>
      <c r="Z119" s="77">
        <v>101.97338423454774</v>
      </c>
      <c r="AA119" s="75">
        <v>0</v>
      </c>
      <c r="AB119" s="76">
        <v>0</v>
      </c>
      <c r="AC119" s="78">
        <v>101.97338423454774</v>
      </c>
      <c r="AD119" s="79">
        <v>0</v>
      </c>
      <c r="AE119" s="80">
        <v>0</v>
      </c>
      <c r="AF119" s="81">
        <v>0</v>
      </c>
      <c r="AG119" s="82">
        <v>0</v>
      </c>
      <c r="AH119" s="83">
        <v>101.97338423454774</v>
      </c>
      <c r="AI119" s="75">
        <v>-419827.08200861106</v>
      </c>
      <c r="AJ119" s="76">
        <v>-32.225807794330869</v>
      </c>
      <c r="AK119" s="78">
        <v>101.97338423454774</v>
      </c>
      <c r="AL119" s="117"/>
      <c r="AM119" s="85">
        <v>0</v>
      </c>
      <c r="AN119" s="117"/>
      <c r="AO119" s="75">
        <v>0</v>
      </c>
      <c r="AP119" s="76">
        <v>103.1323559278535</v>
      </c>
      <c r="AQ119" s="76">
        <v>0</v>
      </c>
      <c r="AR119" s="84">
        <v>0</v>
      </c>
      <c r="AS119" s="118">
        <v>0</v>
      </c>
      <c r="AT119" s="109"/>
      <c r="AU119" s="85">
        <v>161432.4730812159</v>
      </c>
      <c r="AV119" s="119"/>
      <c r="AW119" s="85">
        <v>2046890.2953586495</v>
      </c>
      <c r="AY119" s="188"/>
      <c r="AZ119" s="24">
        <v>-6755474.233544305</v>
      </c>
      <c r="BA119" s="24">
        <v>-2977225.1963379998</v>
      </c>
      <c r="BB119" s="24">
        <v>-52908.412047999998</v>
      </c>
      <c r="BC119" s="24">
        <v>-1499238.5</v>
      </c>
      <c r="BD119" s="7">
        <v>-2408432.6969039999</v>
      </c>
    </row>
    <row r="120" spans="1:56" x14ac:dyDescent="0.2">
      <c r="A120" s="10">
        <v>617</v>
      </c>
      <c r="B120" s="11">
        <v>2317</v>
      </c>
      <c r="C120" s="3"/>
      <c r="D120" s="12" t="s">
        <v>114</v>
      </c>
      <c r="E120" s="68">
        <v>662</v>
      </c>
      <c r="F120" s="68">
        <v>1228249</v>
      </c>
      <c r="G120" s="69">
        <v>1.7</v>
      </c>
      <c r="H120" s="68">
        <v>21212.666666666668</v>
      </c>
      <c r="I120" s="69">
        <v>1.7</v>
      </c>
      <c r="J120" s="68">
        <v>722499.4117647059</v>
      </c>
      <c r="K120" s="68">
        <v>12478.039215686274</v>
      </c>
      <c r="L120" s="68">
        <v>116757</v>
      </c>
      <c r="M120" s="4">
        <v>0</v>
      </c>
      <c r="N120" s="70">
        <v>1.65</v>
      </c>
      <c r="O120" s="70">
        <v>1.65</v>
      </c>
      <c r="P120" s="68">
        <v>1192124.0294117646</v>
      </c>
      <c r="Q120" s="68">
        <v>20588.764705882353</v>
      </c>
      <c r="R120" s="68">
        <v>117976.51666666666</v>
      </c>
      <c r="S120" s="68">
        <v>531.33333333333337</v>
      </c>
      <c r="T120" s="68">
        <v>1331220.6441176469</v>
      </c>
      <c r="U120" s="95">
        <v>2010.9073173982581</v>
      </c>
      <c r="V120" s="95">
        <v>2780.5517581203017</v>
      </c>
      <c r="W120" s="95">
        <v>72.320441852075575</v>
      </c>
      <c r="X120" s="96">
        <v>188516.7093104574</v>
      </c>
      <c r="Y120" s="97">
        <v>284.76844306715617</v>
      </c>
      <c r="Z120" s="98">
        <v>82.561878366807605</v>
      </c>
      <c r="AA120" s="96">
        <v>63286</v>
      </c>
      <c r="AB120" s="97">
        <v>95.598187311178251</v>
      </c>
      <c r="AC120" s="99">
        <v>85.999979708816241</v>
      </c>
      <c r="AD120" s="100">
        <v>0</v>
      </c>
      <c r="AE120" s="101">
        <v>0</v>
      </c>
      <c r="AF120" s="102">
        <v>63286</v>
      </c>
      <c r="AG120" s="103">
        <v>95.598187311178251</v>
      </c>
      <c r="AH120" s="104">
        <v>85.999979708816241</v>
      </c>
      <c r="AI120" s="96">
        <v>251802.7093104574</v>
      </c>
      <c r="AJ120" s="97">
        <v>380.36663037833443</v>
      </c>
      <c r="AK120" s="99">
        <v>85.999979708816241</v>
      </c>
      <c r="AL120" s="120"/>
      <c r="AM120" s="106">
        <v>0</v>
      </c>
      <c r="AN120" s="120"/>
      <c r="AO120" s="96">
        <v>56454.768842677709</v>
      </c>
      <c r="AP120" s="97">
        <v>72.320441852075575</v>
      </c>
      <c r="AQ120" s="97">
        <v>0</v>
      </c>
      <c r="AR120" s="105">
        <v>0</v>
      </c>
      <c r="AS120" s="121">
        <v>56454.768842677709</v>
      </c>
      <c r="AT120" s="122"/>
      <c r="AU120" s="106">
        <v>2759.2966267100715</v>
      </c>
      <c r="AV120" s="123"/>
      <c r="AW120" s="85">
        <v>73497.745098039217</v>
      </c>
      <c r="AY120" s="188"/>
      <c r="AZ120" s="24">
        <v>-351745.38978849084</v>
      </c>
      <c r="BA120" s="24">
        <v>-155018.75974499999</v>
      </c>
      <c r="BB120" s="24">
        <v>-2754.8458300000002</v>
      </c>
      <c r="BC120" s="24">
        <v>-32675.200000000001</v>
      </c>
      <c r="BD120" s="7">
        <v>-125402.757596</v>
      </c>
    </row>
    <row r="121" spans="1:56" x14ac:dyDescent="0.2">
      <c r="A121" s="10">
        <v>619</v>
      </c>
      <c r="B121" s="11">
        <v>2319</v>
      </c>
      <c r="C121" s="3"/>
      <c r="D121" s="12" t="s">
        <v>333</v>
      </c>
      <c r="E121" s="68">
        <v>3520</v>
      </c>
      <c r="F121" s="68">
        <v>6843624.333333333</v>
      </c>
      <c r="G121" s="69">
        <v>1.54</v>
      </c>
      <c r="H121" s="68">
        <v>778312.33333333337</v>
      </c>
      <c r="I121" s="69">
        <v>1.54</v>
      </c>
      <c r="J121" s="68">
        <v>4443911.9047619039</v>
      </c>
      <c r="K121" s="68">
        <v>505397.61904761899</v>
      </c>
      <c r="L121" s="68">
        <v>804363</v>
      </c>
      <c r="M121" s="4">
        <v>0</v>
      </c>
      <c r="N121" s="70">
        <v>1.65</v>
      </c>
      <c r="O121" s="70">
        <v>1.65</v>
      </c>
      <c r="P121" s="68">
        <v>7332454.6428571427</v>
      </c>
      <c r="Q121" s="68">
        <v>833906.07142857136</v>
      </c>
      <c r="R121" s="68">
        <v>890499.29666666675</v>
      </c>
      <c r="S121" s="68">
        <v>47136.333333333336</v>
      </c>
      <c r="T121" s="68">
        <v>9103996.3442857135</v>
      </c>
      <c r="U121" s="71">
        <v>2586.3625978084415</v>
      </c>
      <c r="V121" s="71">
        <v>2780.5517581203017</v>
      </c>
      <c r="W121" s="71">
        <v>93.016164516817511</v>
      </c>
      <c r="X121" s="75">
        <v>252911.96239016668</v>
      </c>
      <c r="Y121" s="76">
        <v>71.849989315388257</v>
      </c>
      <c r="Z121" s="77">
        <v>95.60018364559501</v>
      </c>
      <c r="AA121" s="75">
        <v>0</v>
      </c>
      <c r="AB121" s="76">
        <v>0</v>
      </c>
      <c r="AC121" s="78">
        <v>95.60018364559501</v>
      </c>
      <c r="AD121" s="79">
        <v>0</v>
      </c>
      <c r="AE121" s="80">
        <v>0</v>
      </c>
      <c r="AF121" s="81">
        <v>0</v>
      </c>
      <c r="AG121" s="82">
        <v>0</v>
      </c>
      <c r="AH121" s="83">
        <v>95.60018364559501</v>
      </c>
      <c r="AI121" s="75">
        <v>252911.96239016668</v>
      </c>
      <c r="AJ121" s="76">
        <v>71.849989315388257</v>
      </c>
      <c r="AK121" s="78">
        <v>95.60018364559501</v>
      </c>
      <c r="AL121" s="117"/>
      <c r="AM121" s="85">
        <v>0</v>
      </c>
      <c r="AN121" s="117"/>
      <c r="AO121" s="75">
        <v>0</v>
      </c>
      <c r="AP121" s="76">
        <v>93.016164516817511</v>
      </c>
      <c r="AQ121" s="76">
        <v>0</v>
      </c>
      <c r="AR121" s="84">
        <v>0</v>
      </c>
      <c r="AS121" s="118">
        <v>0</v>
      </c>
      <c r="AT121" s="109"/>
      <c r="AU121" s="85">
        <v>26942.752972744576</v>
      </c>
      <c r="AV121" s="119"/>
      <c r="AW121" s="85">
        <v>494930.95238095237</v>
      </c>
      <c r="AY121" s="188"/>
      <c r="AZ121" s="24">
        <v>-1820192.0023709864</v>
      </c>
      <c r="BA121" s="24">
        <v>-802182.24572999997</v>
      </c>
      <c r="BB121" s="24">
        <v>-14255.619241</v>
      </c>
      <c r="BC121" s="24">
        <v>-264354.90000000002</v>
      </c>
      <c r="BD121" s="7">
        <v>-648927.045178</v>
      </c>
    </row>
    <row r="122" spans="1:56" x14ac:dyDescent="0.2">
      <c r="A122" s="10">
        <v>620</v>
      </c>
      <c r="B122" s="94">
        <v>2320</v>
      </c>
      <c r="C122" s="3"/>
      <c r="D122" s="94" t="s">
        <v>115</v>
      </c>
      <c r="E122" s="68">
        <v>727.33333333333337</v>
      </c>
      <c r="F122" s="68">
        <v>1341406.6666666667</v>
      </c>
      <c r="G122" s="69">
        <v>1.87</v>
      </c>
      <c r="H122" s="68">
        <v>34657.666666666664</v>
      </c>
      <c r="I122" s="69">
        <v>1.87</v>
      </c>
      <c r="J122" s="68">
        <v>717329.76827094459</v>
      </c>
      <c r="K122" s="68">
        <v>18533.511586452762</v>
      </c>
      <c r="L122" s="68">
        <v>117711.66666666667</v>
      </c>
      <c r="M122" s="4">
        <v>0</v>
      </c>
      <c r="N122" s="70">
        <v>1.65</v>
      </c>
      <c r="O122" s="70">
        <v>1.65</v>
      </c>
      <c r="P122" s="68">
        <v>1183594.1176470586</v>
      </c>
      <c r="Q122" s="68">
        <v>30580.294117647052</v>
      </c>
      <c r="R122" s="68">
        <v>118361.09333333334</v>
      </c>
      <c r="S122" s="68">
        <v>1494</v>
      </c>
      <c r="T122" s="68">
        <v>1334029.5050980391</v>
      </c>
      <c r="U122" s="71">
        <v>1834.137724699412</v>
      </c>
      <c r="V122" s="71">
        <v>2780.5517581203017</v>
      </c>
      <c r="W122" s="71">
        <v>65.96308518059449</v>
      </c>
      <c r="X122" s="75">
        <v>254692.63524734028</v>
      </c>
      <c r="Y122" s="76">
        <v>350.17319236572905</v>
      </c>
      <c r="Z122" s="77">
        <v>78.556743663774512</v>
      </c>
      <c r="AA122" s="75">
        <v>150532</v>
      </c>
      <c r="AB122" s="76">
        <v>206.96425297891841</v>
      </c>
      <c r="AC122" s="78">
        <v>86.000023666547406</v>
      </c>
      <c r="AD122" s="79">
        <v>0</v>
      </c>
      <c r="AE122" s="80">
        <v>0</v>
      </c>
      <c r="AF122" s="81">
        <v>150532</v>
      </c>
      <c r="AG122" s="82">
        <v>206.96425297891841</v>
      </c>
      <c r="AH122" s="83">
        <v>86.000023666547406</v>
      </c>
      <c r="AI122" s="75">
        <v>405224.63524734031</v>
      </c>
      <c r="AJ122" s="76">
        <v>557.1374453446474</v>
      </c>
      <c r="AK122" s="78">
        <v>86.000023666547406</v>
      </c>
      <c r="AL122" s="117"/>
      <c r="AM122" s="85">
        <v>0</v>
      </c>
      <c r="AN122" s="117"/>
      <c r="AO122" s="75">
        <v>113742.97759880657</v>
      </c>
      <c r="AP122" s="76">
        <v>65.96308518059449</v>
      </c>
      <c r="AQ122" s="76">
        <v>0</v>
      </c>
      <c r="AR122" s="84">
        <v>0</v>
      </c>
      <c r="AS122" s="118">
        <v>113742.97759880657</v>
      </c>
      <c r="AT122" s="109"/>
      <c r="AU122" s="85">
        <v>3899.3246206391786</v>
      </c>
      <c r="AV122" s="119"/>
      <c r="AW122" s="85">
        <v>73586.327985739728</v>
      </c>
      <c r="AY122" s="188"/>
      <c r="AZ122" s="24">
        <v>-376538.01638151222</v>
      </c>
      <c r="BA122" s="24">
        <v>-165945.19214999999</v>
      </c>
      <c r="BB122" s="24">
        <v>-2949.0199849999999</v>
      </c>
      <c r="BC122" s="24">
        <v>-34978.300000000003</v>
      </c>
      <c r="BD122" s="7">
        <v>-134241.718483</v>
      </c>
    </row>
    <row r="123" spans="1:56" x14ac:dyDescent="0.2">
      <c r="A123" s="10">
        <v>622</v>
      </c>
      <c r="B123" s="11">
        <v>2322</v>
      </c>
      <c r="C123" s="3"/>
      <c r="D123" s="12" t="s">
        <v>116</v>
      </c>
      <c r="E123" s="68">
        <v>638.33333333333337</v>
      </c>
      <c r="F123" s="68">
        <v>1255831.3333333333</v>
      </c>
      <c r="G123" s="69">
        <v>1.5</v>
      </c>
      <c r="H123" s="68">
        <v>132909.33333333334</v>
      </c>
      <c r="I123" s="69">
        <v>1.5</v>
      </c>
      <c r="J123" s="68">
        <v>837220.88888888899</v>
      </c>
      <c r="K123" s="68">
        <v>88606.222222222204</v>
      </c>
      <c r="L123" s="68">
        <v>143250.33333333334</v>
      </c>
      <c r="M123" s="4">
        <v>0</v>
      </c>
      <c r="N123" s="70">
        <v>1.65</v>
      </c>
      <c r="O123" s="70">
        <v>1.65</v>
      </c>
      <c r="P123" s="68">
        <v>1381414.4666666666</v>
      </c>
      <c r="Q123" s="68">
        <v>146200.26666666666</v>
      </c>
      <c r="R123" s="68">
        <v>148015.4733333333</v>
      </c>
      <c r="S123" s="68">
        <v>9484.3333333333339</v>
      </c>
      <c r="T123" s="68">
        <v>1685114.5399999998</v>
      </c>
      <c r="U123" s="71">
        <v>2639.8661201044383</v>
      </c>
      <c r="V123" s="71">
        <v>2780.5517581203017</v>
      </c>
      <c r="W123" s="71">
        <v>94.940369744781549</v>
      </c>
      <c r="X123" s="75">
        <v>33227.602938713324</v>
      </c>
      <c r="Y123" s="76">
        <v>52.053686065869435</v>
      </c>
      <c r="Z123" s="77">
        <v>96.812432939212371</v>
      </c>
      <c r="AA123" s="75">
        <v>0</v>
      </c>
      <c r="AB123" s="76">
        <v>0</v>
      </c>
      <c r="AC123" s="78">
        <v>96.812432939212371</v>
      </c>
      <c r="AD123" s="79">
        <v>0</v>
      </c>
      <c r="AE123" s="80">
        <v>0</v>
      </c>
      <c r="AF123" s="81">
        <v>0</v>
      </c>
      <c r="AG123" s="82">
        <v>0</v>
      </c>
      <c r="AH123" s="83">
        <v>96.812432939212371</v>
      </c>
      <c r="AI123" s="75">
        <v>33227.602938713324</v>
      </c>
      <c r="AJ123" s="76">
        <v>52.053686065869435</v>
      </c>
      <c r="AK123" s="78">
        <v>96.812432939212371</v>
      </c>
      <c r="AL123" s="117"/>
      <c r="AM123" s="85">
        <v>0</v>
      </c>
      <c r="AN123" s="117"/>
      <c r="AO123" s="75">
        <v>0</v>
      </c>
      <c r="AP123" s="76">
        <v>94.940369744781549</v>
      </c>
      <c r="AQ123" s="76">
        <v>0</v>
      </c>
      <c r="AR123" s="84">
        <v>0</v>
      </c>
      <c r="AS123" s="118">
        <v>0</v>
      </c>
      <c r="AT123" s="109"/>
      <c r="AU123" s="85">
        <v>4811.6994416441321</v>
      </c>
      <c r="AV123" s="119"/>
      <c r="AW123" s="85">
        <v>92582.711111111101</v>
      </c>
      <c r="AY123" s="188"/>
      <c r="AZ123" s="24">
        <v>-332634.40678970353</v>
      </c>
      <c r="BA123" s="24">
        <v>-146596.30143299999</v>
      </c>
      <c r="BB123" s="24">
        <v>-2605.1699180000001</v>
      </c>
      <c r="BC123" s="24">
        <v>-45171</v>
      </c>
      <c r="BD123" s="7">
        <v>-118589.391911</v>
      </c>
    </row>
    <row r="124" spans="1:56" s="13" customFormat="1" x14ac:dyDescent="0.2">
      <c r="A124" s="10">
        <v>623</v>
      </c>
      <c r="B124" s="11">
        <v>2323</v>
      </c>
      <c r="C124" s="3">
        <v>351</v>
      </c>
      <c r="D124" s="12" t="s">
        <v>117</v>
      </c>
      <c r="E124" s="68">
        <v>2901.3333333333335</v>
      </c>
      <c r="F124" s="68">
        <v>6035631</v>
      </c>
      <c r="G124" s="69">
        <v>1.4400000000000002</v>
      </c>
      <c r="H124" s="68">
        <v>306217.33333333331</v>
      </c>
      <c r="I124" s="69">
        <v>1.4400000000000002</v>
      </c>
      <c r="J124" s="68">
        <v>4191410.4166666665</v>
      </c>
      <c r="K124" s="68">
        <v>212650.92592592593</v>
      </c>
      <c r="L124" s="68">
        <v>681445.66666666663</v>
      </c>
      <c r="M124" s="4">
        <v>0</v>
      </c>
      <c r="N124" s="70">
        <v>1.65</v>
      </c>
      <c r="O124" s="70">
        <v>1.65</v>
      </c>
      <c r="P124" s="68">
        <v>6915827.1875</v>
      </c>
      <c r="Q124" s="68">
        <v>350874.02777777775</v>
      </c>
      <c r="R124" s="68">
        <v>837687.67333333334</v>
      </c>
      <c r="S124" s="68">
        <v>17306</v>
      </c>
      <c r="T124" s="68">
        <v>8121694.8886111118</v>
      </c>
      <c r="U124" s="71">
        <v>2799.2974110562195</v>
      </c>
      <c r="V124" s="71">
        <v>2780.5517581203017</v>
      </c>
      <c r="W124" s="71">
        <v>100.67417025707842</v>
      </c>
      <c r="X124" s="75">
        <v>-20123.333455688447</v>
      </c>
      <c r="Y124" s="76">
        <v>-6.9358915862896762</v>
      </c>
      <c r="Z124" s="77">
        <v>100.4247272619594</v>
      </c>
      <c r="AA124" s="75">
        <v>0</v>
      </c>
      <c r="AB124" s="76">
        <v>0</v>
      </c>
      <c r="AC124" s="78">
        <v>100.4247272619594</v>
      </c>
      <c r="AD124" s="79">
        <v>0</v>
      </c>
      <c r="AE124" s="80">
        <v>0</v>
      </c>
      <c r="AF124" s="81">
        <v>0</v>
      </c>
      <c r="AG124" s="82">
        <v>0</v>
      </c>
      <c r="AH124" s="83">
        <v>100.4247272619594</v>
      </c>
      <c r="AI124" s="75">
        <v>-20123.333455688447</v>
      </c>
      <c r="AJ124" s="76">
        <v>-6.9358915862896762</v>
      </c>
      <c r="AK124" s="78">
        <v>100.4247272619594</v>
      </c>
      <c r="AL124" s="117"/>
      <c r="AM124" s="85">
        <v>0</v>
      </c>
      <c r="AN124" s="117"/>
      <c r="AO124" s="75">
        <v>0</v>
      </c>
      <c r="AP124" s="76">
        <v>100.67417025707842</v>
      </c>
      <c r="AQ124" s="76">
        <v>0</v>
      </c>
      <c r="AR124" s="84">
        <v>0</v>
      </c>
      <c r="AS124" s="118">
        <v>0</v>
      </c>
      <c r="AT124" s="109"/>
      <c r="AU124" s="85">
        <v>25814.665856841777</v>
      </c>
      <c r="AV124" s="119"/>
      <c r="AW124" s="85">
        <v>440406.13425925927</v>
      </c>
      <c r="AY124" s="188"/>
      <c r="AZ124" s="24">
        <v>-1508218.117742134</v>
      </c>
      <c r="BA124" s="24">
        <v>-664691.30463399994</v>
      </c>
      <c r="BB124" s="24">
        <v>-11812.261119000001</v>
      </c>
      <c r="BC124" s="24">
        <v>-269316.2</v>
      </c>
      <c r="BD124" s="7">
        <v>-537703.45400699996</v>
      </c>
    </row>
    <row r="125" spans="1:56" x14ac:dyDescent="0.2">
      <c r="A125" s="10">
        <v>632</v>
      </c>
      <c r="B125" s="11">
        <v>2324</v>
      </c>
      <c r="C125" s="3">
        <v>351</v>
      </c>
      <c r="D125" s="12" t="s">
        <v>118</v>
      </c>
      <c r="E125" s="68">
        <v>4346</v>
      </c>
      <c r="F125" s="68">
        <v>8836943</v>
      </c>
      <c r="G125" s="69">
        <v>1.5733333333333333</v>
      </c>
      <c r="H125" s="68">
        <v>292245.66666666669</v>
      </c>
      <c r="I125" s="69">
        <v>1.5733333333333333</v>
      </c>
      <c r="J125" s="68">
        <v>5617404.9606577903</v>
      </c>
      <c r="K125" s="68">
        <v>186699.15189632168</v>
      </c>
      <c r="L125" s="68">
        <v>811222.66666666663</v>
      </c>
      <c r="M125" s="4">
        <v>0</v>
      </c>
      <c r="N125" s="70">
        <v>1.65</v>
      </c>
      <c r="O125" s="70">
        <v>1.65</v>
      </c>
      <c r="P125" s="68">
        <v>9268718.1850853544</v>
      </c>
      <c r="Q125" s="68">
        <v>308053.60062893078</v>
      </c>
      <c r="R125" s="68">
        <v>993448.45666666667</v>
      </c>
      <c r="S125" s="68">
        <v>8365</v>
      </c>
      <c r="T125" s="68">
        <v>10578585.242380951</v>
      </c>
      <c r="U125" s="71">
        <v>2434.0969264567307</v>
      </c>
      <c r="V125" s="71">
        <v>2780.5517581203017</v>
      </c>
      <c r="W125" s="71">
        <v>87.54006895747267</v>
      </c>
      <c r="X125" s="75">
        <v>557106.29841165524</v>
      </c>
      <c r="Y125" s="76">
        <v>128.18828771552123</v>
      </c>
      <c r="Z125" s="77">
        <v>92.150243443207785</v>
      </c>
      <c r="AA125" s="75">
        <v>0</v>
      </c>
      <c r="AB125" s="76">
        <v>0</v>
      </c>
      <c r="AC125" s="78">
        <v>92.150243443207785</v>
      </c>
      <c r="AD125" s="79">
        <v>0</v>
      </c>
      <c r="AE125" s="80">
        <v>0</v>
      </c>
      <c r="AF125" s="81">
        <v>0</v>
      </c>
      <c r="AG125" s="82">
        <v>0</v>
      </c>
      <c r="AH125" s="83">
        <v>92.150243443207785</v>
      </c>
      <c r="AI125" s="75">
        <v>557106.29841165524</v>
      </c>
      <c r="AJ125" s="76">
        <v>128.18828771552123</v>
      </c>
      <c r="AK125" s="78">
        <v>92.150243443207785</v>
      </c>
      <c r="AL125" s="117"/>
      <c r="AM125" s="85">
        <v>0</v>
      </c>
      <c r="AN125" s="117"/>
      <c r="AO125" s="75">
        <v>0</v>
      </c>
      <c r="AP125" s="76">
        <v>87.54006895747267</v>
      </c>
      <c r="AQ125" s="76">
        <v>0</v>
      </c>
      <c r="AR125" s="84">
        <v>0</v>
      </c>
      <c r="AS125" s="118">
        <v>0</v>
      </c>
      <c r="AT125" s="109"/>
      <c r="AU125" s="85">
        <v>34877.974587736964</v>
      </c>
      <c r="AV125" s="119"/>
      <c r="AW125" s="85">
        <v>580410.41125541122</v>
      </c>
      <c r="AY125" s="188"/>
      <c r="AZ125" s="24">
        <v>-2233402.4455880094</v>
      </c>
      <c r="BA125" s="24">
        <v>-984289.45247899997</v>
      </c>
      <c r="BB125" s="24">
        <v>-17491.855164000001</v>
      </c>
      <c r="BC125" s="24">
        <v>-372552.4</v>
      </c>
      <c r="BD125" s="7">
        <v>-796243.05997499998</v>
      </c>
    </row>
    <row r="126" spans="1:56" x14ac:dyDescent="0.2">
      <c r="A126" s="10">
        <v>626</v>
      </c>
      <c r="B126" s="11">
        <v>2326</v>
      </c>
      <c r="C126" s="3"/>
      <c r="D126" s="12" t="s">
        <v>119</v>
      </c>
      <c r="E126" s="68">
        <v>1770.3333333333333</v>
      </c>
      <c r="F126" s="68">
        <v>3483117</v>
      </c>
      <c r="G126" s="69">
        <v>1.97</v>
      </c>
      <c r="H126" s="68">
        <v>182142</v>
      </c>
      <c r="I126" s="69">
        <v>1.97</v>
      </c>
      <c r="J126" s="68">
        <v>1768079.695431472</v>
      </c>
      <c r="K126" s="68">
        <v>92457.868020304581</v>
      </c>
      <c r="L126" s="68">
        <v>392958.66666666669</v>
      </c>
      <c r="M126" s="4">
        <v>0</v>
      </c>
      <c r="N126" s="70">
        <v>1.65</v>
      </c>
      <c r="O126" s="70">
        <v>1.65</v>
      </c>
      <c r="P126" s="68">
        <v>2917331.4974619285</v>
      </c>
      <c r="Q126" s="68">
        <v>152555.48223350252</v>
      </c>
      <c r="R126" s="68">
        <v>370057.6333333333</v>
      </c>
      <c r="S126" s="68">
        <v>9760</v>
      </c>
      <c r="T126" s="68">
        <v>3449704.6130287647</v>
      </c>
      <c r="U126" s="71">
        <v>1948.6186855745236</v>
      </c>
      <c r="V126" s="71">
        <v>2780.5517581203017</v>
      </c>
      <c r="W126" s="71">
        <v>70.080288197613754</v>
      </c>
      <c r="X126" s="75">
        <v>544935.57428917731</v>
      </c>
      <c r="Y126" s="76">
        <v>307.81523684193786</v>
      </c>
      <c r="Z126" s="77">
        <v>81.150581564496662</v>
      </c>
      <c r="AA126" s="75">
        <v>238713</v>
      </c>
      <c r="AB126" s="76">
        <v>134.84070796460176</v>
      </c>
      <c r="AC126" s="78">
        <v>86.000004258061495</v>
      </c>
      <c r="AD126" s="79">
        <v>0</v>
      </c>
      <c r="AE126" s="80">
        <v>0</v>
      </c>
      <c r="AF126" s="81">
        <v>238713</v>
      </c>
      <c r="AG126" s="82">
        <v>134.84070796460176</v>
      </c>
      <c r="AH126" s="83">
        <v>86.000004258061495</v>
      </c>
      <c r="AI126" s="75">
        <v>783648.57428917731</v>
      </c>
      <c r="AJ126" s="76">
        <v>442.65594480653965</v>
      </c>
      <c r="AK126" s="78">
        <v>86.000004258061495</v>
      </c>
      <c r="AL126" s="117"/>
      <c r="AM126" s="85">
        <v>0</v>
      </c>
      <c r="AN126" s="117"/>
      <c r="AO126" s="75">
        <v>127281.51991790372</v>
      </c>
      <c r="AP126" s="76">
        <v>70.080288197613754</v>
      </c>
      <c r="AQ126" s="76">
        <v>0</v>
      </c>
      <c r="AR126" s="84">
        <v>0</v>
      </c>
      <c r="AS126" s="118">
        <v>127281.51991790372</v>
      </c>
      <c r="AT126" s="109"/>
      <c r="AU126" s="85">
        <v>18854.19562792945</v>
      </c>
      <c r="AV126" s="119"/>
      <c r="AW126" s="85">
        <v>186053.75634517768</v>
      </c>
      <c r="AY126" s="188"/>
      <c r="AZ126" s="24">
        <v>-919909.74921189749</v>
      </c>
      <c r="BA126" s="24">
        <v>-405416.16902500001</v>
      </c>
      <c r="BB126" s="24">
        <v>-7204.6702240000004</v>
      </c>
      <c r="BC126" s="24">
        <v>-238964.9</v>
      </c>
      <c r="BD126" s="7">
        <v>-327962.27794100001</v>
      </c>
    </row>
    <row r="127" spans="1:56" x14ac:dyDescent="0.2">
      <c r="A127" s="10">
        <v>627</v>
      </c>
      <c r="B127" s="11">
        <v>2327</v>
      </c>
      <c r="C127" s="3">
        <v>351</v>
      </c>
      <c r="D127" s="12" t="s">
        <v>120</v>
      </c>
      <c r="E127" s="68">
        <v>11224.333333333334</v>
      </c>
      <c r="F127" s="68">
        <v>26522437</v>
      </c>
      <c r="G127" s="69">
        <v>1.7</v>
      </c>
      <c r="H127" s="68">
        <v>1390000.6666666667</v>
      </c>
      <c r="I127" s="69">
        <v>1.7</v>
      </c>
      <c r="J127" s="68">
        <v>15601433.529411765</v>
      </c>
      <c r="K127" s="68">
        <v>817647.45098039217</v>
      </c>
      <c r="L127" s="68">
        <v>2788087.6666666665</v>
      </c>
      <c r="M127" s="4">
        <v>0</v>
      </c>
      <c r="N127" s="70">
        <v>1.65</v>
      </c>
      <c r="O127" s="70">
        <v>1.65</v>
      </c>
      <c r="P127" s="68">
        <v>25742365.323529411</v>
      </c>
      <c r="Q127" s="68">
        <v>1349118.2941176472</v>
      </c>
      <c r="R127" s="68">
        <v>2602731.94</v>
      </c>
      <c r="S127" s="68">
        <v>75858.666666666672</v>
      </c>
      <c r="T127" s="68">
        <v>29770074.224313725</v>
      </c>
      <c r="U127" s="71">
        <v>2652.2799475229758</v>
      </c>
      <c r="V127" s="71">
        <v>2780.5517581203017</v>
      </c>
      <c r="W127" s="71">
        <v>95.386821690237497</v>
      </c>
      <c r="X127" s="75">
        <v>532713.25698339567</v>
      </c>
      <c r="Y127" s="76">
        <v>47.46056992101051</v>
      </c>
      <c r="Z127" s="77">
        <v>97.093697664849628</v>
      </c>
      <c r="AA127" s="75">
        <v>0</v>
      </c>
      <c r="AB127" s="76">
        <v>0</v>
      </c>
      <c r="AC127" s="78">
        <v>97.093697664849628</v>
      </c>
      <c r="AD127" s="79">
        <v>0</v>
      </c>
      <c r="AE127" s="80">
        <v>0</v>
      </c>
      <c r="AF127" s="81">
        <v>0</v>
      </c>
      <c r="AG127" s="82">
        <v>0</v>
      </c>
      <c r="AH127" s="83">
        <v>97.093697664849628</v>
      </c>
      <c r="AI127" s="75">
        <v>532713.25698339567</v>
      </c>
      <c r="AJ127" s="76">
        <v>47.46056992101051</v>
      </c>
      <c r="AK127" s="78">
        <v>97.093697664849628</v>
      </c>
      <c r="AL127" s="117"/>
      <c r="AM127" s="85">
        <v>0</v>
      </c>
      <c r="AN127" s="117"/>
      <c r="AO127" s="75">
        <v>0</v>
      </c>
      <c r="AP127" s="76">
        <v>95.386821690237497</v>
      </c>
      <c r="AQ127" s="76">
        <v>0</v>
      </c>
      <c r="AR127" s="84">
        <v>0</v>
      </c>
      <c r="AS127" s="118">
        <v>0</v>
      </c>
      <c r="AT127" s="109"/>
      <c r="AU127" s="85">
        <v>208191.00899267287</v>
      </c>
      <c r="AV127" s="119"/>
      <c r="AW127" s="85">
        <v>1641908.0980392157</v>
      </c>
      <c r="AY127" s="188"/>
      <c r="AZ127" s="24">
        <v>-5754471.9348510671</v>
      </c>
      <c r="BA127" s="24">
        <v>-2536070.487989</v>
      </c>
      <c r="BB127" s="24">
        <v>-45068.630524</v>
      </c>
      <c r="BC127" s="24">
        <v>-1456797.4</v>
      </c>
      <c r="BD127" s="7">
        <v>-2051559.6510590001</v>
      </c>
    </row>
    <row r="128" spans="1:56" x14ac:dyDescent="0.2">
      <c r="A128" s="10">
        <v>628</v>
      </c>
      <c r="B128" s="11">
        <v>2328</v>
      </c>
      <c r="C128" s="3"/>
      <c r="D128" s="12" t="s">
        <v>121</v>
      </c>
      <c r="E128" s="68">
        <v>1604</v>
      </c>
      <c r="F128" s="68">
        <v>2875376.3333333335</v>
      </c>
      <c r="G128" s="69">
        <v>1.6900000000000002</v>
      </c>
      <c r="H128" s="68">
        <v>65851</v>
      </c>
      <c r="I128" s="69">
        <v>1.6900000000000002</v>
      </c>
      <c r="J128" s="68">
        <v>1701406.1143984224</v>
      </c>
      <c r="K128" s="68">
        <v>38965.08875739645</v>
      </c>
      <c r="L128" s="68">
        <v>319213.33333333331</v>
      </c>
      <c r="M128" s="4">
        <v>0</v>
      </c>
      <c r="N128" s="70">
        <v>1.65</v>
      </c>
      <c r="O128" s="70">
        <v>1.65</v>
      </c>
      <c r="P128" s="68">
        <v>2807320.0887573971</v>
      </c>
      <c r="Q128" s="68">
        <v>64292.396449704138</v>
      </c>
      <c r="R128" s="68">
        <v>296027.40333333332</v>
      </c>
      <c r="S128" s="68">
        <v>2548.3333333333335</v>
      </c>
      <c r="T128" s="68">
        <v>3170188.2218737677</v>
      </c>
      <c r="U128" s="71">
        <v>1976.4265722405034</v>
      </c>
      <c r="V128" s="71">
        <v>2780.5517581203017</v>
      </c>
      <c r="W128" s="71">
        <v>71.080373399580239</v>
      </c>
      <c r="X128" s="75">
        <v>477232.21531594254</v>
      </c>
      <c r="Y128" s="76">
        <v>297.52631877552528</v>
      </c>
      <c r="Z128" s="77">
        <v>81.780635241735553</v>
      </c>
      <c r="AA128" s="75">
        <v>188184</v>
      </c>
      <c r="AB128" s="76">
        <v>117.3216957605985</v>
      </c>
      <c r="AC128" s="78">
        <v>86.000002689867856</v>
      </c>
      <c r="AD128" s="79">
        <v>0</v>
      </c>
      <c r="AE128" s="80">
        <v>0</v>
      </c>
      <c r="AF128" s="81">
        <v>188184</v>
      </c>
      <c r="AG128" s="82">
        <v>117.3216957605985</v>
      </c>
      <c r="AH128" s="83">
        <v>86.000002689867856</v>
      </c>
      <c r="AI128" s="75">
        <v>665416.21531594254</v>
      </c>
      <c r="AJ128" s="76">
        <v>414.8480145361238</v>
      </c>
      <c r="AK128" s="78">
        <v>86.000002689867856</v>
      </c>
      <c r="AL128" s="117"/>
      <c r="AM128" s="85">
        <v>0</v>
      </c>
      <c r="AN128" s="117"/>
      <c r="AO128" s="75">
        <v>0</v>
      </c>
      <c r="AP128" s="76">
        <v>71.080373399580239</v>
      </c>
      <c r="AQ128" s="76">
        <v>0</v>
      </c>
      <c r="AR128" s="84">
        <v>0</v>
      </c>
      <c r="AS128" s="118">
        <v>0</v>
      </c>
      <c r="AT128" s="109"/>
      <c r="AU128" s="85">
        <v>12880.832605101525</v>
      </c>
      <c r="AV128" s="119"/>
      <c r="AW128" s="85">
        <v>174037.12031558185</v>
      </c>
      <c r="AY128" s="188"/>
      <c r="AZ128" s="24">
        <v>-832102.5300282801</v>
      </c>
      <c r="BA128" s="24">
        <v>-366718.38759100001</v>
      </c>
      <c r="BB128" s="24">
        <v>-6516.9700899999998</v>
      </c>
      <c r="BC128" s="24">
        <v>-152510.1</v>
      </c>
      <c r="BD128" s="7">
        <v>-296657.62479600002</v>
      </c>
    </row>
    <row r="129" spans="1:56" x14ac:dyDescent="0.2">
      <c r="A129" s="10">
        <v>629</v>
      </c>
      <c r="B129" s="11">
        <v>2329</v>
      </c>
      <c r="C129" s="3"/>
      <c r="D129" s="12" t="s">
        <v>122</v>
      </c>
      <c r="E129" s="68">
        <v>313.66666666666669</v>
      </c>
      <c r="F129" s="68">
        <v>461950.33333333331</v>
      </c>
      <c r="G129" s="69">
        <v>1.88</v>
      </c>
      <c r="H129" s="68">
        <v>4368.333333333333</v>
      </c>
      <c r="I129" s="69">
        <v>1.88</v>
      </c>
      <c r="J129" s="68">
        <v>245718.2624113475</v>
      </c>
      <c r="K129" s="68">
        <v>2323.5815602836878</v>
      </c>
      <c r="L129" s="68">
        <v>54254.666666666664</v>
      </c>
      <c r="M129" s="4">
        <v>0</v>
      </c>
      <c r="N129" s="70">
        <v>1.65</v>
      </c>
      <c r="O129" s="70">
        <v>1.65</v>
      </c>
      <c r="P129" s="68">
        <v>405435.13297872338</v>
      </c>
      <c r="Q129" s="68">
        <v>3833.9095744680853</v>
      </c>
      <c r="R129" s="68">
        <v>44070.82</v>
      </c>
      <c r="S129" s="68">
        <v>232</v>
      </c>
      <c r="T129" s="68">
        <v>453571.86255319143</v>
      </c>
      <c r="U129" s="71">
        <v>1446.0314427838196</v>
      </c>
      <c r="V129" s="71">
        <v>2780.5517581203017</v>
      </c>
      <c r="W129" s="71">
        <v>52.005197837473823</v>
      </c>
      <c r="X129" s="75">
        <v>154879.97939690101</v>
      </c>
      <c r="Y129" s="76">
        <v>493.77251667449838</v>
      </c>
      <c r="Z129" s="77">
        <v>69.763274637608518</v>
      </c>
      <c r="AA129" s="75">
        <v>141611</v>
      </c>
      <c r="AB129" s="76">
        <v>451.46971307120083</v>
      </c>
      <c r="AC129" s="78">
        <v>85.99996980980707</v>
      </c>
      <c r="AD129" s="79">
        <v>0</v>
      </c>
      <c r="AE129" s="80">
        <v>0</v>
      </c>
      <c r="AF129" s="81">
        <v>141611</v>
      </c>
      <c r="AG129" s="82">
        <v>451.46971307120083</v>
      </c>
      <c r="AH129" s="83">
        <v>85.99996980980707</v>
      </c>
      <c r="AI129" s="75">
        <v>296490.97939690098</v>
      </c>
      <c r="AJ129" s="76">
        <v>945.24222974569921</v>
      </c>
      <c r="AK129" s="78">
        <v>85.99996980980707</v>
      </c>
      <c r="AL129" s="117"/>
      <c r="AM129" s="85">
        <v>0</v>
      </c>
      <c r="AN129" s="117"/>
      <c r="AO129" s="75">
        <v>74022.798358959553</v>
      </c>
      <c r="AP129" s="76">
        <v>52.005197837473823</v>
      </c>
      <c r="AQ129" s="76">
        <v>0</v>
      </c>
      <c r="AR129" s="84">
        <v>0</v>
      </c>
      <c r="AS129" s="118">
        <v>74022.798358959553</v>
      </c>
      <c r="AT129" s="109"/>
      <c r="AU129" s="85">
        <v>1975.0055358471595</v>
      </c>
      <c r="AV129" s="119"/>
      <c r="AW129" s="85">
        <v>24804.184397163121</v>
      </c>
      <c r="AY129" s="188"/>
      <c r="AZ129" s="24">
        <v>-164251.15117876665</v>
      </c>
      <c r="BA129" s="24">
        <v>-72387.614683000007</v>
      </c>
      <c r="BB129" s="24">
        <v>-1286.403779</v>
      </c>
      <c r="BC129" s="24">
        <v>-15258</v>
      </c>
      <c r="BD129" s="7">
        <v>-58558.115881999998</v>
      </c>
    </row>
    <row r="130" spans="1:56" x14ac:dyDescent="0.2">
      <c r="A130" s="10">
        <v>630</v>
      </c>
      <c r="B130" s="11">
        <v>2331</v>
      </c>
      <c r="C130" s="3">
        <v>351</v>
      </c>
      <c r="D130" s="12" t="s">
        <v>123</v>
      </c>
      <c r="E130" s="68">
        <v>571</v>
      </c>
      <c r="F130" s="68">
        <v>1450387</v>
      </c>
      <c r="G130" s="69">
        <v>1.25</v>
      </c>
      <c r="H130" s="68">
        <v>92321.333333333328</v>
      </c>
      <c r="I130" s="69">
        <v>1.25</v>
      </c>
      <c r="J130" s="68">
        <v>1160309.5999999999</v>
      </c>
      <c r="K130" s="68">
        <v>73857.066666666666</v>
      </c>
      <c r="L130" s="68">
        <v>175983.66666666666</v>
      </c>
      <c r="M130" s="4">
        <v>0</v>
      </c>
      <c r="N130" s="70">
        <v>1.65</v>
      </c>
      <c r="O130" s="70">
        <v>1.65</v>
      </c>
      <c r="P130" s="68">
        <v>1914510.8399999999</v>
      </c>
      <c r="Q130" s="68">
        <v>121864.15999999999</v>
      </c>
      <c r="R130" s="68">
        <v>218338.08333333334</v>
      </c>
      <c r="S130" s="68">
        <v>1537.6666666666667</v>
      </c>
      <c r="T130" s="68">
        <v>2256250.75</v>
      </c>
      <c r="U130" s="71">
        <v>3951.402364273205</v>
      </c>
      <c r="V130" s="71">
        <v>2780.5517581203017</v>
      </c>
      <c r="W130" s="71">
        <v>142.10857081633387</v>
      </c>
      <c r="X130" s="75">
        <v>-247365.60756192394</v>
      </c>
      <c r="Y130" s="76">
        <v>-433.21472427657432</v>
      </c>
      <c r="Z130" s="77">
        <v>126.52839961429032</v>
      </c>
      <c r="AA130" s="75">
        <v>0</v>
      </c>
      <c r="AB130" s="76">
        <v>0</v>
      </c>
      <c r="AC130" s="78">
        <v>126.52839961429032</v>
      </c>
      <c r="AD130" s="79">
        <v>0</v>
      </c>
      <c r="AE130" s="80">
        <v>0</v>
      </c>
      <c r="AF130" s="81">
        <v>0</v>
      </c>
      <c r="AG130" s="82">
        <v>0</v>
      </c>
      <c r="AH130" s="83">
        <v>126.52839961429032</v>
      </c>
      <c r="AI130" s="75">
        <v>-247365.60756192394</v>
      </c>
      <c r="AJ130" s="76">
        <v>-433.21472427657432</v>
      </c>
      <c r="AK130" s="78">
        <v>126.52839961429032</v>
      </c>
      <c r="AL130" s="117"/>
      <c r="AM130" s="85">
        <v>0</v>
      </c>
      <c r="AN130" s="117"/>
      <c r="AO130" s="75">
        <v>3320.3185564682212</v>
      </c>
      <c r="AP130" s="76">
        <v>142.10857081633387</v>
      </c>
      <c r="AQ130" s="76">
        <v>10.542854081669333</v>
      </c>
      <c r="AR130" s="84">
        <v>-350.05634045503439</v>
      </c>
      <c r="AS130" s="118">
        <v>2970.2622160131868</v>
      </c>
      <c r="AT130" s="109"/>
      <c r="AU130" s="85">
        <v>3176.1424267647453</v>
      </c>
      <c r="AV130" s="119"/>
      <c r="AW130" s="85">
        <v>123416.66666666667</v>
      </c>
      <c r="AY130" s="188"/>
      <c r="AZ130" s="24">
        <v>-291313.3624680012</v>
      </c>
      <c r="BA130" s="24">
        <v>-128385.580758</v>
      </c>
      <c r="BB130" s="24">
        <v>-2281.5463260000001</v>
      </c>
      <c r="BC130" s="24">
        <v>-98416.7</v>
      </c>
      <c r="BD130" s="7">
        <v>-103857.79043199999</v>
      </c>
    </row>
    <row r="131" spans="1:56" x14ac:dyDescent="0.2">
      <c r="A131" s="10">
        <v>662</v>
      </c>
      <c r="B131" s="11">
        <v>2402</v>
      </c>
      <c r="C131" s="3"/>
      <c r="D131" s="93" t="s">
        <v>124</v>
      </c>
      <c r="E131" s="68">
        <v>1221.6666666666667</v>
      </c>
      <c r="F131" s="68">
        <v>2520485.3333333335</v>
      </c>
      <c r="G131" s="69">
        <v>1.75</v>
      </c>
      <c r="H131" s="68">
        <v>93462.666666666672</v>
      </c>
      <c r="I131" s="69">
        <v>1.75</v>
      </c>
      <c r="J131" s="68">
        <v>1440277.3333333333</v>
      </c>
      <c r="K131" s="68">
        <v>53407.238095238099</v>
      </c>
      <c r="L131" s="68">
        <v>202033.33333333334</v>
      </c>
      <c r="M131" s="4">
        <v>0</v>
      </c>
      <c r="N131" s="70">
        <v>1.65</v>
      </c>
      <c r="O131" s="70">
        <v>1.65</v>
      </c>
      <c r="P131" s="68">
        <v>2376457.6</v>
      </c>
      <c r="Q131" s="68">
        <v>88121.942857142843</v>
      </c>
      <c r="R131" s="68">
        <v>248343.87666666668</v>
      </c>
      <c r="S131" s="68">
        <v>3016</v>
      </c>
      <c r="T131" s="68">
        <v>2715939.4195238091</v>
      </c>
      <c r="U131" s="71">
        <v>2223.1427717793799</v>
      </c>
      <c r="V131" s="71">
        <v>2780.5517581203017</v>
      </c>
      <c r="W131" s="71">
        <v>79.953295790554208</v>
      </c>
      <c r="X131" s="75">
        <v>251958.15197586891</v>
      </c>
      <c r="Y131" s="76">
        <v>206.24132494614099</v>
      </c>
      <c r="Z131" s="77">
        <v>87.370576348049127</v>
      </c>
      <c r="AA131" s="75">
        <v>0</v>
      </c>
      <c r="AB131" s="76">
        <v>0</v>
      </c>
      <c r="AC131" s="78">
        <v>87.370576348049127</v>
      </c>
      <c r="AD131" s="79">
        <v>0</v>
      </c>
      <c r="AE131" s="80">
        <v>0</v>
      </c>
      <c r="AF131" s="81">
        <v>0</v>
      </c>
      <c r="AG131" s="82">
        <v>0</v>
      </c>
      <c r="AH131" s="83">
        <v>87.370576348049127</v>
      </c>
      <c r="AI131" s="75">
        <v>251958.15197586891</v>
      </c>
      <c r="AJ131" s="76">
        <v>206.24132494614099</v>
      </c>
      <c r="AK131" s="78">
        <v>87.370576348049127</v>
      </c>
      <c r="AL131" s="117"/>
      <c r="AM131" s="85">
        <v>0</v>
      </c>
      <c r="AN131" s="117"/>
      <c r="AO131" s="75">
        <v>104636.08967632079</v>
      </c>
      <c r="AP131" s="76">
        <v>79.953295790554208</v>
      </c>
      <c r="AQ131" s="76">
        <v>0</v>
      </c>
      <c r="AR131" s="84">
        <v>0</v>
      </c>
      <c r="AS131" s="118">
        <v>104636.08967632079</v>
      </c>
      <c r="AT131" s="109"/>
      <c r="AU131" s="85">
        <v>7287.5203863665847</v>
      </c>
      <c r="AV131" s="119"/>
      <c r="AW131" s="85">
        <v>149368.45714285717</v>
      </c>
      <c r="AY131" s="188"/>
      <c r="AZ131" s="24">
        <v>-615683.56039336429</v>
      </c>
      <c r="BA131" s="24">
        <v>-271339.73805599997</v>
      </c>
      <c r="BB131" s="24">
        <v>-4821.9915250000004</v>
      </c>
      <c r="BC131" s="24">
        <v>-169896.4</v>
      </c>
      <c r="BD131" s="7">
        <v>-219500.862047</v>
      </c>
    </row>
    <row r="132" spans="1:56" x14ac:dyDescent="0.2">
      <c r="A132" s="10">
        <v>663</v>
      </c>
      <c r="B132" s="11">
        <v>2403</v>
      </c>
      <c r="C132" s="3">
        <v>351</v>
      </c>
      <c r="D132" s="12" t="s">
        <v>125</v>
      </c>
      <c r="E132" s="68">
        <v>1348.3333333333333</v>
      </c>
      <c r="F132" s="68">
        <v>3371505.3333333335</v>
      </c>
      <c r="G132" s="69">
        <v>1.6666666666666667</v>
      </c>
      <c r="H132" s="68">
        <v>382645.66666666669</v>
      </c>
      <c r="I132" s="69">
        <v>1.6666666666666667</v>
      </c>
      <c r="J132" s="68">
        <v>2022903.2352941176</v>
      </c>
      <c r="K132" s="68">
        <v>231338.28431372551</v>
      </c>
      <c r="L132" s="68">
        <v>353366.33333333331</v>
      </c>
      <c r="M132" s="4">
        <v>0</v>
      </c>
      <c r="N132" s="70">
        <v>1.65</v>
      </c>
      <c r="O132" s="70">
        <v>1.65</v>
      </c>
      <c r="P132" s="68">
        <v>3337790.338235294</v>
      </c>
      <c r="Q132" s="68">
        <v>381708.16911764705</v>
      </c>
      <c r="R132" s="68">
        <v>349106.26333333337</v>
      </c>
      <c r="S132" s="68">
        <v>16657.333333333332</v>
      </c>
      <c r="T132" s="68">
        <v>4085262.104019607</v>
      </c>
      <c r="U132" s="71">
        <v>3029.8606457500177</v>
      </c>
      <c r="V132" s="71">
        <v>2780.5517581203017</v>
      </c>
      <c r="W132" s="71">
        <v>108.96616604606034</v>
      </c>
      <c r="X132" s="75">
        <v>-124376.04889033828</v>
      </c>
      <c r="Y132" s="76">
        <v>-92.244288422995027</v>
      </c>
      <c r="Z132" s="77">
        <v>105.64868460901801</v>
      </c>
      <c r="AA132" s="75">
        <v>0</v>
      </c>
      <c r="AB132" s="76">
        <v>0</v>
      </c>
      <c r="AC132" s="78">
        <v>105.64868460901801</v>
      </c>
      <c r="AD132" s="79">
        <v>0</v>
      </c>
      <c r="AE132" s="80">
        <v>0</v>
      </c>
      <c r="AF132" s="81">
        <v>0</v>
      </c>
      <c r="AG132" s="82">
        <v>0</v>
      </c>
      <c r="AH132" s="83">
        <v>105.64868460901801</v>
      </c>
      <c r="AI132" s="75">
        <v>-124376.04889033828</v>
      </c>
      <c r="AJ132" s="76">
        <v>-92.244288422995027</v>
      </c>
      <c r="AK132" s="78">
        <v>105.64868460901801</v>
      </c>
      <c r="AL132" s="117"/>
      <c r="AM132" s="85">
        <v>0</v>
      </c>
      <c r="AN132" s="117"/>
      <c r="AO132" s="75">
        <v>9772.3833550381496</v>
      </c>
      <c r="AP132" s="76">
        <v>108.96616604606034</v>
      </c>
      <c r="AQ132" s="76">
        <v>0</v>
      </c>
      <c r="AR132" s="84">
        <v>0</v>
      </c>
      <c r="AS132" s="118">
        <v>9772.3833550381496</v>
      </c>
      <c r="AT132" s="109"/>
      <c r="AU132" s="85">
        <v>10464.770657531613</v>
      </c>
      <c r="AV132" s="119"/>
      <c r="AW132" s="85">
        <v>225424.15196078431</v>
      </c>
      <c r="AY132" s="188"/>
      <c r="AZ132" s="24">
        <v>-727250.38006196055</v>
      </c>
      <c r="BA132" s="24">
        <v>-320508.68387800001</v>
      </c>
      <c r="BB132" s="24">
        <v>-5695.7752250000003</v>
      </c>
      <c r="BC132" s="24">
        <v>-120931.4</v>
      </c>
      <c r="BD132" s="7">
        <v>-259276.18604199999</v>
      </c>
    </row>
    <row r="133" spans="1:56" x14ac:dyDescent="0.2">
      <c r="A133" s="10">
        <v>665</v>
      </c>
      <c r="B133" s="11">
        <v>2405</v>
      </c>
      <c r="C133" s="3"/>
      <c r="D133" s="12" t="s">
        <v>126</v>
      </c>
      <c r="E133" s="68">
        <v>257</v>
      </c>
      <c r="F133" s="68">
        <v>591065.66666666663</v>
      </c>
      <c r="G133" s="69">
        <v>2</v>
      </c>
      <c r="H133" s="68">
        <v>6939.333333333333</v>
      </c>
      <c r="I133" s="69">
        <v>2</v>
      </c>
      <c r="J133" s="68">
        <v>295532.83333333331</v>
      </c>
      <c r="K133" s="68">
        <v>3469.6666666666665</v>
      </c>
      <c r="L133" s="68">
        <v>55315.666666666664</v>
      </c>
      <c r="M133" s="4">
        <v>0</v>
      </c>
      <c r="N133" s="70">
        <v>1.65</v>
      </c>
      <c r="O133" s="70">
        <v>1.65</v>
      </c>
      <c r="P133" s="68">
        <v>487629.17499999999</v>
      </c>
      <c r="Q133" s="68">
        <v>5724.95</v>
      </c>
      <c r="R133" s="68">
        <v>47962.783333333333</v>
      </c>
      <c r="S133" s="68">
        <v>114.33333333333333</v>
      </c>
      <c r="T133" s="68">
        <v>541431.2416666667</v>
      </c>
      <c r="U133" s="71">
        <v>2106.7363488975357</v>
      </c>
      <c r="V133" s="71">
        <v>2780.5517581203017</v>
      </c>
      <c r="W133" s="71">
        <v>75.766845294105366</v>
      </c>
      <c r="X133" s="75">
        <v>64073.107262992809</v>
      </c>
      <c r="Y133" s="76">
        <v>249.31170141242339</v>
      </c>
      <c r="Z133" s="77">
        <v>84.733112535286367</v>
      </c>
      <c r="AA133" s="75">
        <v>9053</v>
      </c>
      <c r="AB133" s="76">
        <v>35.225680933852139</v>
      </c>
      <c r="AC133" s="78">
        <v>85.999971921412865</v>
      </c>
      <c r="AD133" s="79">
        <v>0</v>
      </c>
      <c r="AE133" s="80">
        <v>0</v>
      </c>
      <c r="AF133" s="81">
        <v>9053</v>
      </c>
      <c r="AG133" s="82">
        <v>35.225680933852139</v>
      </c>
      <c r="AH133" s="83">
        <v>85.999971921412865</v>
      </c>
      <c r="AI133" s="75">
        <v>73126.107262992809</v>
      </c>
      <c r="AJ133" s="76">
        <v>284.53738234627554</v>
      </c>
      <c r="AK133" s="78">
        <v>85.999971921412865</v>
      </c>
      <c r="AL133" s="117"/>
      <c r="AM133" s="85">
        <v>0</v>
      </c>
      <c r="AN133" s="117"/>
      <c r="AO133" s="75">
        <v>31475.296160010192</v>
      </c>
      <c r="AP133" s="76">
        <v>75.766845294105366</v>
      </c>
      <c r="AQ133" s="76">
        <v>0</v>
      </c>
      <c r="AR133" s="84">
        <v>0</v>
      </c>
      <c r="AS133" s="118">
        <v>31475.296160010192</v>
      </c>
      <c r="AT133" s="109"/>
      <c r="AU133" s="85">
        <v>1873.512070000276</v>
      </c>
      <c r="AV133" s="119"/>
      <c r="AW133" s="85">
        <v>29900.25</v>
      </c>
      <c r="AY133" s="188"/>
      <c r="AZ133" s="24">
        <v>-133260.36793748994</v>
      </c>
      <c r="BA133" s="24">
        <v>-58729.574177000002</v>
      </c>
      <c r="BB133" s="24">
        <v>-1043.686085</v>
      </c>
      <c r="BC133" s="24">
        <v>-25878.799999999999</v>
      </c>
      <c r="BD133" s="7">
        <v>-47509.414771999996</v>
      </c>
    </row>
    <row r="134" spans="1:56" x14ac:dyDescent="0.2">
      <c r="A134" s="10">
        <v>666</v>
      </c>
      <c r="B134" s="11">
        <v>2406</v>
      </c>
      <c r="C134" s="3"/>
      <c r="D134" s="12" t="s">
        <v>127</v>
      </c>
      <c r="E134" s="68">
        <v>437.33333333333331</v>
      </c>
      <c r="F134" s="68">
        <v>856121</v>
      </c>
      <c r="G134" s="69">
        <v>1.7233333333333334</v>
      </c>
      <c r="H134" s="68">
        <v>12398</v>
      </c>
      <c r="I134" s="69">
        <v>1.7233333333333334</v>
      </c>
      <c r="J134" s="68">
        <v>495724.22619637917</v>
      </c>
      <c r="K134" s="68">
        <v>7169.9624254845576</v>
      </c>
      <c r="L134" s="68">
        <v>88130</v>
      </c>
      <c r="M134" s="4">
        <v>0</v>
      </c>
      <c r="N134" s="70">
        <v>1.65</v>
      </c>
      <c r="O134" s="70">
        <v>1.65</v>
      </c>
      <c r="P134" s="68">
        <v>817944.97322402557</v>
      </c>
      <c r="Q134" s="68">
        <v>11830.438002049517</v>
      </c>
      <c r="R134" s="68">
        <v>88763.313333333339</v>
      </c>
      <c r="S134" s="68">
        <v>384</v>
      </c>
      <c r="T134" s="68">
        <v>918922.72455940826</v>
      </c>
      <c r="U134" s="71">
        <v>2101.1952543279153</v>
      </c>
      <c r="V134" s="71">
        <v>2780.5517581203017</v>
      </c>
      <c r="W134" s="71">
        <v>75.567564897563983</v>
      </c>
      <c r="X134" s="75">
        <v>109928.94040032534</v>
      </c>
      <c r="Y134" s="76">
        <v>251.36190640318296</v>
      </c>
      <c r="Z134" s="77">
        <v>84.607565885465306</v>
      </c>
      <c r="AA134" s="75">
        <v>16932</v>
      </c>
      <c r="AB134" s="76">
        <v>38.716463414634148</v>
      </c>
      <c r="AC134" s="78">
        <v>85.999968069728439</v>
      </c>
      <c r="AD134" s="79">
        <v>0</v>
      </c>
      <c r="AE134" s="80">
        <v>0</v>
      </c>
      <c r="AF134" s="81">
        <v>16932</v>
      </c>
      <c r="AG134" s="82">
        <v>38.716463414634148</v>
      </c>
      <c r="AH134" s="83">
        <v>85.999968069728439</v>
      </c>
      <c r="AI134" s="75">
        <v>126860.94040032534</v>
      </c>
      <c r="AJ134" s="76">
        <v>290.07836981781713</v>
      </c>
      <c r="AK134" s="78">
        <v>85.999968069728439</v>
      </c>
      <c r="AL134" s="117"/>
      <c r="AM134" s="85">
        <v>0</v>
      </c>
      <c r="AN134" s="117"/>
      <c r="AO134" s="75">
        <v>55618.745216312876</v>
      </c>
      <c r="AP134" s="76">
        <v>75.567564897563983</v>
      </c>
      <c r="AQ134" s="76">
        <v>0</v>
      </c>
      <c r="AR134" s="84">
        <v>0</v>
      </c>
      <c r="AS134" s="118">
        <v>55618.745216312876</v>
      </c>
      <c r="AT134" s="109"/>
      <c r="AU134" s="85">
        <v>2946.3178930923809</v>
      </c>
      <c r="AV134" s="119"/>
      <c r="AW134" s="85">
        <v>50289.418862186372</v>
      </c>
      <c r="AY134" s="188"/>
      <c r="AZ134" s="24">
        <v>-220551.07406708604</v>
      </c>
      <c r="BA134" s="24">
        <v>-97199.721602000005</v>
      </c>
      <c r="BB134" s="24">
        <v>-1727.3409240000001</v>
      </c>
      <c r="BC134" s="24">
        <v>-40911</v>
      </c>
      <c r="BD134" s="7">
        <v>-78629.922898000004</v>
      </c>
    </row>
    <row r="135" spans="1:56" x14ac:dyDescent="0.2">
      <c r="A135" s="10">
        <v>667</v>
      </c>
      <c r="B135" s="11">
        <v>2407</v>
      </c>
      <c r="C135" s="3">
        <v>351</v>
      </c>
      <c r="D135" s="12" t="s">
        <v>128</v>
      </c>
      <c r="E135" s="68">
        <v>3245.6666666666665</v>
      </c>
      <c r="F135" s="68">
        <v>7137457.666666667</v>
      </c>
      <c r="G135" s="69">
        <v>1.74</v>
      </c>
      <c r="H135" s="68">
        <v>399577.33333333331</v>
      </c>
      <c r="I135" s="69">
        <v>1.74</v>
      </c>
      <c r="J135" s="68">
        <v>4101987.1647509579</v>
      </c>
      <c r="K135" s="68">
        <v>229642.14559386973</v>
      </c>
      <c r="L135" s="68">
        <v>968847</v>
      </c>
      <c r="M135" s="4">
        <v>0</v>
      </c>
      <c r="N135" s="70">
        <v>1.65</v>
      </c>
      <c r="O135" s="70">
        <v>1.65</v>
      </c>
      <c r="P135" s="68">
        <v>6768278.8218390793</v>
      </c>
      <c r="Q135" s="68">
        <v>378909.54022988508</v>
      </c>
      <c r="R135" s="68">
        <v>770892.37666666659</v>
      </c>
      <c r="S135" s="68">
        <v>16007.666666666666</v>
      </c>
      <c r="T135" s="68">
        <v>7934088.4054022981</v>
      </c>
      <c r="U135" s="71">
        <v>2444.517327329454</v>
      </c>
      <c r="V135" s="71">
        <v>2780.5517581203017</v>
      </c>
      <c r="W135" s="71">
        <v>87.914829141033067</v>
      </c>
      <c r="X135" s="75">
        <v>403542.62782195932</v>
      </c>
      <c r="Y135" s="76">
        <v>124.33273939261353</v>
      </c>
      <c r="Z135" s="77">
        <v>92.386342358850825</v>
      </c>
      <c r="AA135" s="75">
        <v>0</v>
      </c>
      <c r="AB135" s="76">
        <v>0</v>
      </c>
      <c r="AC135" s="78">
        <v>92.386342358850825</v>
      </c>
      <c r="AD135" s="79">
        <v>0</v>
      </c>
      <c r="AE135" s="80">
        <v>0</v>
      </c>
      <c r="AF135" s="81">
        <v>0</v>
      </c>
      <c r="AG135" s="82">
        <v>0</v>
      </c>
      <c r="AH135" s="83">
        <v>92.386342358850825</v>
      </c>
      <c r="AI135" s="75">
        <v>403542.62782195932</v>
      </c>
      <c r="AJ135" s="76">
        <v>124.33273939261353</v>
      </c>
      <c r="AK135" s="78">
        <v>92.386342358850825</v>
      </c>
      <c r="AL135" s="117"/>
      <c r="AM135" s="85">
        <v>0</v>
      </c>
      <c r="AN135" s="117"/>
      <c r="AO135" s="75">
        <v>0</v>
      </c>
      <c r="AP135" s="76">
        <v>87.914829141033067</v>
      </c>
      <c r="AQ135" s="76">
        <v>0</v>
      </c>
      <c r="AR135" s="84">
        <v>0</v>
      </c>
      <c r="AS135" s="118">
        <v>0</v>
      </c>
      <c r="AT135" s="109"/>
      <c r="AU135" s="85">
        <v>46659.685354045687</v>
      </c>
      <c r="AV135" s="119"/>
      <c r="AW135" s="85">
        <v>433162.93103448272</v>
      </c>
      <c r="AY135" s="188"/>
      <c r="AZ135" s="24">
        <v>-1705526.1043782625</v>
      </c>
      <c r="BA135" s="24">
        <v>-751647.495857</v>
      </c>
      <c r="BB135" s="24">
        <v>-13357.563773</v>
      </c>
      <c r="BC135" s="24">
        <v>-245410.4</v>
      </c>
      <c r="BD135" s="7">
        <v>-608046.85107199999</v>
      </c>
    </row>
    <row r="136" spans="1:56" x14ac:dyDescent="0.2">
      <c r="A136" s="10">
        <v>668</v>
      </c>
      <c r="B136" s="11">
        <v>2408</v>
      </c>
      <c r="C136" s="3"/>
      <c r="D136" s="12" t="s">
        <v>129</v>
      </c>
      <c r="E136" s="68">
        <v>2971.6666666666665</v>
      </c>
      <c r="F136" s="68">
        <v>6085299</v>
      </c>
      <c r="G136" s="69">
        <v>1.45</v>
      </c>
      <c r="H136" s="68">
        <v>1334454.6666666667</v>
      </c>
      <c r="I136" s="69">
        <v>1.45</v>
      </c>
      <c r="J136" s="68">
        <v>4196757.931034483</v>
      </c>
      <c r="K136" s="68">
        <v>920313.56321839069</v>
      </c>
      <c r="L136" s="68">
        <v>1124931</v>
      </c>
      <c r="M136" s="4">
        <v>0</v>
      </c>
      <c r="N136" s="70">
        <v>1.65</v>
      </c>
      <c r="O136" s="70">
        <v>1.65</v>
      </c>
      <c r="P136" s="68">
        <v>6924650.5862068953</v>
      </c>
      <c r="Q136" s="68">
        <v>1518517.379310345</v>
      </c>
      <c r="R136" s="68">
        <v>1018263.6966666667</v>
      </c>
      <c r="S136" s="68">
        <v>101922.66666666667</v>
      </c>
      <c r="T136" s="68">
        <v>9563354.3288505748</v>
      </c>
      <c r="U136" s="71">
        <v>3218.1786860966604</v>
      </c>
      <c r="V136" s="71">
        <v>2780.5517581203017</v>
      </c>
      <c r="W136" s="71">
        <v>115.73885207129543</v>
      </c>
      <c r="X136" s="75">
        <v>-481178.10109213903</v>
      </c>
      <c r="Y136" s="76">
        <v>-161.92196335125263</v>
      </c>
      <c r="Z136" s="77">
        <v>109.91547680491612</v>
      </c>
      <c r="AA136" s="75">
        <v>0</v>
      </c>
      <c r="AB136" s="76">
        <v>0</v>
      </c>
      <c r="AC136" s="78">
        <v>109.91547680491612</v>
      </c>
      <c r="AD136" s="79">
        <v>0</v>
      </c>
      <c r="AE136" s="80">
        <v>0</v>
      </c>
      <c r="AF136" s="81">
        <v>0</v>
      </c>
      <c r="AG136" s="82">
        <v>0</v>
      </c>
      <c r="AH136" s="83">
        <v>109.91547680491612</v>
      </c>
      <c r="AI136" s="75">
        <v>-481178.10109213903</v>
      </c>
      <c r="AJ136" s="76">
        <v>-161.92196335125263</v>
      </c>
      <c r="AK136" s="78">
        <v>109.91547680491612</v>
      </c>
      <c r="AL136" s="117"/>
      <c r="AM136" s="85">
        <v>0</v>
      </c>
      <c r="AN136" s="117"/>
      <c r="AO136" s="75">
        <v>342212.88329146709</v>
      </c>
      <c r="AP136" s="76">
        <v>115.73885207129543</v>
      </c>
      <c r="AQ136" s="76">
        <v>0</v>
      </c>
      <c r="AR136" s="84">
        <v>0</v>
      </c>
      <c r="AS136" s="118">
        <v>342212.88329146709</v>
      </c>
      <c r="AT136" s="109"/>
      <c r="AU136" s="85">
        <v>31346.21960487415</v>
      </c>
      <c r="AV136" s="119"/>
      <c r="AW136" s="85">
        <v>511707.14942528744</v>
      </c>
      <c r="AY136" s="188"/>
      <c r="AZ136" s="24">
        <v>-1541791.4662535172</v>
      </c>
      <c r="BA136" s="24">
        <v>-679487.515182</v>
      </c>
      <c r="BB136" s="24">
        <v>-12075.205287999999</v>
      </c>
      <c r="BC136" s="24">
        <v>-341283.2</v>
      </c>
      <c r="BD136" s="7">
        <v>-549672.88020899997</v>
      </c>
    </row>
    <row r="137" spans="1:56" x14ac:dyDescent="0.2">
      <c r="A137" s="10">
        <v>669</v>
      </c>
      <c r="B137" s="11">
        <v>2409</v>
      </c>
      <c r="C137" s="3"/>
      <c r="D137" s="12" t="s">
        <v>130</v>
      </c>
      <c r="E137" s="68">
        <v>546</v>
      </c>
      <c r="F137" s="68">
        <v>971784</v>
      </c>
      <c r="G137" s="69">
        <v>1.5</v>
      </c>
      <c r="H137" s="68">
        <v>233312</v>
      </c>
      <c r="I137" s="69">
        <v>1.5</v>
      </c>
      <c r="J137" s="68">
        <v>647856</v>
      </c>
      <c r="K137" s="68">
        <v>155541.33333333334</v>
      </c>
      <c r="L137" s="68">
        <v>102342.33333333333</v>
      </c>
      <c r="M137" s="4">
        <v>0</v>
      </c>
      <c r="N137" s="70">
        <v>1.65</v>
      </c>
      <c r="O137" s="70">
        <v>1.65</v>
      </c>
      <c r="P137" s="68">
        <v>1068962.4000000001</v>
      </c>
      <c r="Q137" s="68">
        <v>256643.19999999998</v>
      </c>
      <c r="R137" s="68">
        <v>129587.79666666668</v>
      </c>
      <c r="S137" s="68">
        <v>2200.6666666666665</v>
      </c>
      <c r="T137" s="68">
        <v>1457394.0633333335</v>
      </c>
      <c r="U137" s="71">
        <v>2669.2198962148964</v>
      </c>
      <c r="V137" s="71">
        <v>2780.5517581203017</v>
      </c>
      <c r="W137" s="71">
        <v>95.996051446254427</v>
      </c>
      <c r="X137" s="75">
        <v>22491.262742129904</v>
      </c>
      <c r="Y137" s="76">
        <v>41.192788904999823</v>
      </c>
      <c r="Z137" s="77">
        <v>97.477512411140282</v>
      </c>
      <c r="AA137" s="75">
        <v>0</v>
      </c>
      <c r="AB137" s="76">
        <v>0</v>
      </c>
      <c r="AC137" s="78">
        <v>97.477512411140282</v>
      </c>
      <c r="AD137" s="79">
        <v>0</v>
      </c>
      <c r="AE137" s="80">
        <v>0</v>
      </c>
      <c r="AF137" s="81">
        <v>0</v>
      </c>
      <c r="AG137" s="82">
        <v>0</v>
      </c>
      <c r="AH137" s="83">
        <v>97.477512411140282</v>
      </c>
      <c r="AI137" s="75">
        <v>22491.262742129904</v>
      </c>
      <c r="AJ137" s="76">
        <v>41.192788904999823</v>
      </c>
      <c r="AK137" s="78">
        <v>97.477512411140282</v>
      </c>
      <c r="AL137" s="117"/>
      <c r="AM137" s="85">
        <v>0</v>
      </c>
      <c r="AN137" s="117"/>
      <c r="AO137" s="75">
        <v>15099.440283930689</v>
      </c>
      <c r="AP137" s="76">
        <v>95.996051446254427</v>
      </c>
      <c r="AQ137" s="76">
        <v>0</v>
      </c>
      <c r="AR137" s="84">
        <v>0</v>
      </c>
      <c r="AS137" s="118">
        <v>15099.440283930689</v>
      </c>
      <c r="AT137" s="109"/>
      <c r="AU137" s="85">
        <v>3725.8768751390562</v>
      </c>
      <c r="AV137" s="119"/>
      <c r="AW137" s="85">
        <v>80339.733333333337</v>
      </c>
      <c r="AY137" s="188"/>
      <c r="AZ137" s="24">
        <v>-294412.44079212891</v>
      </c>
      <c r="BA137" s="24">
        <v>-129751.384809</v>
      </c>
      <c r="BB137" s="24">
        <v>-2305.8180950000001</v>
      </c>
      <c r="BC137" s="24">
        <v>-52709.4</v>
      </c>
      <c r="BD137" s="7">
        <v>-104962.660542</v>
      </c>
    </row>
    <row r="138" spans="1:56" x14ac:dyDescent="0.2">
      <c r="A138" s="10">
        <v>670</v>
      </c>
      <c r="B138" s="11">
        <v>2410</v>
      </c>
      <c r="C138" s="3">
        <v>351</v>
      </c>
      <c r="D138" s="12" t="s">
        <v>131</v>
      </c>
      <c r="E138" s="68">
        <v>5623</v>
      </c>
      <c r="F138" s="68">
        <v>10153170.666666666</v>
      </c>
      <c r="G138" s="69">
        <v>1.49</v>
      </c>
      <c r="H138" s="68">
        <v>2651354.3333333335</v>
      </c>
      <c r="I138" s="69">
        <v>1.49</v>
      </c>
      <c r="J138" s="68">
        <v>6814208.5011185678</v>
      </c>
      <c r="K138" s="68">
        <v>1779432.4384787471</v>
      </c>
      <c r="L138" s="68">
        <v>1043794.6666666666</v>
      </c>
      <c r="M138" s="4">
        <v>0</v>
      </c>
      <c r="N138" s="70">
        <v>1.65</v>
      </c>
      <c r="O138" s="70">
        <v>1.65</v>
      </c>
      <c r="P138" s="68">
        <v>11243444.02684564</v>
      </c>
      <c r="Q138" s="68">
        <v>2936063.5234899321</v>
      </c>
      <c r="R138" s="68">
        <v>1288236.1666666667</v>
      </c>
      <c r="S138" s="68">
        <v>142380.66666666666</v>
      </c>
      <c r="T138" s="68">
        <v>15610124.383668901</v>
      </c>
      <c r="U138" s="71">
        <v>2776.1202887549175</v>
      </c>
      <c r="V138" s="71">
        <v>2780.5517581203017</v>
      </c>
      <c r="W138" s="71">
        <v>99.840626258711339</v>
      </c>
      <c r="X138" s="75">
        <v>9219.7163293749982</v>
      </c>
      <c r="Y138" s="76">
        <v>1.6396436651920681</v>
      </c>
      <c r="Z138" s="77">
        <v>99.899594542988126</v>
      </c>
      <c r="AA138" s="75">
        <v>0</v>
      </c>
      <c r="AB138" s="76">
        <v>0</v>
      </c>
      <c r="AC138" s="78">
        <v>99.899594542988126</v>
      </c>
      <c r="AD138" s="79">
        <v>0</v>
      </c>
      <c r="AE138" s="80">
        <v>0</v>
      </c>
      <c r="AF138" s="81">
        <v>0</v>
      </c>
      <c r="AG138" s="82">
        <v>0</v>
      </c>
      <c r="AH138" s="83">
        <v>99.899594542988126</v>
      </c>
      <c r="AI138" s="75">
        <v>9219.7163293749982</v>
      </c>
      <c r="AJ138" s="76">
        <v>1.6396436651920681</v>
      </c>
      <c r="AK138" s="78">
        <v>99.899594542988126</v>
      </c>
      <c r="AL138" s="117"/>
      <c r="AM138" s="85">
        <v>0</v>
      </c>
      <c r="AN138" s="117"/>
      <c r="AO138" s="75">
        <v>0</v>
      </c>
      <c r="AP138" s="76">
        <v>99.840626258711339</v>
      </c>
      <c r="AQ138" s="76">
        <v>0</v>
      </c>
      <c r="AR138" s="84">
        <v>0</v>
      </c>
      <c r="AS138" s="118">
        <v>0</v>
      </c>
      <c r="AT138" s="109"/>
      <c r="AU138" s="85">
        <v>69553.439359242257</v>
      </c>
      <c r="AV138" s="119"/>
      <c r="AW138" s="85">
        <v>859364.09395973152</v>
      </c>
      <c r="AY138" s="188"/>
      <c r="AZ138" s="24">
        <v>-2926562.9640845656</v>
      </c>
      <c r="BA138" s="24">
        <v>-1289774.2918</v>
      </c>
      <c r="BB138" s="24">
        <v>-22920.640925</v>
      </c>
      <c r="BC138" s="24">
        <v>-548604.6</v>
      </c>
      <c r="BD138" s="7">
        <v>-1043365.674796</v>
      </c>
    </row>
    <row r="139" spans="1:56" x14ac:dyDescent="0.2">
      <c r="A139" s="10">
        <v>671</v>
      </c>
      <c r="B139" s="11">
        <v>2411</v>
      </c>
      <c r="C139" s="3"/>
      <c r="D139" s="12" t="s">
        <v>132</v>
      </c>
      <c r="E139" s="68">
        <v>371.66666666666669</v>
      </c>
      <c r="F139" s="68">
        <v>777215</v>
      </c>
      <c r="G139" s="69">
        <v>1.75</v>
      </c>
      <c r="H139" s="68">
        <v>10979</v>
      </c>
      <c r="I139" s="69">
        <v>1.75</v>
      </c>
      <c r="J139" s="68">
        <v>445138.56915739272</v>
      </c>
      <c r="K139" s="68">
        <v>6354.8807631160571</v>
      </c>
      <c r="L139" s="68">
        <v>66001</v>
      </c>
      <c r="M139" s="4">
        <v>0</v>
      </c>
      <c r="N139" s="70">
        <v>1.65</v>
      </c>
      <c r="O139" s="70">
        <v>1.65</v>
      </c>
      <c r="P139" s="68">
        <v>734478.63910969801</v>
      </c>
      <c r="Q139" s="68">
        <v>10485.553259141494</v>
      </c>
      <c r="R139" s="68">
        <v>66665.676666666681</v>
      </c>
      <c r="S139" s="68">
        <v>227.33333333333334</v>
      </c>
      <c r="T139" s="68">
        <v>811857.20236883929</v>
      </c>
      <c r="U139" s="71">
        <v>2184.3691543556215</v>
      </c>
      <c r="V139" s="71">
        <v>2780.5517581203017</v>
      </c>
      <c r="W139" s="71">
        <v>78.558838114644217</v>
      </c>
      <c r="X139" s="75">
        <v>81985.044394372933</v>
      </c>
      <c r="Y139" s="76">
        <v>220.58756339293166</v>
      </c>
      <c r="Z139" s="77">
        <v>86.492068012225843</v>
      </c>
      <c r="AA139" s="75">
        <v>0</v>
      </c>
      <c r="AB139" s="76">
        <v>0</v>
      </c>
      <c r="AC139" s="78">
        <v>86.492068012225843</v>
      </c>
      <c r="AD139" s="79">
        <v>0</v>
      </c>
      <c r="AE139" s="80">
        <v>0</v>
      </c>
      <c r="AF139" s="81">
        <v>0</v>
      </c>
      <c r="AG139" s="82">
        <v>0</v>
      </c>
      <c r="AH139" s="83">
        <v>86.492068012225843</v>
      </c>
      <c r="AI139" s="75">
        <v>81985.044394372933</v>
      </c>
      <c r="AJ139" s="76">
        <v>220.58756339293166</v>
      </c>
      <c r="AK139" s="78">
        <v>86.492068012225843</v>
      </c>
      <c r="AL139" s="117"/>
      <c r="AM139" s="85">
        <v>0</v>
      </c>
      <c r="AN139" s="117"/>
      <c r="AO139" s="75">
        <v>68501.736774530204</v>
      </c>
      <c r="AP139" s="76">
        <v>78.558838114644217</v>
      </c>
      <c r="AQ139" s="76">
        <v>0</v>
      </c>
      <c r="AR139" s="84">
        <v>0</v>
      </c>
      <c r="AS139" s="118">
        <v>68501.736774530204</v>
      </c>
      <c r="AT139" s="109"/>
      <c r="AU139" s="85">
        <v>2073.4949731024494</v>
      </c>
      <c r="AV139" s="119"/>
      <c r="AW139" s="85">
        <v>45149.344992050872</v>
      </c>
      <c r="AY139" s="188"/>
      <c r="AZ139" s="24">
        <v>-192142.85609591569</v>
      </c>
      <c r="BA139" s="24">
        <v>-84679.851137999998</v>
      </c>
      <c r="BB139" s="24">
        <v>-1504.849704</v>
      </c>
      <c r="BC139" s="24">
        <v>-25150.400000000001</v>
      </c>
      <c r="BD139" s="7">
        <v>-68501.946880000003</v>
      </c>
    </row>
    <row r="140" spans="1:56" x14ac:dyDescent="0.2">
      <c r="A140" s="10">
        <v>852</v>
      </c>
      <c r="B140" s="11">
        <v>2502</v>
      </c>
      <c r="C140" s="3"/>
      <c r="D140" s="12" t="s">
        <v>133</v>
      </c>
      <c r="E140" s="68">
        <v>1496.3333333333333</v>
      </c>
      <c r="F140" s="68">
        <v>2100726.6666666665</v>
      </c>
      <c r="G140" s="69">
        <v>1.89</v>
      </c>
      <c r="H140" s="68">
        <v>88811.333333333328</v>
      </c>
      <c r="I140" s="69">
        <v>1.89</v>
      </c>
      <c r="J140" s="68">
        <v>1111495.5908289242</v>
      </c>
      <c r="K140" s="68">
        <v>46990.123456790134</v>
      </c>
      <c r="L140" s="68">
        <v>274620.66666666669</v>
      </c>
      <c r="M140" s="4">
        <v>0</v>
      </c>
      <c r="N140" s="70">
        <v>1.65</v>
      </c>
      <c r="O140" s="70">
        <v>1.65</v>
      </c>
      <c r="P140" s="68">
        <v>1833967.7248677248</v>
      </c>
      <c r="Q140" s="68">
        <v>77533.703703703693</v>
      </c>
      <c r="R140" s="68">
        <v>225777.10333333336</v>
      </c>
      <c r="S140" s="68">
        <v>2460.6666666666665</v>
      </c>
      <c r="T140" s="68">
        <v>2139739.1985714287</v>
      </c>
      <c r="U140" s="71">
        <v>1429.9883260668937</v>
      </c>
      <c r="V140" s="71">
        <v>2780.5517581203017</v>
      </c>
      <c r="W140" s="71">
        <v>51.428221822908597</v>
      </c>
      <c r="X140" s="75">
        <v>747730.44040015561</v>
      </c>
      <c r="Y140" s="76">
        <v>499.70846985976095</v>
      </c>
      <c r="Z140" s="77">
        <v>69.399779748432422</v>
      </c>
      <c r="AA140" s="75">
        <v>690674</v>
      </c>
      <c r="AB140" s="76">
        <v>461.57763421697484</v>
      </c>
      <c r="AC140" s="78">
        <v>85.999997056705396</v>
      </c>
      <c r="AD140" s="79">
        <v>0</v>
      </c>
      <c r="AE140" s="80">
        <v>0</v>
      </c>
      <c r="AF140" s="81">
        <v>690674</v>
      </c>
      <c r="AG140" s="82">
        <v>461.57763421697484</v>
      </c>
      <c r="AH140" s="83">
        <v>85.999997056705396</v>
      </c>
      <c r="AI140" s="75">
        <v>1438404.4404001557</v>
      </c>
      <c r="AJ140" s="76">
        <v>961.2861040767358</v>
      </c>
      <c r="AK140" s="78">
        <v>85.999997056705396</v>
      </c>
      <c r="AL140" s="117"/>
      <c r="AM140" s="85">
        <v>0</v>
      </c>
      <c r="AN140" s="117"/>
      <c r="AO140" s="75">
        <v>673060.8592579565</v>
      </c>
      <c r="AP140" s="76">
        <v>51.428221822908597</v>
      </c>
      <c r="AQ140" s="76">
        <v>0</v>
      </c>
      <c r="AR140" s="84">
        <v>0</v>
      </c>
      <c r="AS140" s="118">
        <v>673060.8592579565</v>
      </c>
      <c r="AT140" s="109"/>
      <c r="AU140" s="85">
        <v>12249.496351167019</v>
      </c>
      <c r="AV140" s="119"/>
      <c r="AW140" s="85">
        <v>115848.57142857143</v>
      </c>
      <c r="AY140" s="188"/>
      <c r="AZ140" s="24">
        <v>-769087.93743768404</v>
      </c>
      <c r="BA140" s="24">
        <v>-338947.03856199997</v>
      </c>
      <c r="BB140" s="24">
        <v>-6023.4441120000001</v>
      </c>
      <c r="BC140" s="24">
        <v>-110978.8</v>
      </c>
      <c r="BD140" s="7">
        <v>-274191.93254000001</v>
      </c>
    </row>
    <row r="141" spans="1:56" x14ac:dyDescent="0.2">
      <c r="A141" s="10">
        <v>853</v>
      </c>
      <c r="B141" s="11">
        <v>2503</v>
      </c>
      <c r="C141" s="3"/>
      <c r="D141" s="12" t="s">
        <v>134</v>
      </c>
      <c r="E141" s="68">
        <v>1706</v>
      </c>
      <c r="F141" s="68">
        <v>2792966.3333333335</v>
      </c>
      <c r="G141" s="69">
        <v>1.74</v>
      </c>
      <c r="H141" s="68">
        <v>114427.66666666667</v>
      </c>
      <c r="I141" s="69">
        <v>1.74</v>
      </c>
      <c r="J141" s="68">
        <v>1605153.0651340997</v>
      </c>
      <c r="K141" s="68">
        <v>65763.026819923369</v>
      </c>
      <c r="L141" s="68">
        <v>422695.66666666669</v>
      </c>
      <c r="M141" s="4">
        <v>0</v>
      </c>
      <c r="N141" s="70">
        <v>1.65</v>
      </c>
      <c r="O141" s="70">
        <v>1.65</v>
      </c>
      <c r="P141" s="68">
        <v>2648502.5574712646</v>
      </c>
      <c r="Q141" s="68">
        <v>108508.99425287354</v>
      </c>
      <c r="R141" s="68">
        <v>345098.49000000005</v>
      </c>
      <c r="S141" s="68">
        <v>8453.6666666666661</v>
      </c>
      <c r="T141" s="68">
        <v>3110563.7083908045</v>
      </c>
      <c r="U141" s="71">
        <v>1823.308152632359</v>
      </c>
      <c r="V141" s="71">
        <v>2780.5517581203017</v>
      </c>
      <c r="W141" s="71">
        <v>65.573609529388705</v>
      </c>
      <c r="X141" s="75">
        <v>604231.30865609902</v>
      </c>
      <c r="Y141" s="76">
        <v>354.18013403053868</v>
      </c>
      <c r="Z141" s="77">
        <v>78.311374003514871</v>
      </c>
      <c r="AA141" s="75">
        <v>364719</v>
      </c>
      <c r="AB141" s="76">
        <v>213.78604923798358</v>
      </c>
      <c r="AC141" s="78">
        <v>85.999993667351163</v>
      </c>
      <c r="AD141" s="79">
        <v>0</v>
      </c>
      <c r="AE141" s="80">
        <v>0</v>
      </c>
      <c r="AF141" s="81">
        <v>364719</v>
      </c>
      <c r="AG141" s="82">
        <v>213.78604923798358</v>
      </c>
      <c r="AH141" s="83">
        <v>85.999993667351163</v>
      </c>
      <c r="AI141" s="75">
        <v>968950.30865609902</v>
      </c>
      <c r="AJ141" s="76">
        <v>567.96618326852229</v>
      </c>
      <c r="AK141" s="78">
        <v>85.999993667351163</v>
      </c>
      <c r="AL141" s="117"/>
      <c r="AM141" s="85">
        <v>0</v>
      </c>
      <c r="AN141" s="117"/>
      <c r="AO141" s="75">
        <v>564867.55011143803</v>
      </c>
      <c r="AP141" s="76">
        <v>65.573609529388705</v>
      </c>
      <c r="AQ141" s="76">
        <v>0</v>
      </c>
      <c r="AR141" s="84">
        <v>0</v>
      </c>
      <c r="AS141" s="118">
        <v>564867.55011143803</v>
      </c>
      <c r="AT141" s="109"/>
      <c r="AU141" s="85">
        <v>17010.938916988031</v>
      </c>
      <c r="AV141" s="119"/>
      <c r="AW141" s="85">
        <v>167091.60919540233</v>
      </c>
      <c r="AY141" s="188"/>
      <c r="AZ141" s="24">
        <v>-886852.91375453561</v>
      </c>
      <c r="BA141" s="24">
        <v>-390847.59248499997</v>
      </c>
      <c r="BB141" s="24">
        <v>-6945.77135</v>
      </c>
      <c r="BC141" s="24">
        <v>-146796.4</v>
      </c>
      <c r="BD141" s="7">
        <v>-316176.99675699999</v>
      </c>
    </row>
    <row r="142" spans="1:56" x14ac:dyDescent="0.2">
      <c r="A142" s="10">
        <v>855</v>
      </c>
      <c r="B142" s="11">
        <v>2505</v>
      </c>
      <c r="C142" s="3"/>
      <c r="D142" s="12" t="s">
        <v>135</v>
      </c>
      <c r="E142" s="68">
        <v>6791</v>
      </c>
      <c r="F142" s="68">
        <v>14178410.666666666</v>
      </c>
      <c r="G142" s="69">
        <v>1.86</v>
      </c>
      <c r="H142" s="68">
        <v>1105665</v>
      </c>
      <c r="I142" s="69">
        <v>1.86</v>
      </c>
      <c r="J142" s="68">
        <v>7622801.4336917559</v>
      </c>
      <c r="K142" s="68">
        <v>594443.54838709673</v>
      </c>
      <c r="L142" s="68">
        <v>1855954.3333333333</v>
      </c>
      <c r="M142" s="4">
        <v>0</v>
      </c>
      <c r="N142" s="70">
        <v>1.65</v>
      </c>
      <c r="O142" s="70">
        <v>1.65</v>
      </c>
      <c r="P142" s="68">
        <v>12577622.365591398</v>
      </c>
      <c r="Q142" s="68">
        <v>980831.8548387097</v>
      </c>
      <c r="R142" s="68">
        <v>1626119.28</v>
      </c>
      <c r="S142" s="68">
        <v>52989</v>
      </c>
      <c r="T142" s="68">
        <v>15237562.500430107</v>
      </c>
      <c r="U142" s="71">
        <v>2243.7877338286125</v>
      </c>
      <c r="V142" s="71">
        <v>2780.5517581203017</v>
      </c>
      <c r="W142" s="71">
        <v>80.695772962178182</v>
      </c>
      <c r="X142" s="75">
        <v>1348710.8609169987</v>
      </c>
      <c r="Y142" s="76">
        <v>198.60268898792501</v>
      </c>
      <c r="Z142" s="77">
        <v>87.83833696617225</v>
      </c>
      <c r="AA142" s="75">
        <v>0</v>
      </c>
      <c r="AB142" s="76">
        <v>0</v>
      </c>
      <c r="AC142" s="78">
        <v>87.83833696617225</v>
      </c>
      <c r="AD142" s="79">
        <v>0</v>
      </c>
      <c r="AE142" s="80">
        <v>0</v>
      </c>
      <c r="AF142" s="81">
        <v>0</v>
      </c>
      <c r="AG142" s="82">
        <v>0</v>
      </c>
      <c r="AH142" s="83">
        <v>87.83833696617225</v>
      </c>
      <c r="AI142" s="75">
        <v>1348710.8609169987</v>
      </c>
      <c r="AJ142" s="76">
        <v>198.60268898792501</v>
      </c>
      <c r="AK142" s="78">
        <v>87.83833696617225</v>
      </c>
      <c r="AL142" s="117"/>
      <c r="AM142" s="85">
        <v>0</v>
      </c>
      <c r="AN142" s="117"/>
      <c r="AO142" s="75">
        <v>36109.49611720549</v>
      </c>
      <c r="AP142" s="76">
        <v>80.695772962178182</v>
      </c>
      <c r="AQ142" s="76">
        <v>0</v>
      </c>
      <c r="AR142" s="84">
        <v>0</v>
      </c>
      <c r="AS142" s="118">
        <v>36109.49611720549</v>
      </c>
      <c r="AT142" s="109"/>
      <c r="AU142" s="85">
        <v>63674.77062139965</v>
      </c>
      <c r="AV142" s="119"/>
      <c r="AW142" s="85">
        <v>821724.49820788531</v>
      </c>
      <c r="AY142" s="188"/>
      <c r="AZ142" s="24">
        <v>-3509189.689020568</v>
      </c>
      <c r="BA142" s="24">
        <v>-1546545.4533160001</v>
      </c>
      <c r="BB142" s="24">
        <v>-27483.733576999999</v>
      </c>
      <c r="BC142" s="24">
        <v>-561264.19999999995</v>
      </c>
      <c r="BD142" s="7">
        <v>-1251081.255659</v>
      </c>
    </row>
    <row r="143" spans="1:56" x14ac:dyDescent="0.2">
      <c r="A143" s="10">
        <v>861</v>
      </c>
      <c r="B143" s="11">
        <v>2601</v>
      </c>
      <c r="C143" s="3">
        <v>351</v>
      </c>
      <c r="D143" s="12" t="s">
        <v>136</v>
      </c>
      <c r="E143" s="68">
        <v>11499</v>
      </c>
      <c r="F143" s="68">
        <v>21598116.666666668</v>
      </c>
      <c r="G143" s="69">
        <v>1.34</v>
      </c>
      <c r="H143" s="68">
        <v>4477165.333333333</v>
      </c>
      <c r="I143" s="69">
        <v>1.34</v>
      </c>
      <c r="J143" s="68">
        <v>16117997.512437811</v>
      </c>
      <c r="K143" s="68">
        <v>3341168.1592039801</v>
      </c>
      <c r="L143" s="68">
        <v>2490084</v>
      </c>
      <c r="M143" s="4">
        <v>0</v>
      </c>
      <c r="N143" s="70">
        <v>1.65</v>
      </c>
      <c r="O143" s="70">
        <v>1.65</v>
      </c>
      <c r="P143" s="68">
        <v>26594695.895522386</v>
      </c>
      <c r="Q143" s="68">
        <v>5512927.4626865666</v>
      </c>
      <c r="R143" s="68">
        <v>3075333.4733333332</v>
      </c>
      <c r="S143" s="68">
        <v>175888.33333333334</v>
      </c>
      <c r="T143" s="68">
        <v>35358845.164875619</v>
      </c>
      <c r="U143" s="71">
        <v>3074.9495751696336</v>
      </c>
      <c r="V143" s="71">
        <v>2780.5517581203017</v>
      </c>
      <c r="W143" s="71">
        <v>110.58774813989974</v>
      </c>
      <c r="X143" s="75">
        <v>-1252553.7843525989</v>
      </c>
      <c r="Y143" s="76">
        <v>-108.9271923082528</v>
      </c>
      <c r="Z143" s="77">
        <v>106.67028132813682</v>
      </c>
      <c r="AA143" s="75">
        <v>0</v>
      </c>
      <c r="AB143" s="76">
        <v>0</v>
      </c>
      <c r="AC143" s="78">
        <v>106.67028132813682</v>
      </c>
      <c r="AD143" s="79">
        <v>0</v>
      </c>
      <c r="AE143" s="80">
        <v>0</v>
      </c>
      <c r="AF143" s="81">
        <v>0</v>
      </c>
      <c r="AG143" s="82">
        <v>0</v>
      </c>
      <c r="AH143" s="83">
        <v>106.67028132813682</v>
      </c>
      <c r="AI143" s="75">
        <v>-1252553.7843525989</v>
      </c>
      <c r="AJ143" s="76">
        <v>-108.9271923082528</v>
      </c>
      <c r="AK143" s="78">
        <v>106.67028132813682</v>
      </c>
      <c r="AL143" s="117"/>
      <c r="AM143" s="85">
        <v>0</v>
      </c>
      <c r="AN143" s="117"/>
      <c r="AO143" s="75">
        <v>0</v>
      </c>
      <c r="AP143" s="76">
        <v>110.58774813989974</v>
      </c>
      <c r="AQ143" s="76">
        <v>0</v>
      </c>
      <c r="AR143" s="84">
        <v>0</v>
      </c>
      <c r="AS143" s="118">
        <v>0</v>
      </c>
      <c r="AT143" s="109"/>
      <c r="AU143" s="85">
        <v>193388.93721014654</v>
      </c>
      <c r="AV143" s="119"/>
      <c r="AW143" s="85">
        <v>1945916.5671641789</v>
      </c>
      <c r="AY143" s="188"/>
      <c r="AZ143" s="24">
        <v>-5943515.7126228549</v>
      </c>
      <c r="BA143" s="24">
        <v>-2619384.535077</v>
      </c>
      <c r="BB143" s="24">
        <v>-46549.208459000001</v>
      </c>
      <c r="BC143" s="24">
        <v>-1226524.2</v>
      </c>
      <c r="BD143" s="7">
        <v>-2118956.727829</v>
      </c>
    </row>
    <row r="144" spans="1:56" x14ac:dyDescent="0.2">
      <c r="A144" s="10">
        <v>866</v>
      </c>
      <c r="B144" s="11">
        <v>2606</v>
      </c>
      <c r="C144" s="3"/>
      <c r="D144" s="12" t="s">
        <v>137</v>
      </c>
      <c r="E144" s="68">
        <v>1239</v>
      </c>
      <c r="F144" s="68">
        <v>2946101.6666666665</v>
      </c>
      <c r="G144" s="69">
        <v>1.54</v>
      </c>
      <c r="H144" s="68">
        <v>32644.333333333332</v>
      </c>
      <c r="I144" s="69">
        <v>1.54</v>
      </c>
      <c r="J144" s="68">
        <v>1913053.0303030303</v>
      </c>
      <c r="K144" s="68">
        <v>21197.619047619046</v>
      </c>
      <c r="L144" s="68">
        <v>293971.33333333331</v>
      </c>
      <c r="M144" s="4">
        <v>0</v>
      </c>
      <c r="N144" s="70">
        <v>1.65</v>
      </c>
      <c r="O144" s="70">
        <v>1.65</v>
      </c>
      <c r="P144" s="68">
        <v>3156537.5</v>
      </c>
      <c r="Q144" s="68">
        <v>34976.071428571428</v>
      </c>
      <c r="R144" s="68">
        <v>363681.8133333333</v>
      </c>
      <c r="S144" s="68">
        <v>1112</v>
      </c>
      <c r="T144" s="68">
        <v>3556307.3847619048</v>
      </c>
      <c r="U144" s="71">
        <v>2870.3045881855569</v>
      </c>
      <c r="V144" s="71">
        <v>2780.5517581203017</v>
      </c>
      <c r="W144" s="71">
        <v>103.22787841668985</v>
      </c>
      <c r="X144" s="75">
        <v>-41145.389886814992</v>
      </c>
      <c r="Y144" s="76">
        <v>-33.208547124144467</v>
      </c>
      <c r="Z144" s="77">
        <v>102.03356340251459</v>
      </c>
      <c r="AA144" s="75">
        <v>0</v>
      </c>
      <c r="AB144" s="76">
        <v>0</v>
      </c>
      <c r="AC144" s="78">
        <v>102.03356340251459</v>
      </c>
      <c r="AD144" s="79">
        <v>0</v>
      </c>
      <c r="AE144" s="80">
        <v>0</v>
      </c>
      <c r="AF144" s="81">
        <v>0</v>
      </c>
      <c r="AG144" s="82">
        <v>0</v>
      </c>
      <c r="AH144" s="83">
        <v>102.03356340251459</v>
      </c>
      <c r="AI144" s="75">
        <v>-41145.389886814992</v>
      </c>
      <c r="AJ144" s="76">
        <v>-33.208547124144467</v>
      </c>
      <c r="AK144" s="78">
        <v>102.03356340251459</v>
      </c>
      <c r="AL144" s="117"/>
      <c r="AM144" s="85">
        <v>0</v>
      </c>
      <c r="AN144" s="117"/>
      <c r="AO144" s="75">
        <v>4631.8493260173227</v>
      </c>
      <c r="AP144" s="76">
        <v>103.22787841668985</v>
      </c>
      <c r="AQ144" s="76">
        <v>0</v>
      </c>
      <c r="AR144" s="84">
        <v>0</v>
      </c>
      <c r="AS144" s="118">
        <v>4631.8493260173227</v>
      </c>
      <c r="AT144" s="109"/>
      <c r="AU144" s="85">
        <v>7065.6281470873591</v>
      </c>
      <c r="AV144" s="119"/>
      <c r="AW144" s="85">
        <v>193425.0649350649</v>
      </c>
      <c r="AY144" s="188"/>
      <c r="AZ144" s="24">
        <v>-640476.18698638573</v>
      </c>
      <c r="BA144" s="24">
        <v>-282266.170461</v>
      </c>
      <c r="BB144" s="24">
        <v>-5016.1656810000004</v>
      </c>
      <c r="BC144" s="24">
        <v>-110024</v>
      </c>
      <c r="BD144" s="7">
        <v>-228339.822935</v>
      </c>
    </row>
    <row r="145" spans="1:56" x14ac:dyDescent="0.2">
      <c r="A145" s="10">
        <v>868</v>
      </c>
      <c r="B145" s="11">
        <v>2608</v>
      </c>
      <c r="C145" s="3"/>
      <c r="D145" s="12" t="s">
        <v>138</v>
      </c>
      <c r="E145" s="68">
        <v>309.33333333333331</v>
      </c>
      <c r="F145" s="68">
        <v>542068.33333333337</v>
      </c>
      <c r="G145" s="69">
        <v>1.49</v>
      </c>
      <c r="H145" s="68">
        <v>183374.33333333334</v>
      </c>
      <c r="I145" s="69">
        <v>1.49</v>
      </c>
      <c r="J145" s="68">
        <v>363804.25055928412</v>
      </c>
      <c r="K145" s="68">
        <v>123070.02237136466</v>
      </c>
      <c r="L145" s="68">
        <v>58684.666666666664</v>
      </c>
      <c r="M145" s="4">
        <v>0</v>
      </c>
      <c r="N145" s="70">
        <v>1.65</v>
      </c>
      <c r="O145" s="70">
        <v>1.65</v>
      </c>
      <c r="P145" s="68">
        <v>600277.01342281874</v>
      </c>
      <c r="Q145" s="68">
        <v>203065.5369127517</v>
      </c>
      <c r="R145" s="68">
        <v>73454.823333333334</v>
      </c>
      <c r="S145" s="68">
        <v>13072.333333333334</v>
      </c>
      <c r="T145" s="68">
        <v>889869.70700223709</v>
      </c>
      <c r="U145" s="71">
        <v>2876.7339666020598</v>
      </c>
      <c r="V145" s="71">
        <v>2780.5517581203017</v>
      </c>
      <c r="W145" s="71">
        <v>103.45910512907621</v>
      </c>
      <c r="X145" s="75">
        <v>-11008.374368098806</v>
      </c>
      <c r="Y145" s="76">
        <v>-35.587417138250451</v>
      </c>
      <c r="Z145" s="77">
        <v>102.17923623131801</v>
      </c>
      <c r="AA145" s="75">
        <v>0</v>
      </c>
      <c r="AB145" s="76">
        <v>0</v>
      </c>
      <c r="AC145" s="78">
        <v>102.17923623131801</v>
      </c>
      <c r="AD145" s="79">
        <v>0</v>
      </c>
      <c r="AE145" s="80">
        <v>0</v>
      </c>
      <c r="AF145" s="81">
        <v>0</v>
      </c>
      <c r="AG145" s="82">
        <v>0</v>
      </c>
      <c r="AH145" s="83">
        <v>102.17923623131801</v>
      </c>
      <c r="AI145" s="75">
        <v>-11008.374368098806</v>
      </c>
      <c r="AJ145" s="76">
        <v>-35.587417138250451</v>
      </c>
      <c r="AK145" s="78">
        <v>102.17923623131801</v>
      </c>
      <c r="AL145" s="117"/>
      <c r="AM145" s="85">
        <v>0</v>
      </c>
      <c r="AN145" s="117"/>
      <c r="AO145" s="75">
        <v>0</v>
      </c>
      <c r="AP145" s="76">
        <v>103.45910512907621</v>
      </c>
      <c r="AQ145" s="76">
        <v>0</v>
      </c>
      <c r="AR145" s="84">
        <v>0</v>
      </c>
      <c r="AS145" s="118">
        <v>0</v>
      </c>
      <c r="AT145" s="109"/>
      <c r="AU145" s="85">
        <v>788.54765461505849</v>
      </c>
      <c r="AV145" s="119"/>
      <c r="AW145" s="85">
        <v>48687.42729306488</v>
      </c>
      <c r="AY145" s="188"/>
      <c r="AZ145" s="24">
        <v>-162185.09896268154</v>
      </c>
      <c r="BA145" s="24">
        <v>-71477.078649000003</v>
      </c>
      <c r="BB145" s="24">
        <v>-1270.2226000000001</v>
      </c>
      <c r="BC145" s="24">
        <v>-22394.5</v>
      </c>
      <c r="BD145" s="7">
        <v>-57821.535808000001</v>
      </c>
    </row>
    <row r="146" spans="1:56" x14ac:dyDescent="0.2">
      <c r="A146" s="10">
        <v>869</v>
      </c>
      <c r="B146" s="11">
        <v>2609</v>
      </c>
      <c r="C146" s="3">
        <v>351</v>
      </c>
      <c r="D146" s="12" t="s">
        <v>139</v>
      </c>
      <c r="E146" s="68">
        <v>1090</v>
      </c>
      <c r="F146" s="68">
        <v>2390887.3333333335</v>
      </c>
      <c r="G146" s="69">
        <v>1.8933333333333333</v>
      </c>
      <c r="H146" s="68">
        <v>38308</v>
      </c>
      <c r="I146" s="69">
        <v>1.8933333333333333</v>
      </c>
      <c r="J146" s="68">
        <v>1260463.4192439863</v>
      </c>
      <c r="K146" s="68">
        <v>20465.488736158837</v>
      </c>
      <c r="L146" s="68">
        <v>273510</v>
      </c>
      <c r="M146" s="4">
        <v>0</v>
      </c>
      <c r="N146" s="70">
        <v>1.65</v>
      </c>
      <c r="O146" s="70">
        <v>1.65</v>
      </c>
      <c r="P146" s="68">
        <v>2079764.6417525772</v>
      </c>
      <c r="Q146" s="68">
        <v>33768.056414662082</v>
      </c>
      <c r="R146" s="68">
        <v>225146.08</v>
      </c>
      <c r="S146" s="68">
        <v>869.66666666666663</v>
      </c>
      <c r="T146" s="68">
        <v>2339548.4448339059</v>
      </c>
      <c r="U146" s="71">
        <v>2146.3747200311063</v>
      </c>
      <c r="V146" s="71">
        <v>2780.5517581203017</v>
      </c>
      <c r="W146" s="71">
        <v>77.192403046008778</v>
      </c>
      <c r="X146" s="75">
        <v>255763.59946137251</v>
      </c>
      <c r="Y146" s="76">
        <v>234.6455040930023</v>
      </c>
      <c r="Z146" s="77">
        <v>85.631213918985523</v>
      </c>
      <c r="AA146" s="75">
        <v>11177</v>
      </c>
      <c r="AB146" s="76">
        <v>10.254128440366973</v>
      </c>
      <c r="AC146" s="78">
        <v>85.999994266642105</v>
      </c>
      <c r="AD146" s="79">
        <v>0</v>
      </c>
      <c r="AE146" s="80">
        <v>0</v>
      </c>
      <c r="AF146" s="81">
        <v>11177</v>
      </c>
      <c r="AG146" s="82">
        <v>10.254128440366973</v>
      </c>
      <c r="AH146" s="83">
        <v>85.999994266642105</v>
      </c>
      <c r="AI146" s="75">
        <v>266940.59946137248</v>
      </c>
      <c r="AJ146" s="76">
        <v>244.89963253336927</v>
      </c>
      <c r="AK146" s="78">
        <v>85.999994266642105</v>
      </c>
      <c r="AL146" s="117"/>
      <c r="AM146" s="85">
        <v>0</v>
      </c>
      <c r="AN146" s="117"/>
      <c r="AO146" s="75">
        <v>0</v>
      </c>
      <c r="AP146" s="76">
        <v>77.192403046008778</v>
      </c>
      <c r="AQ146" s="76">
        <v>0</v>
      </c>
      <c r="AR146" s="84">
        <v>0</v>
      </c>
      <c r="AS146" s="118">
        <v>0</v>
      </c>
      <c r="AT146" s="109"/>
      <c r="AU146" s="85">
        <v>5800.6768489712713</v>
      </c>
      <c r="AV146" s="119"/>
      <c r="AW146" s="85">
        <v>128092.89079801452</v>
      </c>
      <c r="AY146" s="188"/>
      <c r="AZ146" s="24">
        <v>-568164.35942340665</v>
      </c>
      <c r="BA146" s="24">
        <v>-250397.40927999999</v>
      </c>
      <c r="BB146" s="24">
        <v>-4449.8243940000002</v>
      </c>
      <c r="BC146" s="24">
        <v>-130691.6</v>
      </c>
      <c r="BD146" s="7">
        <v>-202559.520345</v>
      </c>
    </row>
    <row r="147" spans="1:56" x14ac:dyDescent="0.2">
      <c r="A147" s="10">
        <v>870</v>
      </c>
      <c r="B147" s="11">
        <v>2610</v>
      </c>
      <c r="C147" s="3">
        <v>351</v>
      </c>
      <c r="D147" s="12" t="s">
        <v>140</v>
      </c>
      <c r="E147" s="68">
        <v>4302</v>
      </c>
      <c r="F147" s="68">
        <v>9453701.666666666</v>
      </c>
      <c r="G147" s="69">
        <v>1.64</v>
      </c>
      <c r="H147" s="68">
        <v>256723</v>
      </c>
      <c r="I147" s="69">
        <v>1.64</v>
      </c>
      <c r="J147" s="68">
        <v>5764452.2357723573</v>
      </c>
      <c r="K147" s="68">
        <v>156538.41463414635</v>
      </c>
      <c r="L147" s="68">
        <v>784725.66666666663</v>
      </c>
      <c r="M147" s="4">
        <v>0</v>
      </c>
      <c r="N147" s="70">
        <v>1.65</v>
      </c>
      <c r="O147" s="70">
        <v>1.65</v>
      </c>
      <c r="P147" s="68">
        <v>9511346.1890243907</v>
      </c>
      <c r="Q147" s="68">
        <v>258288.38414634147</v>
      </c>
      <c r="R147" s="68">
        <v>971385.41999999993</v>
      </c>
      <c r="S147" s="68">
        <v>13776.666666666666</v>
      </c>
      <c r="T147" s="68">
        <v>10754796.659837401</v>
      </c>
      <c r="U147" s="71">
        <v>2499.952733574477</v>
      </c>
      <c r="V147" s="71">
        <v>2780.5517581203017</v>
      </c>
      <c r="W147" s="71">
        <v>89.908512807705691</v>
      </c>
      <c r="X147" s="75">
        <v>446640.69133057067</v>
      </c>
      <c r="Y147" s="76">
        <v>103.82163908195506</v>
      </c>
      <c r="Z147" s="77">
        <v>93.642363068854579</v>
      </c>
      <c r="AA147" s="75">
        <v>0</v>
      </c>
      <c r="AB147" s="76">
        <v>0</v>
      </c>
      <c r="AC147" s="78">
        <v>93.642363068854579</v>
      </c>
      <c r="AD147" s="79">
        <v>0</v>
      </c>
      <c r="AE147" s="80">
        <v>0</v>
      </c>
      <c r="AF147" s="81">
        <v>0</v>
      </c>
      <c r="AG147" s="82">
        <v>0</v>
      </c>
      <c r="AH147" s="83">
        <v>93.642363068854579</v>
      </c>
      <c r="AI147" s="75">
        <v>446640.69133057067</v>
      </c>
      <c r="AJ147" s="76">
        <v>103.82163908195506</v>
      </c>
      <c r="AK147" s="78">
        <v>93.642363068854579</v>
      </c>
      <c r="AL147" s="117"/>
      <c r="AM147" s="85">
        <v>0</v>
      </c>
      <c r="AN147" s="117"/>
      <c r="AO147" s="75">
        <v>0</v>
      </c>
      <c r="AP147" s="76">
        <v>89.908512807705691</v>
      </c>
      <c r="AQ147" s="76">
        <v>0</v>
      </c>
      <c r="AR147" s="84">
        <v>0</v>
      </c>
      <c r="AS147" s="118">
        <v>0</v>
      </c>
      <c r="AT147" s="109"/>
      <c r="AU147" s="85">
        <v>144026.78372113034</v>
      </c>
      <c r="AV147" s="119"/>
      <c r="AW147" s="85">
        <v>592099.06504065043</v>
      </c>
      <c r="AY147" s="188"/>
      <c r="AZ147" s="24">
        <v>-2265426.2549373289</v>
      </c>
      <c r="BA147" s="24">
        <v>-998402.76100199996</v>
      </c>
      <c r="BB147" s="24">
        <v>-17742.663449</v>
      </c>
      <c r="BC147" s="24">
        <v>-470024.8</v>
      </c>
      <c r="BD147" s="7">
        <v>-807660.05112199998</v>
      </c>
    </row>
    <row r="148" spans="1:56" x14ac:dyDescent="0.2">
      <c r="A148" s="10">
        <v>872</v>
      </c>
      <c r="B148" s="11">
        <v>2612</v>
      </c>
      <c r="C148" s="3"/>
      <c r="D148" s="12" t="s">
        <v>141</v>
      </c>
      <c r="E148" s="68">
        <v>1825.3333333333333</v>
      </c>
      <c r="F148" s="68">
        <v>3897455.6666666665</v>
      </c>
      <c r="G148" s="69">
        <v>1.51</v>
      </c>
      <c r="H148" s="68">
        <v>182979.66666666666</v>
      </c>
      <c r="I148" s="69">
        <v>1.51</v>
      </c>
      <c r="J148" s="68">
        <v>2581096.46799117</v>
      </c>
      <c r="K148" s="68">
        <v>121178.58719646798</v>
      </c>
      <c r="L148" s="68">
        <v>314678.33333333331</v>
      </c>
      <c r="M148" s="4">
        <v>0</v>
      </c>
      <c r="N148" s="70">
        <v>1.65</v>
      </c>
      <c r="O148" s="70">
        <v>1.65</v>
      </c>
      <c r="P148" s="68">
        <v>4258809.1721854312</v>
      </c>
      <c r="Q148" s="68">
        <v>199944.66887417217</v>
      </c>
      <c r="R148" s="68">
        <v>387119.02666666667</v>
      </c>
      <c r="S148" s="68">
        <v>4789.333333333333</v>
      </c>
      <c r="T148" s="68">
        <v>4850662.2010596031</v>
      </c>
      <c r="U148" s="71">
        <v>2657.4117244665467</v>
      </c>
      <c r="V148" s="71">
        <v>2780.5517581203017</v>
      </c>
      <c r="W148" s="71">
        <v>95.571381352850636</v>
      </c>
      <c r="X148" s="75">
        <v>83165.494995515444</v>
      </c>
      <c r="Y148" s="76">
        <v>45.561812451889395</v>
      </c>
      <c r="Z148" s="77">
        <v>97.209970252295918</v>
      </c>
      <c r="AA148" s="75">
        <v>0</v>
      </c>
      <c r="AB148" s="76">
        <v>0</v>
      </c>
      <c r="AC148" s="78">
        <v>97.209970252295918</v>
      </c>
      <c r="AD148" s="79">
        <v>0</v>
      </c>
      <c r="AE148" s="80">
        <v>0</v>
      </c>
      <c r="AF148" s="81">
        <v>0</v>
      </c>
      <c r="AG148" s="82">
        <v>0</v>
      </c>
      <c r="AH148" s="83">
        <v>97.209970252295918</v>
      </c>
      <c r="AI148" s="75">
        <v>83165.494995515444</v>
      </c>
      <c r="AJ148" s="76">
        <v>45.561812451889395</v>
      </c>
      <c r="AK148" s="78">
        <v>97.209970252295918</v>
      </c>
      <c r="AL148" s="117"/>
      <c r="AM148" s="85">
        <v>0</v>
      </c>
      <c r="AN148" s="117"/>
      <c r="AO148" s="75">
        <v>26692.467495955902</v>
      </c>
      <c r="AP148" s="76">
        <v>95.571381352850636</v>
      </c>
      <c r="AQ148" s="76">
        <v>0</v>
      </c>
      <c r="AR148" s="84">
        <v>0</v>
      </c>
      <c r="AS148" s="118">
        <v>26692.467495955902</v>
      </c>
      <c r="AT148" s="109"/>
      <c r="AU148" s="85">
        <v>12279.303361599701</v>
      </c>
      <c r="AV148" s="119"/>
      <c r="AW148" s="85">
        <v>270227.50551876379</v>
      </c>
      <c r="AY148" s="188"/>
      <c r="AZ148" s="24">
        <v>-945218.8888589401</v>
      </c>
      <c r="BA148" s="24">
        <v>-416570.235438</v>
      </c>
      <c r="BB148" s="24">
        <v>-7402.889674</v>
      </c>
      <c r="BC148" s="24">
        <v>-140840</v>
      </c>
      <c r="BD148" s="7">
        <v>-336985.38384700002</v>
      </c>
    </row>
    <row r="149" spans="1:56" x14ac:dyDescent="0.2">
      <c r="A149" s="10">
        <v>877</v>
      </c>
      <c r="B149" s="11">
        <v>2617</v>
      </c>
      <c r="C149" s="3"/>
      <c r="D149" s="12" t="s">
        <v>142</v>
      </c>
      <c r="E149" s="68">
        <v>508.66666666666669</v>
      </c>
      <c r="F149" s="68">
        <v>1088569.6666666667</v>
      </c>
      <c r="G149" s="69">
        <v>1.79</v>
      </c>
      <c r="H149" s="68">
        <v>15548.666666666666</v>
      </c>
      <c r="I149" s="69">
        <v>1.79</v>
      </c>
      <c r="J149" s="68">
        <v>608139.47858472995</v>
      </c>
      <c r="K149" s="68">
        <v>8686.4059590316592</v>
      </c>
      <c r="L149" s="68">
        <v>84086</v>
      </c>
      <c r="M149" s="4">
        <v>0</v>
      </c>
      <c r="N149" s="70">
        <v>1.65</v>
      </c>
      <c r="O149" s="70">
        <v>1.65</v>
      </c>
      <c r="P149" s="68">
        <v>1003430.1396648044</v>
      </c>
      <c r="Q149" s="68">
        <v>14332.569832402232</v>
      </c>
      <c r="R149" s="68">
        <v>84054.51</v>
      </c>
      <c r="S149" s="68">
        <v>364.66666666666669</v>
      </c>
      <c r="T149" s="68">
        <v>1102181.8861638734</v>
      </c>
      <c r="U149" s="71">
        <v>2166.8058050403802</v>
      </c>
      <c r="V149" s="71">
        <v>2780.5517581203017</v>
      </c>
      <c r="W149" s="71">
        <v>77.92718832557091</v>
      </c>
      <c r="X149" s="75">
        <v>115511.08000932839</v>
      </c>
      <c r="Y149" s="76">
        <v>227.08600263957086</v>
      </c>
      <c r="Z149" s="77">
        <v>86.094128645109663</v>
      </c>
      <c r="AA149" s="75">
        <v>0</v>
      </c>
      <c r="AB149" s="76">
        <v>0</v>
      </c>
      <c r="AC149" s="78">
        <v>86.094128645109663</v>
      </c>
      <c r="AD149" s="79">
        <v>0</v>
      </c>
      <c r="AE149" s="80">
        <v>0</v>
      </c>
      <c r="AF149" s="81">
        <v>0</v>
      </c>
      <c r="AG149" s="82">
        <v>0</v>
      </c>
      <c r="AH149" s="83">
        <v>86.094128645109663</v>
      </c>
      <c r="AI149" s="75">
        <v>115511.08000932839</v>
      </c>
      <c r="AJ149" s="76">
        <v>227.08600263957086</v>
      </c>
      <c r="AK149" s="78">
        <v>86.094128645109663</v>
      </c>
      <c r="AL149" s="117"/>
      <c r="AM149" s="85">
        <v>0</v>
      </c>
      <c r="AN149" s="117"/>
      <c r="AO149" s="75">
        <v>61329.794312053273</v>
      </c>
      <c r="AP149" s="76">
        <v>77.92718832557091</v>
      </c>
      <c r="AQ149" s="76">
        <v>0</v>
      </c>
      <c r="AR149" s="84">
        <v>0</v>
      </c>
      <c r="AS149" s="118">
        <v>61329.794312053273</v>
      </c>
      <c r="AT149" s="109"/>
      <c r="AU149" s="85">
        <v>3593.4427856558236</v>
      </c>
      <c r="AV149" s="119"/>
      <c r="AW149" s="85">
        <v>61682.588454376171</v>
      </c>
      <c r="AX149" s="2"/>
      <c r="AY149" s="188"/>
      <c r="AZ149" s="24">
        <v>-263938.17060487345</v>
      </c>
      <c r="BA149" s="24">
        <v>-116320.978311</v>
      </c>
      <c r="BB149" s="24">
        <v>-2067.145696</v>
      </c>
      <c r="BC149" s="24">
        <v>-61160.3</v>
      </c>
      <c r="BD149" s="7">
        <v>-94098.104451000007</v>
      </c>
    </row>
    <row r="150" spans="1:56" x14ac:dyDescent="0.2">
      <c r="A150" s="10">
        <v>879</v>
      </c>
      <c r="B150" s="11">
        <v>2619</v>
      </c>
      <c r="C150" s="126"/>
      <c r="D150" s="12" t="s">
        <v>143</v>
      </c>
      <c r="E150" s="127">
        <v>3052.3333333333335</v>
      </c>
      <c r="F150" s="127">
        <v>6099010</v>
      </c>
      <c r="G150" s="128">
        <v>1.7330386530000002</v>
      </c>
      <c r="H150" s="127">
        <v>315833</v>
      </c>
      <c r="I150" s="128">
        <v>1.7330386530000002</v>
      </c>
      <c r="J150" s="127">
        <v>3520518.7897601989</v>
      </c>
      <c r="K150" s="127">
        <v>181357.38372454498</v>
      </c>
      <c r="L150" s="127">
        <v>905683.66666666663</v>
      </c>
      <c r="M150" s="4">
        <v>0</v>
      </c>
      <c r="N150" s="70">
        <v>1.65</v>
      </c>
      <c r="O150" s="70">
        <v>1.65</v>
      </c>
      <c r="P150" s="127">
        <v>5808856.0031043291</v>
      </c>
      <c r="Q150" s="127">
        <v>299239.68314549915</v>
      </c>
      <c r="R150" s="127">
        <v>801273.16333333345</v>
      </c>
      <c r="S150" s="127">
        <v>9706.3333333333339</v>
      </c>
      <c r="T150" s="127">
        <v>6919075.182916495</v>
      </c>
      <c r="U150" s="129">
        <v>2266.8150648410488</v>
      </c>
      <c r="V150" s="129">
        <v>2780.5517581203017</v>
      </c>
      <c r="W150" s="129">
        <v>81.523929853888163</v>
      </c>
      <c r="X150" s="130">
        <v>580195.38437750121</v>
      </c>
      <c r="Y150" s="131">
        <v>190.08257651332352</v>
      </c>
      <c r="Z150" s="132">
        <v>88.360075807949542</v>
      </c>
      <c r="AA150" s="130">
        <v>0</v>
      </c>
      <c r="AB150" s="131">
        <v>0</v>
      </c>
      <c r="AC150" s="133">
        <v>88.360075807949542</v>
      </c>
      <c r="AD150" s="134">
        <v>0</v>
      </c>
      <c r="AE150" s="135">
        <v>0</v>
      </c>
      <c r="AF150" s="136">
        <v>0</v>
      </c>
      <c r="AG150" s="137">
        <v>0</v>
      </c>
      <c r="AH150" s="138">
        <v>88.360075807949542</v>
      </c>
      <c r="AI150" s="130">
        <v>580195.38437750121</v>
      </c>
      <c r="AJ150" s="131">
        <v>190.08257651332352</v>
      </c>
      <c r="AK150" s="133">
        <v>88.360075807949542</v>
      </c>
      <c r="AL150" s="139"/>
      <c r="AM150" s="142">
        <v>0</v>
      </c>
      <c r="AN150" s="139"/>
      <c r="AO150" s="130">
        <v>188934.78882831577</v>
      </c>
      <c r="AP150" s="131">
        <v>81.523929853888163</v>
      </c>
      <c r="AQ150" s="131">
        <v>0</v>
      </c>
      <c r="AR150" s="140">
        <v>0</v>
      </c>
      <c r="AS150" s="141">
        <v>188934.78882831577</v>
      </c>
      <c r="AT150" s="111"/>
      <c r="AU150" s="142">
        <v>29589.087445704394</v>
      </c>
      <c r="AV150" s="143"/>
      <c r="AW150" s="142">
        <v>370187.61734847445</v>
      </c>
      <c r="AY150" s="188"/>
      <c r="AZ150" s="24">
        <v>-1599124.415249879</v>
      </c>
      <c r="BA150" s="24">
        <v>-704754.89011899999</v>
      </c>
      <c r="BB150" s="24">
        <v>-12524.233022</v>
      </c>
      <c r="BC150" s="24">
        <v>-248640.2</v>
      </c>
      <c r="BD150" s="7">
        <v>-570112.97726199997</v>
      </c>
    </row>
    <row r="151" spans="1:56" x14ac:dyDescent="0.2">
      <c r="A151" s="10">
        <v>880</v>
      </c>
      <c r="B151" s="11">
        <v>2620</v>
      </c>
      <c r="C151" s="126"/>
      <c r="D151" s="12" t="s">
        <v>144</v>
      </c>
      <c r="E151" s="127">
        <v>1760.6666666666667</v>
      </c>
      <c r="F151" s="127">
        <v>3106285.6666666665</v>
      </c>
      <c r="G151" s="128">
        <v>1.8500000000000003</v>
      </c>
      <c r="H151" s="127">
        <v>80176.666666666672</v>
      </c>
      <c r="I151" s="128">
        <v>1.8500000000000003</v>
      </c>
      <c r="J151" s="127">
        <v>1679073.3333333333</v>
      </c>
      <c r="K151" s="127">
        <v>43338.738738738735</v>
      </c>
      <c r="L151" s="127">
        <v>316547</v>
      </c>
      <c r="M151" s="4">
        <v>0</v>
      </c>
      <c r="N151" s="70">
        <v>1.65</v>
      </c>
      <c r="O151" s="70">
        <v>1.65</v>
      </c>
      <c r="P151" s="127">
        <v>2770470.9999999995</v>
      </c>
      <c r="Q151" s="127">
        <v>71508.918918918906</v>
      </c>
      <c r="R151" s="127">
        <v>325166.77333333332</v>
      </c>
      <c r="S151" s="127">
        <v>6368</v>
      </c>
      <c r="T151" s="127">
        <v>3173514.6922522523</v>
      </c>
      <c r="U151" s="129">
        <v>1802.4506014306619</v>
      </c>
      <c r="V151" s="129">
        <v>2780.5517581203017</v>
      </c>
      <c r="W151" s="129">
        <v>64.823486783398266</v>
      </c>
      <c r="X151" s="130">
        <v>637180.73818827688</v>
      </c>
      <c r="Y151" s="131">
        <v>361.89742797516669</v>
      </c>
      <c r="Z151" s="132">
        <v>77.838796673540912</v>
      </c>
      <c r="AA151" s="130">
        <v>399542</v>
      </c>
      <c r="AB151" s="131">
        <v>226.92654297614538</v>
      </c>
      <c r="AC151" s="133">
        <v>86.000002172177318</v>
      </c>
      <c r="AD151" s="134">
        <v>0</v>
      </c>
      <c r="AE151" s="135">
        <v>0</v>
      </c>
      <c r="AF151" s="136">
        <v>399542</v>
      </c>
      <c r="AG151" s="137">
        <v>226.92654297614538</v>
      </c>
      <c r="AH151" s="138">
        <v>86.000002172177318</v>
      </c>
      <c r="AI151" s="130">
        <v>1036722.7381882769</v>
      </c>
      <c r="AJ151" s="131">
        <v>588.82397095131205</v>
      </c>
      <c r="AK151" s="133">
        <v>86.000002172177318</v>
      </c>
      <c r="AL151" s="139"/>
      <c r="AM151" s="142">
        <v>0</v>
      </c>
      <c r="AN151" s="139"/>
      <c r="AO151" s="130">
        <v>434482.2112742028</v>
      </c>
      <c r="AP151" s="131">
        <v>64.823486783398266</v>
      </c>
      <c r="AQ151" s="131">
        <v>0</v>
      </c>
      <c r="AR151" s="140">
        <v>0</v>
      </c>
      <c r="AS151" s="141">
        <v>434482.2112742028</v>
      </c>
      <c r="AT151" s="111"/>
      <c r="AU151" s="142">
        <v>13732.488273346453</v>
      </c>
      <c r="AV151" s="143"/>
      <c r="AW151" s="142">
        <v>172241.20720720719</v>
      </c>
      <c r="AY151" s="188"/>
      <c r="AZ151" s="24">
        <v>-915777.64477972721</v>
      </c>
      <c r="BA151" s="24">
        <v>-403595.09695799998</v>
      </c>
      <c r="BB151" s="24">
        <v>-7172.3078649999998</v>
      </c>
      <c r="BC151" s="24">
        <v>-181689.7</v>
      </c>
      <c r="BD151" s="7">
        <v>-326489.11779300001</v>
      </c>
    </row>
    <row r="152" spans="1:56" x14ac:dyDescent="0.2">
      <c r="A152" s="10">
        <v>884</v>
      </c>
      <c r="B152" s="11">
        <v>2624</v>
      </c>
      <c r="C152" s="126">
        <v>351</v>
      </c>
      <c r="D152" s="12" t="s">
        <v>145</v>
      </c>
      <c r="E152" s="127">
        <v>2585.3333333333335</v>
      </c>
      <c r="F152" s="127">
        <v>5528786.666666667</v>
      </c>
      <c r="G152" s="128">
        <v>1.6000000000000003</v>
      </c>
      <c r="H152" s="127">
        <v>261456.66666666666</v>
      </c>
      <c r="I152" s="128">
        <v>1.6000000000000003</v>
      </c>
      <c r="J152" s="127">
        <v>3455491.6666666665</v>
      </c>
      <c r="K152" s="127">
        <v>163410.41666666666</v>
      </c>
      <c r="L152" s="127">
        <v>496055.33333333331</v>
      </c>
      <c r="M152" s="4">
        <v>0</v>
      </c>
      <c r="N152" s="70">
        <v>1.65</v>
      </c>
      <c r="O152" s="70">
        <v>1.65</v>
      </c>
      <c r="P152" s="127">
        <v>5701561.25</v>
      </c>
      <c r="Q152" s="127">
        <v>269627.1875</v>
      </c>
      <c r="R152" s="127">
        <v>613168.61</v>
      </c>
      <c r="S152" s="127">
        <v>13064</v>
      </c>
      <c r="T152" s="127">
        <v>6597421.0475000003</v>
      </c>
      <c r="U152" s="129">
        <v>2551.86476824394</v>
      </c>
      <c r="V152" s="129">
        <v>2780.5517581203017</v>
      </c>
      <c r="W152" s="129">
        <v>91.77548163926437</v>
      </c>
      <c r="X152" s="130">
        <v>218755.87619599744</v>
      </c>
      <c r="Y152" s="131">
        <v>84.614186254253781</v>
      </c>
      <c r="Z152" s="132">
        <v>94.818553432736536</v>
      </c>
      <c r="AA152" s="130">
        <v>0</v>
      </c>
      <c r="AB152" s="131">
        <v>0</v>
      </c>
      <c r="AC152" s="133">
        <v>94.818553432736536</v>
      </c>
      <c r="AD152" s="134">
        <v>0</v>
      </c>
      <c r="AE152" s="135">
        <v>0</v>
      </c>
      <c r="AF152" s="136">
        <v>0</v>
      </c>
      <c r="AG152" s="137">
        <v>0</v>
      </c>
      <c r="AH152" s="138">
        <v>94.818553432736536</v>
      </c>
      <c r="AI152" s="130">
        <v>218755.87619599744</v>
      </c>
      <c r="AJ152" s="131">
        <v>84.614186254253781</v>
      </c>
      <c r="AK152" s="133">
        <v>94.818553432736536</v>
      </c>
      <c r="AL152" s="139"/>
      <c r="AM152" s="142">
        <v>0</v>
      </c>
      <c r="AN152" s="139"/>
      <c r="AO152" s="130">
        <v>0</v>
      </c>
      <c r="AP152" s="131">
        <v>91.77548163926437</v>
      </c>
      <c r="AQ152" s="131">
        <v>0</v>
      </c>
      <c r="AR152" s="140">
        <v>0</v>
      </c>
      <c r="AS152" s="141">
        <v>0</v>
      </c>
      <c r="AT152" s="111"/>
      <c r="AU152" s="142">
        <v>26526.393924685108</v>
      </c>
      <c r="AV152" s="143"/>
      <c r="AW152" s="142">
        <v>361890.20833333331</v>
      </c>
      <c r="AY152" s="188"/>
      <c r="AZ152" s="24">
        <v>-1354297.227643793</v>
      </c>
      <c r="BA152" s="24">
        <v>-596856.37011999998</v>
      </c>
      <c r="BB152" s="24">
        <v>-10606.763238</v>
      </c>
      <c r="BC152" s="24">
        <v>-223004.3</v>
      </c>
      <c r="BD152" s="7">
        <v>-482828.238495</v>
      </c>
    </row>
    <row r="153" spans="1:56" x14ac:dyDescent="0.2">
      <c r="A153" s="10">
        <v>888</v>
      </c>
      <c r="B153" s="11">
        <v>2628</v>
      </c>
      <c r="C153" s="126"/>
      <c r="D153" s="12" t="s">
        <v>146</v>
      </c>
      <c r="E153" s="127">
        <v>1168</v>
      </c>
      <c r="F153" s="127">
        <v>2677177.3333333335</v>
      </c>
      <c r="G153" s="128">
        <v>1.6900000000000002</v>
      </c>
      <c r="H153" s="127">
        <v>33362.666666666664</v>
      </c>
      <c r="I153" s="128">
        <v>1.6900000000000002</v>
      </c>
      <c r="J153" s="127">
        <v>1584128.5996055228</v>
      </c>
      <c r="K153" s="127">
        <v>19741.222879684417</v>
      </c>
      <c r="L153" s="127">
        <v>337276</v>
      </c>
      <c r="M153" s="4">
        <v>0</v>
      </c>
      <c r="N153" s="70">
        <v>1.65</v>
      </c>
      <c r="O153" s="70">
        <v>1.65</v>
      </c>
      <c r="P153" s="127">
        <v>2613812.1893491126</v>
      </c>
      <c r="Q153" s="127">
        <v>32573.017751479289</v>
      </c>
      <c r="R153" s="127">
        <v>271233.26333333331</v>
      </c>
      <c r="S153" s="127">
        <v>1555.6666666666667</v>
      </c>
      <c r="T153" s="127">
        <v>2919174.1371005918</v>
      </c>
      <c r="U153" s="129">
        <v>2499.292925599822</v>
      </c>
      <c r="V153" s="129">
        <v>2780.5517581203017</v>
      </c>
      <c r="W153" s="129">
        <v>89.884783417568343</v>
      </c>
      <c r="X153" s="130">
        <v>121548.81706205051</v>
      </c>
      <c r="Y153" s="131">
        <v>104.06576803257749</v>
      </c>
      <c r="Z153" s="132">
        <v>93.627413553068038</v>
      </c>
      <c r="AA153" s="130">
        <v>0</v>
      </c>
      <c r="AB153" s="131">
        <v>0</v>
      </c>
      <c r="AC153" s="133">
        <v>93.627413553068038</v>
      </c>
      <c r="AD153" s="134">
        <v>0</v>
      </c>
      <c r="AE153" s="135">
        <v>0</v>
      </c>
      <c r="AF153" s="136">
        <v>0</v>
      </c>
      <c r="AG153" s="137">
        <v>0</v>
      </c>
      <c r="AH153" s="138">
        <v>93.627413553068038</v>
      </c>
      <c r="AI153" s="130">
        <v>121548.81706205051</v>
      </c>
      <c r="AJ153" s="131">
        <v>104.06576803257749</v>
      </c>
      <c r="AK153" s="133">
        <v>93.627413553068038</v>
      </c>
      <c r="AL153" s="139"/>
      <c r="AM153" s="142">
        <v>0</v>
      </c>
      <c r="AN153" s="139"/>
      <c r="AO153" s="130">
        <v>122206.63842601898</v>
      </c>
      <c r="AP153" s="131">
        <v>89.884783417568343</v>
      </c>
      <c r="AQ153" s="131">
        <v>0</v>
      </c>
      <c r="AR153" s="140">
        <v>0</v>
      </c>
      <c r="AS153" s="141">
        <v>122206.63842601898</v>
      </c>
      <c r="AT153" s="111"/>
      <c r="AU153" s="142">
        <v>6802.306239087321</v>
      </c>
      <c r="AV153" s="143"/>
      <c r="AW153" s="142">
        <v>160386.98224852071</v>
      </c>
      <c r="AY153" s="188"/>
      <c r="AZ153" s="24">
        <v>-605353.2993129387</v>
      </c>
      <c r="BA153" s="24">
        <v>-266787.05788699997</v>
      </c>
      <c r="BB153" s="24">
        <v>-4741.0856270000004</v>
      </c>
      <c r="BC153" s="24">
        <v>-134219.6</v>
      </c>
      <c r="BD153" s="7">
        <v>-215817.96167700001</v>
      </c>
    </row>
    <row r="154" spans="1:56" x14ac:dyDescent="0.2">
      <c r="A154" s="10">
        <v>889</v>
      </c>
      <c r="B154" s="11">
        <v>2629</v>
      </c>
      <c r="C154" s="3"/>
      <c r="D154" s="12" t="s">
        <v>338</v>
      </c>
      <c r="E154" s="68">
        <v>2020</v>
      </c>
      <c r="F154" s="68">
        <v>4130835.6666666665</v>
      </c>
      <c r="G154" s="69">
        <v>1.75</v>
      </c>
      <c r="H154" s="68">
        <v>165728</v>
      </c>
      <c r="I154" s="69">
        <v>1.75</v>
      </c>
      <c r="J154" s="68">
        <v>2360477.5238095238</v>
      </c>
      <c r="K154" s="68">
        <v>94701.714285714275</v>
      </c>
      <c r="L154" s="68">
        <v>408199.33333333331</v>
      </c>
      <c r="M154" s="4">
        <v>0</v>
      </c>
      <c r="N154" s="70">
        <v>1.65</v>
      </c>
      <c r="O154" s="70">
        <v>1.65</v>
      </c>
      <c r="P154" s="68">
        <v>3894787.9142857143</v>
      </c>
      <c r="Q154" s="68">
        <v>156257.82857142857</v>
      </c>
      <c r="R154" s="68">
        <v>426187.75666666665</v>
      </c>
      <c r="S154" s="68">
        <v>3314</v>
      </c>
      <c r="T154" s="68">
        <v>4480547.4995238092</v>
      </c>
      <c r="U154" s="71">
        <v>2218.0928215464401</v>
      </c>
      <c r="V154" s="71">
        <v>2780.5517581203017</v>
      </c>
      <c r="W154" s="71">
        <v>79.771678950724038</v>
      </c>
      <c r="X154" s="75">
        <v>420381.80919530435</v>
      </c>
      <c r="Y154" s="76">
        <v>208.10980653232889</v>
      </c>
      <c r="Z154" s="77">
        <v>87.256157738956162</v>
      </c>
      <c r="AA154" s="75">
        <v>0</v>
      </c>
      <c r="AB154" s="76">
        <v>0</v>
      </c>
      <c r="AC154" s="78">
        <v>87.256157738956162</v>
      </c>
      <c r="AD154" s="79">
        <v>0</v>
      </c>
      <c r="AE154" s="80">
        <v>0</v>
      </c>
      <c r="AF154" s="81">
        <v>0</v>
      </c>
      <c r="AG154" s="82">
        <v>0</v>
      </c>
      <c r="AH154" s="83">
        <v>87.256157738956162</v>
      </c>
      <c r="AI154" s="75">
        <v>420381.80919530435</v>
      </c>
      <c r="AJ154" s="76">
        <v>208.10980653232889</v>
      </c>
      <c r="AK154" s="78">
        <v>87.256157738956162</v>
      </c>
      <c r="AL154" s="117"/>
      <c r="AM154" s="85">
        <v>0</v>
      </c>
      <c r="AN154" s="117"/>
      <c r="AO154" s="75">
        <v>0</v>
      </c>
      <c r="AP154" s="76">
        <v>79.771678950724038</v>
      </c>
      <c r="AQ154" s="76">
        <v>0</v>
      </c>
      <c r="AR154" s="84">
        <v>0</v>
      </c>
      <c r="AS154" s="118">
        <v>0</v>
      </c>
      <c r="AT154" s="109"/>
      <c r="AU154" s="85">
        <v>13597.940570932007</v>
      </c>
      <c r="AV154" s="119"/>
      <c r="AW154" s="85">
        <v>245517.92380952381</v>
      </c>
      <c r="AY154" s="188"/>
      <c r="AZ154" s="24">
        <v>-1048004.9866091746</v>
      </c>
      <c r="BA154" s="24">
        <v>-461869.40311700001</v>
      </c>
      <c r="BB154" s="24">
        <v>-8207.9033600000002</v>
      </c>
      <c r="BC154" s="24">
        <v>-216536.6</v>
      </c>
      <c r="BD154" s="7">
        <v>-373630.24252799997</v>
      </c>
    </row>
    <row r="155" spans="1:56" x14ac:dyDescent="0.2">
      <c r="A155" s="10">
        <v>351</v>
      </c>
      <c r="B155" s="11">
        <v>3101</v>
      </c>
      <c r="C155" s="3">
        <v>351</v>
      </c>
      <c r="D155" s="12" t="s">
        <v>147</v>
      </c>
      <c r="E155" s="68">
        <v>133446.66666666666</v>
      </c>
      <c r="F155" s="68">
        <v>363321489.66666669</v>
      </c>
      <c r="G155" s="69">
        <v>1.54</v>
      </c>
      <c r="H155" s="68">
        <v>98626193</v>
      </c>
      <c r="I155" s="69">
        <v>1.54</v>
      </c>
      <c r="J155" s="68">
        <v>235923045.23809519</v>
      </c>
      <c r="K155" s="68">
        <v>64042982.467532463</v>
      </c>
      <c r="L155" s="68">
        <v>59009166</v>
      </c>
      <c r="M155" s="4">
        <v>36008000</v>
      </c>
      <c r="N155" s="70">
        <v>1.65</v>
      </c>
      <c r="O155" s="70">
        <v>1.65</v>
      </c>
      <c r="P155" s="68">
        <v>350693024.64285713</v>
      </c>
      <c r="Q155" s="68">
        <v>105670921.07142855</v>
      </c>
      <c r="R155" s="68">
        <v>46409002.193333328</v>
      </c>
      <c r="S155" s="68">
        <v>6750375.666666667</v>
      </c>
      <c r="T155" s="68">
        <v>509523323.57428569</v>
      </c>
      <c r="U155" s="71">
        <v>3818.1794742540269</v>
      </c>
      <c r="V155" s="71">
        <v>2780.5517581203017</v>
      </c>
      <c r="W155" s="71">
        <v>137.31733146500315</v>
      </c>
      <c r="X155" s="75">
        <v>-51233145.184826992</v>
      </c>
      <c r="Y155" s="76">
        <v>-383.92225496947839</v>
      </c>
      <c r="Z155" s="77">
        <v>123.50991882295199</v>
      </c>
      <c r="AA155" s="75">
        <v>0</v>
      </c>
      <c r="AB155" s="76">
        <v>0</v>
      </c>
      <c r="AC155" s="78">
        <v>123.50991882295199</v>
      </c>
      <c r="AD155" s="79">
        <v>0</v>
      </c>
      <c r="AE155" s="80">
        <v>0</v>
      </c>
      <c r="AF155" s="81">
        <v>0</v>
      </c>
      <c r="AG155" s="82">
        <v>0</v>
      </c>
      <c r="AH155" s="83">
        <v>123.50991882295199</v>
      </c>
      <c r="AI155" s="75">
        <v>-51233145.184826992</v>
      </c>
      <c r="AJ155" s="76">
        <v>-383.92225496947839</v>
      </c>
      <c r="AK155" s="78">
        <v>123.50991882295199</v>
      </c>
      <c r="AL155" s="117"/>
      <c r="AM155" s="85">
        <v>61506000</v>
      </c>
      <c r="AN155" s="117"/>
      <c r="AO155" s="75">
        <v>0</v>
      </c>
      <c r="AP155" s="76">
        <v>137.31733146500315</v>
      </c>
      <c r="AQ155" s="76">
        <v>0</v>
      </c>
      <c r="AR155" s="84">
        <v>0</v>
      </c>
      <c r="AS155" s="118">
        <v>0</v>
      </c>
      <c r="AT155" s="109"/>
      <c r="AU155" s="85">
        <v>2648684.1623932412</v>
      </c>
      <c r="AV155" s="119"/>
      <c r="AW155" s="85">
        <v>29996602.770562768</v>
      </c>
      <c r="AY155" s="188"/>
      <c r="AZ155" s="24">
        <v>-69193638.255852565</v>
      </c>
      <c r="BA155" s="24">
        <v>-30494534.672152001</v>
      </c>
      <c r="BB155" s="24">
        <v>-541919.84121099999</v>
      </c>
      <c r="BC155" s="24">
        <v>-37728150.200000003</v>
      </c>
      <c r="BD155" s="7">
        <v>-24668619.112725999</v>
      </c>
    </row>
    <row r="156" spans="1:56" x14ac:dyDescent="0.2">
      <c r="A156" s="10">
        <v>321</v>
      </c>
      <c r="B156" s="11">
        <v>4101</v>
      </c>
      <c r="C156" s="3"/>
      <c r="D156" s="93" t="s">
        <v>148</v>
      </c>
      <c r="E156" s="68">
        <v>4635</v>
      </c>
      <c r="F156" s="68">
        <v>8269431.666666667</v>
      </c>
      <c r="G156" s="69">
        <v>1.54</v>
      </c>
      <c r="H156" s="68">
        <v>644042</v>
      </c>
      <c r="I156" s="69">
        <v>1.54</v>
      </c>
      <c r="J156" s="68">
        <v>5369760.8225108227</v>
      </c>
      <c r="K156" s="68">
        <v>418209.09090909088</v>
      </c>
      <c r="L156" s="68">
        <v>814757</v>
      </c>
      <c r="M156" s="4">
        <v>0</v>
      </c>
      <c r="N156" s="70">
        <v>1.65</v>
      </c>
      <c r="O156" s="70">
        <v>1.65</v>
      </c>
      <c r="P156" s="68">
        <v>8860105.3571428563</v>
      </c>
      <c r="Q156" s="68">
        <v>690045</v>
      </c>
      <c r="R156" s="68">
        <v>1012654.0933333333</v>
      </c>
      <c r="S156" s="68">
        <v>24216.666666666668</v>
      </c>
      <c r="T156" s="68">
        <v>10587021.117142856</v>
      </c>
      <c r="U156" s="71">
        <v>2284.1469508398827</v>
      </c>
      <c r="V156" s="71">
        <v>2780.5517581203017</v>
      </c>
      <c r="W156" s="71">
        <v>82.147255276557175</v>
      </c>
      <c r="X156" s="75">
        <v>851309.42424555437</v>
      </c>
      <c r="Y156" s="76">
        <v>183.66977869375498</v>
      </c>
      <c r="Z156" s="77">
        <v>88.752770824231021</v>
      </c>
      <c r="AA156" s="75">
        <v>0</v>
      </c>
      <c r="AB156" s="76">
        <v>0</v>
      </c>
      <c r="AC156" s="78">
        <v>88.752770824231021</v>
      </c>
      <c r="AD156" s="79">
        <v>0</v>
      </c>
      <c r="AE156" s="80">
        <v>0</v>
      </c>
      <c r="AF156" s="81">
        <v>0</v>
      </c>
      <c r="AG156" s="82">
        <v>0</v>
      </c>
      <c r="AH156" s="83">
        <v>88.752770824231021</v>
      </c>
      <c r="AI156" s="75">
        <v>851309.42424555437</v>
      </c>
      <c r="AJ156" s="76">
        <v>183.66977869375498</v>
      </c>
      <c r="AK156" s="78">
        <v>88.752770824231021</v>
      </c>
      <c r="AL156" s="117"/>
      <c r="AM156" s="85">
        <v>0</v>
      </c>
      <c r="AN156" s="117"/>
      <c r="AO156" s="75">
        <v>0</v>
      </c>
      <c r="AP156" s="76">
        <v>82.147255276557175</v>
      </c>
      <c r="AQ156" s="76">
        <v>0</v>
      </c>
      <c r="AR156" s="84">
        <v>0</v>
      </c>
      <c r="AS156" s="118">
        <v>0</v>
      </c>
      <c r="AT156" s="109"/>
      <c r="AU156" s="85">
        <v>70952.367163194751</v>
      </c>
      <c r="AV156" s="119"/>
      <c r="AW156" s="85">
        <v>578796.99134199147</v>
      </c>
      <c r="AY156" s="188"/>
      <c r="AZ156" s="24">
        <v>-2434326.0236022868</v>
      </c>
      <c r="BA156" s="24">
        <v>-1072839.08176</v>
      </c>
      <c r="BB156" s="24">
        <v>-19065.474881999999</v>
      </c>
      <c r="BC156" s="24">
        <v>-451618.4</v>
      </c>
      <c r="BD156" s="7">
        <v>-867875.47216999996</v>
      </c>
    </row>
    <row r="157" spans="1:56" s="13" customFormat="1" x14ac:dyDescent="0.2">
      <c r="A157" s="10">
        <v>322</v>
      </c>
      <c r="B157" s="11">
        <v>4102</v>
      </c>
      <c r="C157" s="3"/>
      <c r="D157" s="12" t="s">
        <v>149</v>
      </c>
      <c r="E157" s="68">
        <v>452</v>
      </c>
      <c r="F157" s="68">
        <v>636052.66666666663</v>
      </c>
      <c r="G157" s="69">
        <v>1.75</v>
      </c>
      <c r="H157" s="68">
        <v>14696.666666666666</v>
      </c>
      <c r="I157" s="69">
        <v>1.75</v>
      </c>
      <c r="J157" s="68">
        <v>363458.66666666669</v>
      </c>
      <c r="K157" s="68">
        <v>8398.0952380952385</v>
      </c>
      <c r="L157" s="68">
        <v>85312</v>
      </c>
      <c r="M157" s="4">
        <v>0</v>
      </c>
      <c r="N157" s="70">
        <v>1.65</v>
      </c>
      <c r="O157" s="70">
        <v>1.65</v>
      </c>
      <c r="P157" s="68">
        <v>599706.79999999993</v>
      </c>
      <c r="Q157" s="68">
        <v>13856.857142857143</v>
      </c>
      <c r="R157" s="68">
        <v>83746.503333333341</v>
      </c>
      <c r="S157" s="68">
        <v>834.66666666666663</v>
      </c>
      <c r="T157" s="68">
        <v>698144.82714285713</v>
      </c>
      <c r="U157" s="71">
        <v>1544.5682016434891</v>
      </c>
      <c r="V157" s="71">
        <v>2780.5517581203017</v>
      </c>
      <c r="W157" s="71">
        <v>55.548982216667753</v>
      </c>
      <c r="X157" s="75">
        <v>206705.88998518218</v>
      </c>
      <c r="Y157" s="76">
        <v>457.31391589642072</v>
      </c>
      <c r="Z157" s="77">
        <v>71.995858796500698</v>
      </c>
      <c r="AA157" s="75">
        <v>176005</v>
      </c>
      <c r="AB157" s="76">
        <v>389.39159292035396</v>
      </c>
      <c r="AC157" s="78">
        <v>85.999971173951593</v>
      </c>
      <c r="AD157" s="79">
        <v>0</v>
      </c>
      <c r="AE157" s="80">
        <v>0</v>
      </c>
      <c r="AF157" s="81">
        <v>176005</v>
      </c>
      <c r="AG157" s="82">
        <v>389.39159292035396</v>
      </c>
      <c r="AH157" s="83">
        <v>85.999971173951593</v>
      </c>
      <c r="AI157" s="75">
        <v>382710.88998518221</v>
      </c>
      <c r="AJ157" s="76">
        <v>846.70550881677468</v>
      </c>
      <c r="AK157" s="78">
        <v>85.999971173951593</v>
      </c>
      <c r="AL157" s="117"/>
      <c r="AM157" s="85">
        <v>0</v>
      </c>
      <c r="AN157" s="117"/>
      <c r="AO157" s="75">
        <v>66179.334543527511</v>
      </c>
      <c r="AP157" s="76">
        <v>55.548982216667753</v>
      </c>
      <c r="AQ157" s="76">
        <v>0</v>
      </c>
      <c r="AR157" s="84">
        <v>0</v>
      </c>
      <c r="AS157" s="118">
        <v>66179.334543527511</v>
      </c>
      <c r="AT157" s="109"/>
      <c r="AU157" s="85">
        <v>2280.1673433520573</v>
      </c>
      <c r="AV157" s="119"/>
      <c r="AW157" s="85">
        <v>37185.676190476195</v>
      </c>
      <c r="AY157" s="188"/>
      <c r="AZ157" s="24">
        <v>-233980.41347163927</v>
      </c>
      <c r="BA157" s="24">
        <v>-103118.205822</v>
      </c>
      <c r="BB157" s="24">
        <v>-1832.518591</v>
      </c>
      <c r="BC157" s="24">
        <v>-21735.5</v>
      </c>
      <c r="BD157" s="7">
        <v>-83417.693379000004</v>
      </c>
    </row>
    <row r="158" spans="1:56" s="13" customFormat="1" x14ac:dyDescent="0.2">
      <c r="A158" s="10">
        <v>323</v>
      </c>
      <c r="B158" s="11">
        <v>4103</v>
      </c>
      <c r="C158" s="3"/>
      <c r="D158" s="12" t="s">
        <v>150</v>
      </c>
      <c r="E158" s="68">
        <v>680.33333333333337</v>
      </c>
      <c r="F158" s="68">
        <v>1381587.6666666667</v>
      </c>
      <c r="G158" s="69">
        <v>1.8</v>
      </c>
      <c r="H158" s="68">
        <v>198285</v>
      </c>
      <c r="I158" s="69">
        <v>1.8</v>
      </c>
      <c r="J158" s="68">
        <v>767548.70370370371</v>
      </c>
      <c r="K158" s="68">
        <v>110158.33333333333</v>
      </c>
      <c r="L158" s="68">
        <v>216342.33333333334</v>
      </c>
      <c r="M158" s="4">
        <v>0</v>
      </c>
      <c r="N158" s="70">
        <v>1.65</v>
      </c>
      <c r="O158" s="70">
        <v>1.65</v>
      </c>
      <c r="P158" s="68">
        <v>1266455.361111111</v>
      </c>
      <c r="Q158" s="68">
        <v>181761.25</v>
      </c>
      <c r="R158" s="68">
        <v>175168.45666666667</v>
      </c>
      <c r="S158" s="68">
        <v>18182.666666666668</v>
      </c>
      <c r="T158" s="68">
        <v>1641567.7344444443</v>
      </c>
      <c r="U158" s="71">
        <v>2412.8874097664539</v>
      </c>
      <c r="V158" s="71">
        <v>2780.5517581203017</v>
      </c>
      <c r="W158" s="71">
        <v>86.777288094705526</v>
      </c>
      <c r="X158" s="75">
        <v>92549.695315458433</v>
      </c>
      <c r="Y158" s="76">
        <v>136.0358088909237</v>
      </c>
      <c r="Z158" s="77">
        <v>91.669691499664481</v>
      </c>
      <c r="AA158" s="75">
        <v>0</v>
      </c>
      <c r="AB158" s="76">
        <v>0</v>
      </c>
      <c r="AC158" s="78">
        <v>91.669691499664481</v>
      </c>
      <c r="AD158" s="79">
        <v>0</v>
      </c>
      <c r="AE158" s="80">
        <v>0</v>
      </c>
      <c r="AF158" s="81">
        <v>0</v>
      </c>
      <c r="AG158" s="82">
        <v>0</v>
      </c>
      <c r="AH158" s="83">
        <v>91.669691499664481</v>
      </c>
      <c r="AI158" s="75">
        <v>92549.695315458433</v>
      </c>
      <c r="AJ158" s="76">
        <v>136.0358088909237</v>
      </c>
      <c r="AK158" s="78">
        <v>91.669691499664481</v>
      </c>
      <c r="AL158" s="117"/>
      <c r="AM158" s="85">
        <v>0</v>
      </c>
      <c r="AN158" s="117"/>
      <c r="AO158" s="75">
        <v>41133.831044728024</v>
      </c>
      <c r="AP158" s="76">
        <v>86.777288094705526</v>
      </c>
      <c r="AQ158" s="76">
        <v>0</v>
      </c>
      <c r="AR158" s="84">
        <v>0</v>
      </c>
      <c r="AS158" s="118">
        <v>41133.831044728024</v>
      </c>
      <c r="AT158" s="109"/>
      <c r="AU158" s="85">
        <v>6628.6083720164143</v>
      </c>
      <c r="AV158" s="119"/>
      <c r="AW158" s="85">
        <v>87770.703703703708</v>
      </c>
      <c r="AY158" s="188"/>
      <c r="AZ158" s="24">
        <v>-354327.95505859726</v>
      </c>
      <c r="BA158" s="24">
        <v>-156156.929787</v>
      </c>
      <c r="BB158" s="24">
        <v>-2775.0723039999998</v>
      </c>
      <c r="BC158" s="24">
        <v>-88456.6</v>
      </c>
      <c r="BD158" s="7">
        <v>-126323.482688</v>
      </c>
    </row>
    <row r="159" spans="1:56" x14ac:dyDescent="0.2">
      <c r="A159" s="10">
        <v>324</v>
      </c>
      <c r="B159" s="11">
        <v>4104</v>
      </c>
      <c r="C159" s="3"/>
      <c r="D159" s="12" t="s">
        <v>151</v>
      </c>
      <c r="E159" s="68">
        <v>734.66666666666663</v>
      </c>
      <c r="F159" s="68">
        <v>997953.33333333337</v>
      </c>
      <c r="G159" s="69">
        <v>1.3166666666666667</v>
      </c>
      <c r="H159" s="68">
        <v>623528.66666666663</v>
      </c>
      <c r="I159" s="69">
        <v>1.3166666666666667</v>
      </c>
      <c r="J159" s="68">
        <v>757851.2183908046</v>
      </c>
      <c r="K159" s="68">
        <v>460694.56551724137</v>
      </c>
      <c r="L159" s="68">
        <v>147256.66666666666</v>
      </c>
      <c r="M159" s="4">
        <v>0</v>
      </c>
      <c r="N159" s="70">
        <v>1.65</v>
      </c>
      <c r="O159" s="70">
        <v>1.65</v>
      </c>
      <c r="P159" s="68">
        <v>1250454.5103448275</v>
      </c>
      <c r="Q159" s="68">
        <v>760146.03310344822</v>
      </c>
      <c r="R159" s="68">
        <v>179773.2766666667</v>
      </c>
      <c r="S159" s="68">
        <v>78230.333333333328</v>
      </c>
      <c r="T159" s="68">
        <v>2268604.1534482758</v>
      </c>
      <c r="U159" s="71">
        <v>3087.9366879967456</v>
      </c>
      <c r="V159" s="71">
        <v>2780.5517581203017</v>
      </c>
      <c r="W159" s="71">
        <v>111.05481777056511</v>
      </c>
      <c r="X159" s="75">
        <v>-83555.420871880764</v>
      </c>
      <c r="Y159" s="76">
        <v>-113.73242405428417</v>
      </c>
      <c r="Z159" s="77">
        <v>106.96453519545604</v>
      </c>
      <c r="AA159" s="75">
        <v>0</v>
      </c>
      <c r="AB159" s="76">
        <v>0</v>
      </c>
      <c r="AC159" s="78">
        <v>106.96453519545604</v>
      </c>
      <c r="AD159" s="79">
        <v>0</v>
      </c>
      <c r="AE159" s="80">
        <v>0</v>
      </c>
      <c r="AF159" s="81">
        <v>0</v>
      </c>
      <c r="AG159" s="82">
        <v>0</v>
      </c>
      <c r="AH159" s="83">
        <v>106.96453519545604</v>
      </c>
      <c r="AI159" s="75">
        <v>-83555.420871880764</v>
      </c>
      <c r="AJ159" s="76">
        <v>-113.73242405428417</v>
      </c>
      <c r="AK159" s="78">
        <v>106.96453519545604</v>
      </c>
      <c r="AL159" s="117"/>
      <c r="AM159" s="85">
        <v>0</v>
      </c>
      <c r="AN159" s="117"/>
      <c r="AO159" s="75">
        <v>9463.1206578497804</v>
      </c>
      <c r="AP159" s="76">
        <v>111.05481777056511</v>
      </c>
      <c r="AQ159" s="76">
        <v>0</v>
      </c>
      <c r="AR159" s="84">
        <v>0</v>
      </c>
      <c r="AS159" s="118">
        <v>9463.1206578497804</v>
      </c>
      <c r="AT159" s="109"/>
      <c r="AU159" s="85">
        <v>4302.5330131661603</v>
      </c>
      <c r="AV159" s="119"/>
      <c r="AW159" s="85">
        <v>121854.57839080459</v>
      </c>
      <c r="AY159" s="188"/>
      <c r="AZ159" s="24">
        <v>-385835.25135389523</v>
      </c>
      <c r="BA159" s="24">
        <v>-170042.60430199999</v>
      </c>
      <c r="BB159" s="24">
        <v>-3021.8352930000001</v>
      </c>
      <c r="BC159" s="24">
        <v>-60527.1</v>
      </c>
      <c r="BD159" s="7">
        <v>-137556.32881599999</v>
      </c>
    </row>
    <row r="160" spans="1:56" x14ac:dyDescent="0.2">
      <c r="A160" s="10">
        <v>325</v>
      </c>
      <c r="B160" s="11">
        <v>4105</v>
      </c>
      <c r="C160" s="3"/>
      <c r="D160" s="12" t="s">
        <v>152</v>
      </c>
      <c r="E160" s="68">
        <v>176.33333333333334</v>
      </c>
      <c r="F160" s="68">
        <v>351734.66666666669</v>
      </c>
      <c r="G160" s="69">
        <v>1.6000000000000003</v>
      </c>
      <c r="H160" s="68">
        <v>2677</v>
      </c>
      <c r="I160" s="69">
        <v>1.6000000000000003</v>
      </c>
      <c r="J160" s="68">
        <v>219834.16666666666</v>
      </c>
      <c r="K160" s="68">
        <v>1673.125</v>
      </c>
      <c r="L160" s="68">
        <v>35665</v>
      </c>
      <c r="M160" s="4">
        <v>0</v>
      </c>
      <c r="N160" s="70">
        <v>1.65</v>
      </c>
      <c r="O160" s="70">
        <v>1.65</v>
      </c>
      <c r="P160" s="68">
        <v>362726.375</v>
      </c>
      <c r="Q160" s="68">
        <v>2760.65625</v>
      </c>
      <c r="R160" s="68">
        <v>36222.269999999997</v>
      </c>
      <c r="S160" s="68">
        <v>59.333333333333336</v>
      </c>
      <c r="T160" s="68">
        <v>401768.63458333333</v>
      </c>
      <c r="U160" s="71">
        <v>2278.4610656899808</v>
      </c>
      <c r="V160" s="71">
        <v>2780.5517581203017</v>
      </c>
      <c r="W160" s="71">
        <v>81.942767619267684</v>
      </c>
      <c r="X160" s="75">
        <v>32758.070409795564</v>
      </c>
      <c r="Y160" s="76">
        <v>185.77355619921869</v>
      </c>
      <c r="Z160" s="77">
        <v>88.623943600138645</v>
      </c>
      <c r="AA160" s="75">
        <v>0</v>
      </c>
      <c r="AB160" s="76">
        <v>0</v>
      </c>
      <c r="AC160" s="78">
        <v>88.623943600138645</v>
      </c>
      <c r="AD160" s="79">
        <v>0</v>
      </c>
      <c r="AE160" s="80">
        <v>0</v>
      </c>
      <c r="AF160" s="81">
        <v>0</v>
      </c>
      <c r="AG160" s="82">
        <v>0</v>
      </c>
      <c r="AH160" s="83">
        <v>88.623943600138645</v>
      </c>
      <c r="AI160" s="75">
        <v>32758.070409795564</v>
      </c>
      <c r="AJ160" s="76">
        <v>185.77355619921869</v>
      </c>
      <c r="AK160" s="78">
        <v>88.623943600138645</v>
      </c>
      <c r="AL160" s="117"/>
      <c r="AM160" s="85">
        <v>0</v>
      </c>
      <c r="AN160" s="117"/>
      <c r="AO160" s="75">
        <v>36136.710457855952</v>
      </c>
      <c r="AP160" s="76">
        <v>81.942767619267684</v>
      </c>
      <c r="AQ160" s="76">
        <v>0</v>
      </c>
      <c r="AR160" s="84">
        <v>0</v>
      </c>
      <c r="AS160" s="118">
        <v>36136.710457855952</v>
      </c>
      <c r="AT160" s="109"/>
      <c r="AU160" s="85">
        <v>913.09713269866916</v>
      </c>
      <c r="AV160" s="119"/>
      <c r="AW160" s="85">
        <v>22150.729166666668</v>
      </c>
      <c r="AY160" s="188"/>
      <c r="AZ160" s="24">
        <v>-90389.784453723783</v>
      </c>
      <c r="BA160" s="24">
        <v>-39835.951476000002</v>
      </c>
      <c r="BB160" s="24">
        <v>-707.92660799999999</v>
      </c>
      <c r="BC160" s="24">
        <v>-8396.7000000000007</v>
      </c>
      <c r="BD160" s="7">
        <v>-32225.378237000001</v>
      </c>
    </row>
    <row r="161" spans="1:56" x14ac:dyDescent="0.2">
      <c r="A161" s="10">
        <v>326</v>
      </c>
      <c r="B161" s="11">
        <v>4106</v>
      </c>
      <c r="C161" s="3"/>
      <c r="D161" s="12" t="s">
        <v>153</v>
      </c>
      <c r="E161" s="68">
        <v>732</v>
      </c>
      <c r="F161" s="68">
        <v>1201424.3333333333</v>
      </c>
      <c r="G161" s="69">
        <v>1.84</v>
      </c>
      <c r="H161" s="68">
        <v>73507.333333333328</v>
      </c>
      <c r="I161" s="69">
        <v>1.84</v>
      </c>
      <c r="J161" s="68">
        <v>652948.00724637683</v>
      </c>
      <c r="K161" s="68">
        <v>39949.637681159416</v>
      </c>
      <c r="L161" s="68">
        <v>124536.66666666667</v>
      </c>
      <c r="M161" s="4">
        <v>0</v>
      </c>
      <c r="N161" s="70">
        <v>1.65</v>
      </c>
      <c r="O161" s="70">
        <v>1.65</v>
      </c>
      <c r="P161" s="68">
        <v>1077364.2119565217</v>
      </c>
      <c r="Q161" s="68">
        <v>65916.90217391304</v>
      </c>
      <c r="R161" s="68">
        <v>128413.60999999999</v>
      </c>
      <c r="S161" s="68">
        <v>2268.3333333333335</v>
      </c>
      <c r="T161" s="68">
        <v>1273963.0574637679</v>
      </c>
      <c r="U161" s="71">
        <v>1740.386690524273</v>
      </c>
      <c r="V161" s="71">
        <v>2780.5517581203017</v>
      </c>
      <c r="W161" s="71">
        <v>62.591415011127246</v>
      </c>
      <c r="X161" s="75">
        <v>281718.30690770841</v>
      </c>
      <c r="Y161" s="76">
        <v>384.86107501053061</v>
      </c>
      <c r="Z161" s="77">
        <v>76.432591457010147</v>
      </c>
      <c r="AA161" s="75">
        <v>194732</v>
      </c>
      <c r="AB161" s="76">
        <v>266.0273224043716</v>
      </c>
      <c r="AC161" s="78">
        <v>86.00002071372036</v>
      </c>
      <c r="AD161" s="79">
        <v>0</v>
      </c>
      <c r="AE161" s="80">
        <v>0</v>
      </c>
      <c r="AF161" s="81">
        <v>194732</v>
      </c>
      <c r="AG161" s="82">
        <v>266.0273224043716</v>
      </c>
      <c r="AH161" s="83">
        <v>86.00002071372036</v>
      </c>
      <c r="AI161" s="75">
        <v>476450.30690770841</v>
      </c>
      <c r="AJ161" s="76">
        <v>650.88839741490222</v>
      </c>
      <c r="AK161" s="78">
        <v>86.00002071372036</v>
      </c>
      <c r="AL161" s="117"/>
      <c r="AM161" s="85">
        <v>0</v>
      </c>
      <c r="AN161" s="117"/>
      <c r="AO161" s="75">
        <v>102395.48966785739</v>
      </c>
      <c r="AP161" s="76">
        <v>62.591415011127246</v>
      </c>
      <c r="AQ161" s="76">
        <v>0</v>
      </c>
      <c r="AR161" s="84">
        <v>0</v>
      </c>
      <c r="AS161" s="118">
        <v>102395.48966785739</v>
      </c>
      <c r="AT161" s="109"/>
      <c r="AU161" s="85">
        <v>4652.1532874426712</v>
      </c>
      <c r="AV161" s="119"/>
      <c r="AW161" s="85">
        <v>69289.764492753617</v>
      </c>
      <c r="AY161" s="188"/>
      <c r="AZ161" s="24">
        <v>-381703.14692172501</v>
      </c>
      <c r="BA161" s="24">
        <v>-168221.53223400001</v>
      </c>
      <c r="BB161" s="24">
        <v>-2989.4729339999999</v>
      </c>
      <c r="BC161" s="24">
        <v>-35458.1</v>
      </c>
      <c r="BD161" s="7">
        <v>-136083.168668</v>
      </c>
    </row>
    <row r="162" spans="1:56" x14ac:dyDescent="0.2">
      <c r="A162" s="10">
        <v>329</v>
      </c>
      <c r="B162" s="11">
        <v>4109</v>
      </c>
      <c r="C162" s="3"/>
      <c r="D162" s="12" t="s">
        <v>154</v>
      </c>
      <c r="E162" s="68">
        <v>15621</v>
      </c>
      <c r="F162" s="68">
        <v>27894390.666666668</v>
      </c>
      <c r="G162" s="69">
        <v>1.3825276246666665</v>
      </c>
      <c r="H162" s="68">
        <v>5596116.666666667</v>
      </c>
      <c r="I162" s="69">
        <v>1.3825276246666665</v>
      </c>
      <c r="J162" s="68">
        <v>20174952.876984503</v>
      </c>
      <c r="K162" s="68">
        <v>4049393.1398259024</v>
      </c>
      <c r="L162" s="68">
        <v>3615980.6666666665</v>
      </c>
      <c r="M162" s="4">
        <v>7897000</v>
      </c>
      <c r="N162" s="70">
        <v>1.65</v>
      </c>
      <c r="O162" s="70">
        <v>1.65</v>
      </c>
      <c r="P162" s="68">
        <v>23863806.720833514</v>
      </c>
      <c r="Q162" s="68">
        <v>6681498.6807127381</v>
      </c>
      <c r="R162" s="68">
        <v>4470404.2966666669</v>
      </c>
      <c r="S162" s="68">
        <v>370349</v>
      </c>
      <c r="T162" s="68">
        <v>35386058.698212922</v>
      </c>
      <c r="U162" s="71">
        <v>2265.2876703292313</v>
      </c>
      <c r="V162" s="71">
        <v>2780.5517581203017</v>
      </c>
      <c r="W162" s="71">
        <v>81.468998507713536</v>
      </c>
      <c r="X162" s="75">
        <v>2978107.9166921959</v>
      </c>
      <c r="Y162" s="76">
        <v>190.64771248269611</v>
      </c>
      <c r="Z162" s="77">
        <v>88.325469059859543</v>
      </c>
      <c r="AA162" s="75">
        <v>0</v>
      </c>
      <c r="AB162" s="76">
        <v>0</v>
      </c>
      <c r="AC162" s="78">
        <v>88.325469059859543</v>
      </c>
      <c r="AD162" s="79">
        <v>0</v>
      </c>
      <c r="AE162" s="80">
        <v>0</v>
      </c>
      <c r="AF162" s="81">
        <v>0</v>
      </c>
      <c r="AG162" s="82">
        <v>0</v>
      </c>
      <c r="AH162" s="83">
        <v>88.325469059859543</v>
      </c>
      <c r="AI162" s="75">
        <v>2978107.9166921959</v>
      </c>
      <c r="AJ162" s="76">
        <v>190.64771248269611</v>
      </c>
      <c r="AK162" s="78">
        <v>88.325469059859543</v>
      </c>
      <c r="AL162" s="117"/>
      <c r="AM162" s="85">
        <v>0</v>
      </c>
      <c r="AN162" s="117"/>
      <c r="AO162" s="75">
        <v>0</v>
      </c>
      <c r="AP162" s="76">
        <v>81.468998507713536</v>
      </c>
      <c r="AQ162" s="76">
        <v>0</v>
      </c>
      <c r="AR162" s="84">
        <v>0</v>
      </c>
      <c r="AS162" s="118">
        <v>0</v>
      </c>
      <c r="AT162" s="109"/>
      <c r="AU162" s="85">
        <v>373544.18987599661</v>
      </c>
      <c r="AV162" s="119"/>
      <c r="AW162" s="85">
        <v>2422434.6016810401</v>
      </c>
      <c r="AY162" s="188"/>
      <c r="AZ162" s="24">
        <v>-7888187.3610129692</v>
      </c>
      <c r="BA162" s="24">
        <v>-3476426.576839</v>
      </c>
      <c r="BB162" s="24">
        <v>-61779.743772000002</v>
      </c>
      <c r="BC162" s="24">
        <v>-2183596.4</v>
      </c>
      <c r="BD162" s="7">
        <v>-2812262.7224650001</v>
      </c>
    </row>
    <row r="163" spans="1:56" x14ac:dyDescent="0.2">
      <c r="A163" s="10">
        <v>331</v>
      </c>
      <c r="B163" s="11">
        <v>4111</v>
      </c>
      <c r="C163" s="126"/>
      <c r="D163" s="12" t="s">
        <v>155</v>
      </c>
      <c r="E163" s="127">
        <v>2650.6666666666665</v>
      </c>
      <c r="F163" s="127">
        <v>4859742.666666667</v>
      </c>
      <c r="G163" s="128">
        <v>1.7</v>
      </c>
      <c r="H163" s="127">
        <v>335856</v>
      </c>
      <c r="I163" s="128">
        <v>1.7</v>
      </c>
      <c r="J163" s="127">
        <v>2858672.1568627451</v>
      </c>
      <c r="K163" s="127">
        <v>197562.35294117648</v>
      </c>
      <c r="L163" s="127">
        <v>504380.66666666669</v>
      </c>
      <c r="M163" s="4">
        <v>0</v>
      </c>
      <c r="N163" s="70">
        <v>1.65</v>
      </c>
      <c r="O163" s="70">
        <v>1.65</v>
      </c>
      <c r="P163" s="127">
        <v>4716809.0588235296</v>
      </c>
      <c r="Q163" s="127">
        <v>325977.8823529412</v>
      </c>
      <c r="R163" s="127">
        <v>512018.07666666666</v>
      </c>
      <c r="S163" s="127">
        <v>15836.333333333334</v>
      </c>
      <c r="T163" s="127">
        <v>5570641.3511764705</v>
      </c>
      <c r="U163" s="129">
        <v>2101.6001073351877</v>
      </c>
      <c r="V163" s="129">
        <v>2780.5517581203017</v>
      </c>
      <c r="W163" s="129">
        <v>75.582125065562664</v>
      </c>
      <c r="X163" s="130">
        <v>665879.56833533093</v>
      </c>
      <c r="Y163" s="131">
        <v>251.21211079049206</v>
      </c>
      <c r="Z163" s="132">
        <v>84.616738791304471</v>
      </c>
      <c r="AA163" s="130">
        <v>101951</v>
      </c>
      <c r="AB163" s="131">
        <v>38.462399396378274</v>
      </c>
      <c r="AC163" s="133">
        <v>86.000003795599142</v>
      </c>
      <c r="AD163" s="134">
        <v>0</v>
      </c>
      <c r="AE163" s="135">
        <v>0</v>
      </c>
      <c r="AF163" s="136">
        <v>101951</v>
      </c>
      <c r="AG163" s="137">
        <v>38.462399396378274</v>
      </c>
      <c r="AH163" s="138">
        <v>86.000003795599142</v>
      </c>
      <c r="AI163" s="130">
        <v>767830.56833533093</v>
      </c>
      <c r="AJ163" s="131">
        <v>289.67451018687035</v>
      </c>
      <c r="AK163" s="133">
        <v>86.000003795599142</v>
      </c>
      <c r="AL163" s="139"/>
      <c r="AM163" s="142">
        <v>0</v>
      </c>
      <c r="AN163" s="139"/>
      <c r="AO163" s="130">
        <v>0</v>
      </c>
      <c r="AP163" s="131">
        <v>75.582125065562664</v>
      </c>
      <c r="AQ163" s="131">
        <v>0</v>
      </c>
      <c r="AR163" s="140">
        <v>0</v>
      </c>
      <c r="AS163" s="141">
        <v>0</v>
      </c>
      <c r="AT163" s="111"/>
      <c r="AU163" s="142">
        <v>45809.241461995291</v>
      </c>
      <c r="AV163" s="143"/>
      <c r="AW163" s="142">
        <v>305623.45098039217</v>
      </c>
      <c r="AY163" s="188"/>
      <c r="AZ163" s="24">
        <v>-1371342.158426495</v>
      </c>
      <c r="BA163" s="24">
        <v>-604368.29239800002</v>
      </c>
      <c r="BB163" s="24">
        <v>-10740.257970000001</v>
      </c>
      <c r="BC163" s="24">
        <v>-239630.2</v>
      </c>
      <c r="BD163" s="7">
        <v>-488905.02410600003</v>
      </c>
    </row>
    <row r="164" spans="1:56" x14ac:dyDescent="0.2">
      <c r="A164" s="10">
        <v>332</v>
      </c>
      <c r="B164" s="11">
        <v>4112</v>
      </c>
      <c r="C164" s="3"/>
      <c r="D164" s="12" t="s">
        <v>156</v>
      </c>
      <c r="E164" s="68">
        <v>3298.3333333333335</v>
      </c>
      <c r="F164" s="68">
        <v>5697688.333333333</v>
      </c>
      <c r="G164" s="69">
        <v>1.55</v>
      </c>
      <c r="H164" s="68">
        <v>352185</v>
      </c>
      <c r="I164" s="69">
        <v>1.55</v>
      </c>
      <c r="J164" s="68">
        <v>3675927.9569892474</v>
      </c>
      <c r="K164" s="68">
        <v>227216.12903225806</v>
      </c>
      <c r="L164" s="68">
        <v>535280</v>
      </c>
      <c r="M164" s="4">
        <v>0</v>
      </c>
      <c r="N164" s="70">
        <v>1.65</v>
      </c>
      <c r="O164" s="70">
        <v>1.65</v>
      </c>
      <c r="P164" s="68">
        <v>6065281.129032257</v>
      </c>
      <c r="Q164" s="68">
        <v>374906.61290322576</v>
      </c>
      <c r="R164" s="68">
        <v>656791.38</v>
      </c>
      <c r="S164" s="68">
        <v>15307</v>
      </c>
      <c r="T164" s="68">
        <v>7112286.121935484</v>
      </c>
      <c r="U164" s="71">
        <v>2156.3272729465843</v>
      </c>
      <c r="V164" s="71">
        <v>2780.5517581203017</v>
      </c>
      <c r="W164" s="71">
        <v>77.550337505830015</v>
      </c>
      <c r="X164" s="75">
        <v>761793.15796458523</v>
      </c>
      <c r="Y164" s="76">
        <v>230.96305951427544</v>
      </c>
      <c r="Z164" s="77">
        <v>85.856712628672909</v>
      </c>
      <c r="AA164" s="75">
        <v>13141</v>
      </c>
      <c r="AB164" s="76">
        <v>3.9841334007074276</v>
      </c>
      <c r="AC164" s="78">
        <v>85.999998341268338</v>
      </c>
      <c r="AD164" s="79">
        <v>0</v>
      </c>
      <c r="AE164" s="80">
        <v>0</v>
      </c>
      <c r="AF164" s="81">
        <v>13141</v>
      </c>
      <c r="AG164" s="82">
        <v>3.9841334007074276</v>
      </c>
      <c r="AH164" s="83">
        <v>85.999998341268338</v>
      </c>
      <c r="AI164" s="75">
        <v>774934.15796458523</v>
      </c>
      <c r="AJ164" s="76">
        <v>234.94719291498288</v>
      </c>
      <c r="AK164" s="78">
        <v>85.999998341268338</v>
      </c>
      <c r="AL164" s="117"/>
      <c r="AM164" s="85">
        <v>0</v>
      </c>
      <c r="AN164" s="117"/>
      <c r="AO164" s="75">
        <v>124839.67276769064</v>
      </c>
      <c r="AP164" s="76">
        <v>77.550337505830015</v>
      </c>
      <c r="AQ164" s="76">
        <v>0</v>
      </c>
      <c r="AR164" s="84">
        <v>0</v>
      </c>
      <c r="AS164" s="118">
        <v>124839.67276769064</v>
      </c>
      <c r="AT164" s="109"/>
      <c r="AU164" s="85">
        <v>30280.032152729567</v>
      </c>
      <c r="AV164" s="119"/>
      <c r="AW164" s="85">
        <v>390314.40860215056</v>
      </c>
      <c r="AY164" s="188"/>
      <c r="AZ164" s="24">
        <v>-1713790.3132426029</v>
      </c>
      <c r="BA164" s="24">
        <v>-755289.63999199995</v>
      </c>
      <c r="BB164" s="24">
        <v>-13422.288490999999</v>
      </c>
      <c r="BC164" s="24">
        <v>-340579.2</v>
      </c>
      <c r="BD164" s="7">
        <v>-610993.17136799998</v>
      </c>
    </row>
    <row r="165" spans="1:56" x14ac:dyDescent="0.2">
      <c r="A165" s="10">
        <v>333</v>
      </c>
      <c r="B165" s="11">
        <v>4113</v>
      </c>
      <c r="C165" s="3"/>
      <c r="D165" s="12" t="s">
        <v>157</v>
      </c>
      <c r="E165" s="68">
        <v>1477.3333333333333</v>
      </c>
      <c r="F165" s="68">
        <v>2594895.3333333335</v>
      </c>
      <c r="G165" s="69">
        <v>1.74</v>
      </c>
      <c r="H165" s="68">
        <v>100447.33333333333</v>
      </c>
      <c r="I165" s="69">
        <v>1.74</v>
      </c>
      <c r="J165" s="68">
        <v>1491319.1570881226</v>
      </c>
      <c r="K165" s="68">
        <v>57728.352490421465</v>
      </c>
      <c r="L165" s="68">
        <v>379683</v>
      </c>
      <c r="M165" s="4">
        <v>0</v>
      </c>
      <c r="N165" s="70">
        <v>1.65</v>
      </c>
      <c r="O165" s="70">
        <v>1.65</v>
      </c>
      <c r="P165" s="68">
        <v>2460676.6091954024</v>
      </c>
      <c r="Q165" s="68">
        <v>95251.781609195401</v>
      </c>
      <c r="R165" s="68">
        <v>301932.32</v>
      </c>
      <c r="S165" s="68">
        <v>12173.333333333334</v>
      </c>
      <c r="T165" s="68">
        <v>2870034.044137931</v>
      </c>
      <c r="U165" s="71">
        <v>1942.7125750031123</v>
      </c>
      <c r="V165" s="71">
        <v>2780.5517581203017</v>
      </c>
      <c r="W165" s="71">
        <v>69.867880334528209</v>
      </c>
      <c r="X165" s="75">
        <v>457974.06868096371</v>
      </c>
      <c r="Y165" s="76">
        <v>310.00049775335992</v>
      </c>
      <c r="Z165" s="77">
        <v>81.016764610752759</v>
      </c>
      <c r="AA165" s="75">
        <v>204701</v>
      </c>
      <c r="AB165" s="76">
        <v>138.56114620938629</v>
      </c>
      <c r="AC165" s="78">
        <v>85.999989461890067</v>
      </c>
      <c r="AD165" s="79">
        <v>0</v>
      </c>
      <c r="AE165" s="80">
        <v>0</v>
      </c>
      <c r="AF165" s="81">
        <v>204701</v>
      </c>
      <c r="AG165" s="82">
        <v>138.56114620938629</v>
      </c>
      <c r="AH165" s="83">
        <v>85.999989461890067</v>
      </c>
      <c r="AI165" s="75">
        <v>662675.06868096371</v>
      </c>
      <c r="AJ165" s="76">
        <v>448.56164396274619</v>
      </c>
      <c r="AK165" s="78">
        <v>85.999989461890067</v>
      </c>
      <c r="AL165" s="117"/>
      <c r="AM165" s="85">
        <v>0</v>
      </c>
      <c r="AN165" s="117"/>
      <c r="AO165" s="75">
        <v>31984.759155730797</v>
      </c>
      <c r="AP165" s="76">
        <v>69.867880334528209</v>
      </c>
      <c r="AQ165" s="76">
        <v>0</v>
      </c>
      <c r="AR165" s="84">
        <v>0</v>
      </c>
      <c r="AS165" s="118">
        <v>31984.759155730797</v>
      </c>
      <c r="AT165" s="109"/>
      <c r="AU165" s="85">
        <v>24334.704517256316</v>
      </c>
      <c r="AV165" s="119"/>
      <c r="AW165" s="85">
        <v>154904.75095785441</v>
      </c>
      <c r="AY165" s="188"/>
      <c r="AZ165" s="24">
        <v>-764955.83300551388</v>
      </c>
      <c r="BA165" s="24">
        <v>-337125.96649399999</v>
      </c>
      <c r="BB165" s="24">
        <v>-5991.0817530000004</v>
      </c>
      <c r="BC165" s="24">
        <v>-160157.9</v>
      </c>
      <c r="BD165" s="7">
        <v>-272718.77239200001</v>
      </c>
    </row>
    <row r="166" spans="1:56" x14ac:dyDescent="0.2">
      <c r="A166" s="10">
        <v>335</v>
      </c>
      <c r="B166" s="11">
        <v>4115</v>
      </c>
      <c r="C166" s="3"/>
      <c r="D166" s="12" t="s">
        <v>158</v>
      </c>
      <c r="E166" s="68">
        <v>222.66666666666666</v>
      </c>
      <c r="F166" s="68">
        <v>399190</v>
      </c>
      <c r="G166" s="69">
        <v>2</v>
      </c>
      <c r="H166" s="68">
        <v>22539.333333333332</v>
      </c>
      <c r="I166" s="69">
        <v>2</v>
      </c>
      <c r="J166" s="68">
        <v>199595</v>
      </c>
      <c r="K166" s="68">
        <v>11269.666666666666</v>
      </c>
      <c r="L166" s="68">
        <v>30572</v>
      </c>
      <c r="M166" s="4">
        <v>0</v>
      </c>
      <c r="N166" s="70">
        <v>1.65</v>
      </c>
      <c r="O166" s="70">
        <v>1.65</v>
      </c>
      <c r="P166" s="68">
        <v>329331.74999999994</v>
      </c>
      <c r="Q166" s="68">
        <v>18594.95</v>
      </c>
      <c r="R166" s="68">
        <v>37904.033333333333</v>
      </c>
      <c r="S166" s="68">
        <v>837</v>
      </c>
      <c r="T166" s="68">
        <v>386667.73333333322</v>
      </c>
      <c r="U166" s="71">
        <v>1736.5317365269457</v>
      </c>
      <c r="V166" s="71">
        <v>2780.5517581203017</v>
      </c>
      <c r="W166" s="71">
        <v>62.452775117585631</v>
      </c>
      <c r="X166" s="75">
        <v>86013.329512337965</v>
      </c>
      <c r="Y166" s="76">
        <v>386.28740798954175</v>
      </c>
      <c r="Z166" s="77">
        <v>76.345248324078952</v>
      </c>
      <c r="AA166" s="75">
        <v>59776</v>
      </c>
      <c r="AB166" s="76">
        <v>268.45508982035932</v>
      </c>
      <c r="AC166" s="78">
        <v>85.999990014693608</v>
      </c>
      <c r="AD166" s="79">
        <v>0</v>
      </c>
      <c r="AE166" s="80">
        <v>0</v>
      </c>
      <c r="AF166" s="81">
        <v>59776</v>
      </c>
      <c r="AG166" s="82">
        <v>268.45508982035932</v>
      </c>
      <c r="AH166" s="83">
        <v>85.999990014693608</v>
      </c>
      <c r="AI166" s="75">
        <v>145789.32951233798</v>
      </c>
      <c r="AJ166" s="76">
        <v>654.74249780990112</v>
      </c>
      <c r="AK166" s="78">
        <v>85.999990014693608</v>
      </c>
      <c r="AL166" s="117"/>
      <c r="AM166" s="85">
        <v>0</v>
      </c>
      <c r="AN166" s="117"/>
      <c r="AO166" s="75">
        <v>40012.194215502765</v>
      </c>
      <c r="AP166" s="76">
        <v>62.452775117585631</v>
      </c>
      <c r="AQ166" s="76">
        <v>0</v>
      </c>
      <c r="AR166" s="84">
        <v>0</v>
      </c>
      <c r="AS166" s="118">
        <v>40012.194215502765</v>
      </c>
      <c r="AT166" s="109"/>
      <c r="AU166" s="85">
        <v>1520.0384673464384</v>
      </c>
      <c r="AV166" s="119"/>
      <c r="AW166" s="85">
        <v>21086.466666666664</v>
      </c>
      <c r="AY166" s="188"/>
      <c r="AZ166" s="24">
        <v>-115698.92410076644</v>
      </c>
      <c r="BA166" s="24">
        <v>-50990.017890000003</v>
      </c>
      <c r="BB166" s="24">
        <v>-906.14605800000004</v>
      </c>
      <c r="BC166" s="24">
        <v>-10747.8</v>
      </c>
      <c r="BD166" s="7">
        <v>-41248.484143000001</v>
      </c>
    </row>
    <row r="167" spans="1:56" x14ac:dyDescent="0.2">
      <c r="A167" s="10">
        <v>336</v>
      </c>
      <c r="B167" s="11">
        <v>4116</v>
      </c>
      <c r="C167" s="3"/>
      <c r="D167" s="12" t="s">
        <v>159</v>
      </c>
      <c r="E167" s="68">
        <v>175</v>
      </c>
      <c r="F167" s="68">
        <v>355545.33333333331</v>
      </c>
      <c r="G167" s="69">
        <v>1.79</v>
      </c>
      <c r="H167" s="68">
        <v>8818.6666666666661</v>
      </c>
      <c r="I167" s="69">
        <v>1.79</v>
      </c>
      <c r="J167" s="68">
        <v>198628.67783985101</v>
      </c>
      <c r="K167" s="68">
        <v>4926.6294227188073</v>
      </c>
      <c r="L167" s="68">
        <v>24936.333333333332</v>
      </c>
      <c r="M167" s="4">
        <v>0</v>
      </c>
      <c r="N167" s="70">
        <v>1.65</v>
      </c>
      <c r="O167" s="70">
        <v>1.65</v>
      </c>
      <c r="P167" s="68">
        <v>327737.31843575422</v>
      </c>
      <c r="Q167" s="68">
        <v>8128.9385474860328</v>
      </c>
      <c r="R167" s="68">
        <v>30644.069999999996</v>
      </c>
      <c r="S167" s="68">
        <v>437.66666666666669</v>
      </c>
      <c r="T167" s="68">
        <v>366947.99364990694</v>
      </c>
      <c r="U167" s="71">
        <v>2096.8456779994681</v>
      </c>
      <c r="V167" s="71">
        <v>2780.5517581203017</v>
      </c>
      <c r="W167" s="71">
        <v>75.411136364423228</v>
      </c>
      <c r="X167" s="75">
        <v>44269.968687823966</v>
      </c>
      <c r="Y167" s="76">
        <v>252.97124964470837</v>
      </c>
      <c r="Z167" s="77">
        <v>84.509015909586637</v>
      </c>
      <c r="AA167" s="75">
        <v>7255</v>
      </c>
      <c r="AB167" s="76">
        <v>41.457142857142856</v>
      </c>
      <c r="AC167" s="78">
        <v>85.999984122498759</v>
      </c>
      <c r="AD167" s="79">
        <v>81.949637171923655</v>
      </c>
      <c r="AE167" s="80">
        <v>-5945.4461768230613</v>
      </c>
      <c r="AF167" s="81">
        <v>1309.5538231769387</v>
      </c>
      <c r="AG167" s="82">
        <v>7.4831647038682219</v>
      </c>
      <c r="AH167" s="83">
        <v>84.778141081668565</v>
      </c>
      <c r="AI167" s="75">
        <v>45579.522511000905</v>
      </c>
      <c r="AJ167" s="76">
        <v>260.45441434857656</v>
      </c>
      <c r="AK167" s="78">
        <v>84.778141081668565</v>
      </c>
      <c r="AL167" s="117"/>
      <c r="AM167" s="85">
        <v>0</v>
      </c>
      <c r="AN167" s="117"/>
      <c r="AO167" s="75">
        <v>34758.05199638199</v>
      </c>
      <c r="AP167" s="76">
        <v>75.411136364423228</v>
      </c>
      <c r="AQ167" s="76">
        <v>0</v>
      </c>
      <c r="AR167" s="84">
        <v>0</v>
      </c>
      <c r="AS167" s="118">
        <v>34758.05199638199</v>
      </c>
      <c r="AT167" s="109"/>
      <c r="AU167" s="85">
        <v>824.4964202052663</v>
      </c>
      <c r="AV167" s="119"/>
      <c r="AW167" s="85">
        <v>20355.530726256984</v>
      </c>
      <c r="AY167" s="188"/>
      <c r="AZ167" s="24">
        <v>-89873.271399702498</v>
      </c>
      <c r="BA167" s="24">
        <v>-39608.317468000001</v>
      </c>
      <c r="BB167" s="24">
        <v>-703.88131299999998</v>
      </c>
      <c r="BC167" s="24">
        <v>-8348.7000000000007</v>
      </c>
      <c r="BD167" s="7">
        <v>-32041.233218000001</v>
      </c>
    </row>
    <row r="168" spans="1:56" x14ac:dyDescent="0.2">
      <c r="A168" s="10">
        <v>337</v>
      </c>
      <c r="B168" s="11">
        <v>4117</v>
      </c>
      <c r="C168" s="3"/>
      <c r="D168" s="12" t="s">
        <v>160</v>
      </c>
      <c r="E168" s="68">
        <v>4206</v>
      </c>
      <c r="F168" s="68">
        <v>6788807</v>
      </c>
      <c r="G168" s="69">
        <v>1.61</v>
      </c>
      <c r="H168" s="68">
        <v>357801.33333333331</v>
      </c>
      <c r="I168" s="69">
        <v>1.61</v>
      </c>
      <c r="J168" s="68">
        <v>4216650.3105590055</v>
      </c>
      <c r="K168" s="68">
        <v>222236.85300207036</v>
      </c>
      <c r="L168" s="68">
        <v>920118.33333333337</v>
      </c>
      <c r="M168" s="4">
        <v>0</v>
      </c>
      <c r="N168" s="70">
        <v>1.65</v>
      </c>
      <c r="O168" s="70">
        <v>1.65</v>
      </c>
      <c r="P168" s="68">
        <v>6957473.0124223595</v>
      </c>
      <c r="Q168" s="68">
        <v>366690.80745341611</v>
      </c>
      <c r="R168" s="68">
        <v>914771.41333333345</v>
      </c>
      <c r="S168" s="68">
        <v>9686</v>
      </c>
      <c r="T168" s="68">
        <v>8248621.2332091099</v>
      </c>
      <c r="U168" s="71">
        <v>1961.1557853564218</v>
      </c>
      <c r="V168" s="71">
        <v>2780.5517581203017</v>
      </c>
      <c r="W168" s="71">
        <v>70.53117352083369</v>
      </c>
      <c r="X168" s="75">
        <v>1275160.400734605</v>
      </c>
      <c r="Y168" s="76">
        <v>303.17650992263555</v>
      </c>
      <c r="Z168" s="77">
        <v>81.434639318125221</v>
      </c>
      <c r="AA168" s="75">
        <v>533919</v>
      </c>
      <c r="AB168" s="76">
        <v>126.94222539229672</v>
      </c>
      <c r="AC168" s="78">
        <v>86.000000312452173</v>
      </c>
      <c r="AD168" s="79">
        <v>0</v>
      </c>
      <c r="AE168" s="80">
        <v>0</v>
      </c>
      <c r="AF168" s="81">
        <v>533919</v>
      </c>
      <c r="AG168" s="82">
        <v>126.94222539229672</v>
      </c>
      <c r="AH168" s="83">
        <v>86.000000312452173</v>
      </c>
      <c r="AI168" s="75">
        <v>1809079.400734605</v>
      </c>
      <c r="AJ168" s="76">
        <v>430.11873531493228</v>
      </c>
      <c r="AK168" s="78">
        <v>86.000000312452173</v>
      </c>
      <c r="AL168" s="117"/>
      <c r="AM168" s="85">
        <v>0</v>
      </c>
      <c r="AN168" s="117"/>
      <c r="AO168" s="75">
        <v>0</v>
      </c>
      <c r="AP168" s="76">
        <v>70.53117352083369</v>
      </c>
      <c r="AQ168" s="76">
        <v>0</v>
      </c>
      <c r="AR168" s="84">
        <v>0</v>
      </c>
      <c r="AS168" s="118">
        <v>0</v>
      </c>
      <c r="AT168" s="109"/>
      <c r="AU168" s="85">
        <v>62881.995526776984</v>
      </c>
      <c r="AV168" s="119"/>
      <c r="AW168" s="85">
        <v>443888.71635610756</v>
      </c>
      <c r="AY168" s="188"/>
      <c r="AZ168" s="24">
        <v>-2213258.4364811797</v>
      </c>
      <c r="BA168" s="24">
        <v>-975411.72615</v>
      </c>
      <c r="BB168" s="24">
        <v>-17334.088662999999</v>
      </c>
      <c r="BC168" s="24">
        <v>-458795.2</v>
      </c>
      <c r="BD168" s="7">
        <v>-789061.40425400005</v>
      </c>
    </row>
    <row r="169" spans="1:56" x14ac:dyDescent="0.2">
      <c r="A169" s="10">
        <v>338</v>
      </c>
      <c r="B169" s="11">
        <v>4118</v>
      </c>
      <c r="C169" s="3"/>
      <c r="D169" s="12" t="s">
        <v>161</v>
      </c>
      <c r="E169" s="68">
        <v>1535.3333333333333</v>
      </c>
      <c r="F169" s="68">
        <v>1911261.6666666667</v>
      </c>
      <c r="G169" s="69">
        <v>1.3500000000000003</v>
      </c>
      <c r="H169" s="68">
        <v>205382.33333333334</v>
      </c>
      <c r="I169" s="69">
        <v>1.3500000000000003</v>
      </c>
      <c r="J169" s="68">
        <v>1415749.3827160492</v>
      </c>
      <c r="K169" s="68">
        <v>152135.06172839506</v>
      </c>
      <c r="L169" s="68">
        <v>269292.33333333331</v>
      </c>
      <c r="M169" s="4">
        <v>0</v>
      </c>
      <c r="N169" s="70">
        <v>1.65</v>
      </c>
      <c r="O169" s="70">
        <v>1.65</v>
      </c>
      <c r="P169" s="68">
        <v>2335986.4814814813</v>
      </c>
      <c r="Q169" s="68">
        <v>251022.8518518518</v>
      </c>
      <c r="R169" s="68">
        <v>305156.34333333332</v>
      </c>
      <c r="S169" s="68">
        <v>11954</v>
      </c>
      <c r="T169" s="68">
        <v>2904119.6766666663</v>
      </c>
      <c r="U169" s="71">
        <v>1891.5238884064263</v>
      </c>
      <c r="V169" s="71">
        <v>2780.5517581203017</v>
      </c>
      <c r="W169" s="71">
        <v>68.026926054601745</v>
      </c>
      <c r="X169" s="75">
        <v>505033.02537459345</v>
      </c>
      <c r="Y169" s="76">
        <v>328.94031179413383</v>
      </c>
      <c r="Z169" s="77">
        <v>79.85696341439909</v>
      </c>
      <c r="AA169" s="75">
        <v>262251</v>
      </c>
      <c r="AB169" s="76">
        <v>170.81046461137646</v>
      </c>
      <c r="AC169" s="78">
        <v>86.000005496336371</v>
      </c>
      <c r="AD169" s="79">
        <v>0</v>
      </c>
      <c r="AE169" s="80">
        <v>0</v>
      </c>
      <c r="AF169" s="81">
        <v>262251</v>
      </c>
      <c r="AG169" s="82">
        <v>170.81046461137646</v>
      </c>
      <c r="AH169" s="83">
        <v>86.000005496336371</v>
      </c>
      <c r="AI169" s="75">
        <v>767284.02537459345</v>
      </c>
      <c r="AJ169" s="76">
        <v>499.75077640551029</v>
      </c>
      <c r="AK169" s="78">
        <v>86.000005496336371</v>
      </c>
      <c r="AL169" s="117"/>
      <c r="AM169" s="85">
        <v>0</v>
      </c>
      <c r="AN169" s="117"/>
      <c r="AO169" s="75">
        <v>0</v>
      </c>
      <c r="AP169" s="76">
        <v>68.026926054601745</v>
      </c>
      <c r="AQ169" s="76">
        <v>0</v>
      </c>
      <c r="AR169" s="84">
        <v>0</v>
      </c>
      <c r="AS169" s="118">
        <v>0</v>
      </c>
      <c r="AT169" s="109"/>
      <c r="AU169" s="85">
        <v>17316.736807060643</v>
      </c>
      <c r="AV169" s="119"/>
      <c r="AW169" s="85">
        <v>156788.44444444447</v>
      </c>
      <c r="AY169" s="188"/>
      <c r="AZ169" s="24">
        <v>-807826.41648927995</v>
      </c>
      <c r="BA169" s="24">
        <v>-356019.589194</v>
      </c>
      <c r="BB169" s="24">
        <v>-6326.84123</v>
      </c>
      <c r="BC169" s="24">
        <v>-138683.9</v>
      </c>
      <c r="BD169" s="7">
        <v>-288002.80892699998</v>
      </c>
    </row>
    <row r="170" spans="1:56" x14ac:dyDescent="0.2">
      <c r="A170" s="10">
        <v>339</v>
      </c>
      <c r="B170" s="11">
        <v>4119</v>
      </c>
      <c r="C170" s="3"/>
      <c r="D170" s="12" t="s">
        <v>162</v>
      </c>
      <c r="E170" s="68">
        <v>387</v>
      </c>
      <c r="F170" s="68">
        <v>567687.33333333337</v>
      </c>
      <c r="G170" s="69">
        <v>1.9400000000000002</v>
      </c>
      <c r="H170" s="68">
        <v>18596.333333333332</v>
      </c>
      <c r="I170" s="69">
        <v>1.9400000000000002</v>
      </c>
      <c r="J170" s="68">
        <v>292622.33676975942</v>
      </c>
      <c r="K170" s="68">
        <v>9585.7388316151209</v>
      </c>
      <c r="L170" s="68">
        <v>57297.666666666664</v>
      </c>
      <c r="M170" s="4">
        <v>0</v>
      </c>
      <c r="N170" s="70">
        <v>1.65</v>
      </c>
      <c r="O170" s="70">
        <v>1.65</v>
      </c>
      <c r="P170" s="68">
        <v>482826.85567010305</v>
      </c>
      <c r="Q170" s="68">
        <v>15816.469072164948</v>
      </c>
      <c r="R170" s="68">
        <v>58490.96</v>
      </c>
      <c r="S170" s="68">
        <v>432.66666666666669</v>
      </c>
      <c r="T170" s="68">
        <v>557566.95140893466</v>
      </c>
      <c r="U170" s="71">
        <v>1440.7414765088752</v>
      </c>
      <c r="V170" s="71">
        <v>2780.5517581203017</v>
      </c>
      <c r="W170" s="71">
        <v>51.814949040288319</v>
      </c>
      <c r="X170" s="75">
        <v>191847.43422394019</v>
      </c>
      <c r="Y170" s="76">
        <v>495.72980419622786</v>
      </c>
      <c r="Z170" s="77">
        <v>69.643417895381646</v>
      </c>
      <c r="AA170" s="75">
        <v>176009</v>
      </c>
      <c r="AB170" s="76">
        <v>454.80361757105942</v>
      </c>
      <c r="AC170" s="78">
        <v>86.000013892663645</v>
      </c>
      <c r="AD170" s="79">
        <v>0</v>
      </c>
      <c r="AE170" s="80">
        <v>0</v>
      </c>
      <c r="AF170" s="81">
        <v>176009</v>
      </c>
      <c r="AG170" s="82">
        <v>454.80361757105942</v>
      </c>
      <c r="AH170" s="83">
        <v>86.000013892663645</v>
      </c>
      <c r="AI170" s="75">
        <v>367856.43422394019</v>
      </c>
      <c r="AJ170" s="76">
        <v>950.53342176728734</v>
      </c>
      <c r="AK170" s="78">
        <v>86.000013892663645</v>
      </c>
      <c r="AL170" s="117"/>
      <c r="AM170" s="85">
        <v>0</v>
      </c>
      <c r="AN170" s="117"/>
      <c r="AO170" s="75">
        <v>100243.93169899551</v>
      </c>
      <c r="AP170" s="76">
        <v>51.814949040288319</v>
      </c>
      <c r="AQ170" s="76">
        <v>0</v>
      </c>
      <c r="AR170" s="84">
        <v>0</v>
      </c>
      <c r="AS170" s="118">
        <v>100243.93169899551</v>
      </c>
      <c r="AT170" s="109"/>
      <c r="AU170" s="85">
        <v>3007.5041678727348</v>
      </c>
      <c r="AV170" s="119"/>
      <c r="AW170" s="85">
        <v>30220.807560137458</v>
      </c>
      <c r="AY170" s="188"/>
      <c r="AZ170" s="24">
        <v>-198341.01274417105</v>
      </c>
      <c r="BA170" s="24">
        <v>-87411.459239999996</v>
      </c>
      <c r="BB170" s="24">
        <v>-1553.393243</v>
      </c>
      <c r="BC170" s="24">
        <v>-18424.8</v>
      </c>
      <c r="BD170" s="7">
        <v>-70711.687101999996</v>
      </c>
    </row>
    <row r="171" spans="1:56" x14ac:dyDescent="0.2">
      <c r="A171" s="10">
        <v>340</v>
      </c>
      <c r="B171" s="11">
        <v>4120</v>
      </c>
      <c r="C171" s="3"/>
      <c r="D171" s="12" t="s">
        <v>163</v>
      </c>
      <c r="E171" s="68">
        <v>567</v>
      </c>
      <c r="F171" s="68">
        <v>843388.66666666663</v>
      </c>
      <c r="G171" s="69">
        <v>1.6000000000000003</v>
      </c>
      <c r="H171" s="68">
        <v>10456</v>
      </c>
      <c r="I171" s="69">
        <v>1.6000000000000003</v>
      </c>
      <c r="J171" s="68">
        <v>527117.91666666663</v>
      </c>
      <c r="K171" s="68">
        <v>6535</v>
      </c>
      <c r="L171" s="68">
        <v>90053.333333333328</v>
      </c>
      <c r="M171" s="4">
        <v>0</v>
      </c>
      <c r="N171" s="70">
        <v>1.65</v>
      </c>
      <c r="O171" s="70">
        <v>1.65</v>
      </c>
      <c r="P171" s="68">
        <v>869744.5625</v>
      </c>
      <c r="Q171" s="68">
        <v>10782.75</v>
      </c>
      <c r="R171" s="68">
        <v>108682.08666666667</v>
      </c>
      <c r="S171" s="68">
        <v>596.66666666666663</v>
      </c>
      <c r="T171" s="68">
        <v>989806.06583333341</v>
      </c>
      <c r="U171" s="71">
        <v>1745.6897104644329</v>
      </c>
      <c r="V171" s="71">
        <v>2780.5517581203017</v>
      </c>
      <c r="W171" s="71">
        <v>62.782133271439179</v>
      </c>
      <c r="X171" s="75">
        <v>217103.70897772469</v>
      </c>
      <c r="Y171" s="76">
        <v>382.8989576326714</v>
      </c>
      <c r="Z171" s="77">
        <v>76.552743961006684</v>
      </c>
      <c r="AA171" s="75">
        <v>148943</v>
      </c>
      <c r="AB171" s="76">
        <v>262.68606701940035</v>
      </c>
      <c r="AC171" s="78">
        <v>86.000008024775809</v>
      </c>
      <c r="AD171" s="79">
        <v>0</v>
      </c>
      <c r="AE171" s="80">
        <v>0</v>
      </c>
      <c r="AF171" s="81">
        <v>148943</v>
      </c>
      <c r="AG171" s="82">
        <v>262.68606701940035</v>
      </c>
      <c r="AH171" s="83">
        <v>86.000008024775809</v>
      </c>
      <c r="AI171" s="75">
        <v>366046.70897772466</v>
      </c>
      <c r="AJ171" s="76">
        <v>645.58502465207175</v>
      </c>
      <c r="AK171" s="78">
        <v>86.000008024775809</v>
      </c>
      <c r="AL171" s="117"/>
      <c r="AM171" s="85">
        <v>0</v>
      </c>
      <c r="AN171" s="117"/>
      <c r="AO171" s="75">
        <v>15458.014747908021</v>
      </c>
      <c r="AP171" s="76">
        <v>62.782133271439179</v>
      </c>
      <c r="AQ171" s="76">
        <v>0</v>
      </c>
      <c r="AR171" s="84">
        <v>0</v>
      </c>
      <c r="AS171" s="118">
        <v>15458.014747908021</v>
      </c>
      <c r="AT171" s="109"/>
      <c r="AU171" s="85">
        <v>3442.3874164781591</v>
      </c>
      <c r="AV171" s="119"/>
      <c r="AW171" s="85">
        <v>53365.291666666664</v>
      </c>
      <c r="AY171" s="188"/>
      <c r="AZ171" s="24">
        <v>-293895.92773810762</v>
      </c>
      <c r="BA171" s="24">
        <v>-129523.75079999999</v>
      </c>
      <c r="BB171" s="24">
        <v>-2301.7728000000002</v>
      </c>
      <c r="BC171" s="24">
        <v>-27301.3</v>
      </c>
      <c r="BD171" s="7">
        <v>-104778.515524</v>
      </c>
    </row>
    <row r="172" spans="1:56" x14ac:dyDescent="0.2">
      <c r="A172" s="10">
        <v>341</v>
      </c>
      <c r="B172" s="11">
        <v>4121</v>
      </c>
      <c r="C172" s="3"/>
      <c r="D172" s="12" t="s">
        <v>164</v>
      </c>
      <c r="E172" s="68">
        <v>530</v>
      </c>
      <c r="F172" s="68">
        <v>1041871.6666666666</v>
      </c>
      <c r="G172" s="69">
        <v>1.6000000000000003</v>
      </c>
      <c r="H172" s="68">
        <v>142428.33333333334</v>
      </c>
      <c r="I172" s="69">
        <v>1.6000000000000003</v>
      </c>
      <c r="J172" s="68">
        <v>651169.79166666663</v>
      </c>
      <c r="K172" s="68">
        <v>89017.708333333328</v>
      </c>
      <c r="L172" s="68">
        <v>87957.666666666672</v>
      </c>
      <c r="M172" s="4">
        <v>0</v>
      </c>
      <c r="N172" s="70">
        <v>1.65</v>
      </c>
      <c r="O172" s="70">
        <v>1.65</v>
      </c>
      <c r="P172" s="68">
        <v>1074430.15625</v>
      </c>
      <c r="Q172" s="68">
        <v>146879.21875</v>
      </c>
      <c r="R172" s="68">
        <v>109733.90333333332</v>
      </c>
      <c r="S172" s="68">
        <v>5872</v>
      </c>
      <c r="T172" s="68">
        <v>1336915.2783333333</v>
      </c>
      <c r="U172" s="71">
        <v>2522.4816572327045</v>
      </c>
      <c r="V172" s="71">
        <v>2780.5517581203017</v>
      </c>
      <c r="W172" s="71">
        <v>90.718744934924104</v>
      </c>
      <c r="X172" s="75">
        <v>50607.546784057849</v>
      </c>
      <c r="Y172" s="76">
        <v>95.48593732841104</v>
      </c>
      <c r="Z172" s="77">
        <v>94.15280930900218</v>
      </c>
      <c r="AA172" s="75">
        <v>0</v>
      </c>
      <c r="AB172" s="76">
        <v>0</v>
      </c>
      <c r="AC172" s="78">
        <v>94.15280930900218</v>
      </c>
      <c r="AD172" s="79">
        <v>0</v>
      </c>
      <c r="AE172" s="80">
        <v>0</v>
      </c>
      <c r="AF172" s="81">
        <v>0</v>
      </c>
      <c r="AG172" s="82">
        <v>0</v>
      </c>
      <c r="AH172" s="83">
        <v>94.15280930900218</v>
      </c>
      <c r="AI172" s="75">
        <v>50607.546784057849</v>
      </c>
      <c r="AJ172" s="76">
        <v>95.48593732841104</v>
      </c>
      <c r="AK172" s="78">
        <v>94.15280930900218</v>
      </c>
      <c r="AL172" s="117"/>
      <c r="AM172" s="85">
        <v>0</v>
      </c>
      <c r="AN172" s="117"/>
      <c r="AO172" s="75">
        <v>32229.047463405892</v>
      </c>
      <c r="AP172" s="76">
        <v>90.718744934924104</v>
      </c>
      <c r="AQ172" s="76">
        <v>0</v>
      </c>
      <c r="AR172" s="84">
        <v>0</v>
      </c>
      <c r="AS172" s="118">
        <v>32229.047463405892</v>
      </c>
      <c r="AT172" s="109"/>
      <c r="AU172" s="85">
        <v>3929.1507613746498</v>
      </c>
      <c r="AV172" s="119"/>
      <c r="AW172" s="85">
        <v>74018.75</v>
      </c>
      <c r="AY172" s="188"/>
      <c r="AZ172" s="24">
        <v>-275817.97084736289</v>
      </c>
      <c r="BA172" s="24">
        <v>-121556.560505</v>
      </c>
      <c r="BB172" s="24">
        <v>-2160.1874790000002</v>
      </c>
      <c r="BC172" s="24">
        <v>-28476.2</v>
      </c>
      <c r="BD172" s="7">
        <v>-98333.439876999997</v>
      </c>
    </row>
    <row r="173" spans="1:56" x14ac:dyDescent="0.2">
      <c r="A173" s="10">
        <v>342</v>
      </c>
      <c r="B173" s="11">
        <v>4122</v>
      </c>
      <c r="C173" s="3"/>
      <c r="D173" s="12" t="s">
        <v>165</v>
      </c>
      <c r="E173" s="68">
        <v>3450</v>
      </c>
      <c r="F173" s="68">
        <v>7101107</v>
      </c>
      <c r="G173" s="69">
        <v>1.78</v>
      </c>
      <c r="H173" s="68">
        <v>418532.66666666669</v>
      </c>
      <c r="I173" s="69">
        <v>1.78</v>
      </c>
      <c r="J173" s="68">
        <v>3989385.9550561793</v>
      </c>
      <c r="K173" s="68">
        <v>235130.71161048688</v>
      </c>
      <c r="L173" s="68">
        <v>671584.33333333337</v>
      </c>
      <c r="M173" s="4">
        <v>0</v>
      </c>
      <c r="N173" s="70">
        <v>1.65</v>
      </c>
      <c r="O173" s="70">
        <v>1.65</v>
      </c>
      <c r="P173" s="68">
        <v>6582486.8258426962</v>
      </c>
      <c r="Q173" s="68">
        <v>387965.67415730335</v>
      </c>
      <c r="R173" s="68">
        <v>821210.62333333341</v>
      </c>
      <c r="S173" s="68">
        <v>19626.333333333332</v>
      </c>
      <c r="T173" s="68">
        <v>7811289.4566666661</v>
      </c>
      <c r="U173" s="71">
        <v>2264.1418714975844</v>
      </c>
      <c r="V173" s="71">
        <v>2780.5517581203017</v>
      </c>
      <c r="W173" s="71">
        <v>81.427790901046976</v>
      </c>
      <c r="X173" s="75">
        <v>659197.22027389822</v>
      </c>
      <c r="Y173" s="76">
        <v>191.07165805040529</v>
      </c>
      <c r="Z173" s="77">
        <v>88.29950826765959</v>
      </c>
      <c r="AA173" s="75">
        <v>0</v>
      </c>
      <c r="AB173" s="76">
        <v>0</v>
      </c>
      <c r="AC173" s="78">
        <v>88.29950826765959</v>
      </c>
      <c r="AD173" s="79">
        <v>0</v>
      </c>
      <c r="AE173" s="80">
        <v>0</v>
      </c>
      <c r="AF173" s="81">
        <v>0</v>
      </c>
      <c r="AG173" s="82">
        <v>0</v>
      </c>
      <c r="AH173" s="83">
        <v>88.29950826765959</v>
      </c>
      <c r="AI173" s="75">
        <v>659197.22027389822</v>
      </c>
      <c r="AJ173" s="76">
        <v>191.07165805040529</v>
      </c>
      <c r="AK173" s="78">
        <v>88.29950826765959</v>
      </c>
      <c r="AL173" s="117"/>
      <c r="AM173" s="85">
        <v>0</v>
      </c>
      <c r="AN173" s="117"/>
      <c r="AO173" s="75">
        <v>13531.723374493657</v>
      </c>
      <c r="AP173" s="76">
        <v>81.427790901046976</v>
      </c>
      <c r="AQ173" s="76">
        <v>0</v>
      </c>
      <c r="AR173" s="84">
        <v>0</v>
      </c>
      <c r="AS173" s="118">
        <v>13531.723374493657</v>
      </c>
      <c r="AT173" s="109"/>
      <c r="AU173" s="85">
        <v>59862.079504244371</v>
      </c>
      <c r="AV173" s="119"/>
      <c r="AW173" s="85">
        <v>422451.66666666669</v>
      </c>
      <c r="AY173" s="188"/>
      <c r="AZ173" s="24">
        <v>-1786102.1408055821</v>
      </c>
      <c r="BA173" s="24">
        <v>-787158.40117299999</v>
      </c>
      <c r="BB173" s="24">
        <v>-13988.629778</v>
      </c>
      <c r="BC173" s="24">
        <v>-325986.40000000002</v>
      </c>
      <c r="BD173" s="7">
        <v>-636773.47395799996</v>
      </c>
    </row>
    <row r="174" spans="1:56" x14ac:dyDescent="0.2">
      <c r="A174" s="10">
        <v>344</v>
      </c>
      <c r="B174" s="11">
        <v>4124</v>
      </c>
      <c r="C174" s="3"/>
      <c r="D174" s="12" t="s">
        <v>166</v>
      </c>
      <c r="E174" s="68">
        <v>891</v>
      </c>
      <c r="F174" s="68">
        <v>1383055.3333333333</v>
      </c>
      <c r="G174" s="69">
        <v>1.75</v>
      </c>
      <c r="H174" s="68">
        <v>66274.666666666672</v>
      </c>
      <c r="I174" s="69">
        <v>1.75</v>
      </c>
      <c r="J174" s="68">
        <v>790317.33333333337</v>
      </c>
      <c r="K174" s="68">
        <v>37871.238095238099</v>
      </c>
      <c r="L174" s="68">
        <v>183773.66666666666</v>
      </c>
      <c r="M174" s="4">
        <v>0</v>
      </c>
      <c r="N174" s="70">
        <v>1.65</v>
      </c>
      <c r="O174" s="70">
        <v>1.65</v>
      </c>
      <c r="P174" s="68">
        <v>1304023.5999999999</v>
      </c>
      <c r="Q174" s="68">
        <v>62487.542857142857</v>
      </c>
      <c r="R174" s="68">
        <v>153795.7233333333</v>
      </c>
      <c r="S174" s="68">
        <v>3132.3333333333335</v>
      </c>
      <c r="T174" s="68">
        <v>1523439.1995238094</v>
      </c>
      <c r="U174" s="71">
        <v>1709.8083047405269</v>
      </c>
      <c r="V174" s="71">
        <v>2780.5517581203017</v>
      </c>
      <c r="W174" s="71">
        <v>61.491691343173748</v>
      </c>
      <c r="X174" s="75">
        <v>352991.99427571031</v>
      </c>
      <c r="Y174" s="76">
        <v>396.17507775051661</v>
      </c>
      <c r="Z174" s="77">
        <v>75.73976554619945</v>
      </c>
      <c r="AA174" s="75">
        <v>254194</v>
      </c>
      <c r="AB174" s="76">
        <v>285.29068462401796</v>
      </c>
      <c r="AC174" s="78">
        <v>85.999984000715102</v>
      </c>
      <c r="AD174" s="79">
        <v>0</v>
      </c>
      <c r="AE174" s="80">
        <v>0</v>
      </c>
      <c r="AF174" s="81">
        <v>254194</v>
      </c>
      <c r="AG174" s="82">
        <v>285.29068462401796</v>
      </c>
      <c r="AH174" s="83">
        <v>85.999984000715102</v>
      </c>
      <c r="AI174" s="75">
        <v>607185.99427571031</v>
      </c>
      <c r="AJ174" s="76">
        <v>681.46576237453451</v>
      </c>
      <c r="AK174" s="78">
        <v>85.999984000715102</v>
      </c>
      <c r="AL174" s="117"/>
      <c r="AM174" s="85">
        <v>0</v>
      </c>
      <c r="AN174" s="117"/>
      <c r="AO174" s="75">
        <v>84224.528670975065</v>
      </c>
      <c r="AP174" s="76">
        <v>61.491691343173748</v>
      </c>
      <c r="AQ174" s="76">
        <v>0</v>
      </c>
      <c r="AR174" s="84">
        <v>0</v>
      </c>
      <c r="AS174" s="118">
        <v>84224.528670975065</v>
      </c>
      <c r="AT174" s="109"/>
      <c r="AU174" s="85">
        <v>5030.1488688569862</v>
      </c>
      <c r="AV174" s="119"/>
      <c r="AW174" s="85">
        <v>82818.857142857145</v>
      </c>
      <c r="AY174" s="188"/>
      <c r="AZ174" s="24">
        <v>-459696.6180789381</v>
      </c>
      <c r="BA174" s="24">
        <v>-202594.26750799999</v>
      </c>
      <c r="BB174" s="24">
        <v>-3600.3124640000001</v>
      </c>
      <c r="BC174" s="24">
        <v>-45885.4</v>
      </c>
      <c r="BD174" s="7">
        <v>-163889.06646100001</v>
      </c>
    </row>
    <row r="175" spans="1:56" x14ac:dyDescent="0.2">
      <c r="A175" s="10">
        <v>345</v>
      </c>
      <c r="B175" s="11">
        <v>4125</v>
      </c>
      <c r="C175" s="3"/>
      <c r="D175" s="12" t="s">
        <v>167</v>
      </c>
      <c r="E175" s="68">
        <v>1656</v>
      </c>
      <c r="F175" s="68">
        <v>2892558.3333333335</v>
      </c>
      <c r="G175" s="69">
        <v>1.7</v>
      </c>
      <c r="H175" s="68">
        <v>789311.33333333337</v>
      </c>
      <c r="I175" s="69">
        <v>1.7</v>
      </c>
      <c r="J175" s="68">
        <v>1698641.4379084967</v>
      </c>
      <c r="K175" s="68">
        <v>463848.39188453159</v>
      </c>
      <c r="L175" s="68">
        <v>293240.33333333331</v>
      </c>
      <c r="M175" s="4">
        <v>0</v>
      </c>
      <c r="N175" s="70">
        <v>1.65</v>
      </c>
      <c r="O175" s="70">
        <v>1.65</v>
      </c>
      <c r="P175" s="68">
        <v>2802758.3725490198</v>
      </c>
      <c r="Q175" s="68">
        <v>765349.84660947707</v>
      </c>
      <c r="R175" s="68">
        <v>328703.48666666663</v>
      </c>
      <c r="S175" s="68">
        <v>29194.333333333332</v>
      </c>
      <c r="T175" s="68">
        <v>3926006.039158497</v>
      </c>
      <c r="U175" s="71">
        <v>2370.7765936947444</v>
      </c>
      <c r="V175" s="71">
        <v>2780.5517581203017</v>
      </c>
      <c r="W175" s="71">
        <v>85.26281112268984</v>
      </c>
      <c r="X175" s="75">
        <v>251077.43874682742</v>
      </c>
      <c r="Y175" s="76">
        <v>151.61681083745617</v>
      </c>
      <c r="Z175" s="77">
        <v>90.715571007294599</v>
      </c>
      <c r="AA175" s="75">
        <v>0</v>
      </c>
      <c r="AB175" s="76">
        <v>0</v>
      </c>
      <c r="AC175" s="78">
        <v>90.715571007294599</v>
      </c>
      <c r="AD175" s="79">
        <v>0</v>
      </c>
      <c r="AE175" s="80">
        <v>0</v>
      </c>
      <c r="AF175" s="81">
        <v>0</v>
      </c>
      <c r="AG175" s="82">
        <v>0</v>
      </c>
      <c r="AH175" s="83">
        <v>90.715571007294599</v>
      </c>
      <c r="AI175" s="75">
        <v>251077.43874682742</v>
      </c>
      <c r="AJ175" s="76">
        <v>151.61681083745617</v>
      </c>
      <c r="AK175" s="78">
        <v>90.715571007294599</v>
      </c>
      <c r="AL175" s="117"/>
      <c r="AM175" s="85">
        <v>0</v>
      </c>
      <c r="AN175" s="117"/>
      <c r="AO175" s="75">
        <v>0</v>
      </c>
      <c r="AP175" s="76">
        <v>85.26281112268984</v>
      </c>
      <c r="AQ175" s="76">
        <v>0</v>
      </c>
      <c r="AR175" s="84">
        <v>0</v>
      </c>
      <c r="AS175" s="118">
        <v>0</v>
      </c>
      <c r="AT175" s="109"/>
      <c r="AU175" s="85">
        <v>29490.566671871031</v>
      </c>
      <c r="AV175" s="119"/>
      <c r="AW175" s="85">
        <v>216248.98297930285</v>
      </c>
      <c r="AY175" s="188"/>
      <c r="AZ175" s="24">
        <v>-858444.69578336529</v>
      </c>
      <c r="BA175" s="24">
        <v>-378327.72202099999</v>
      </c>
      <c r="BB175" s="24">
        <v>-6723.2801300000001</v>
      </c>
      <c r="BC175" s="24">
        <v>-112047.6</v>
      </c>
      <c r="BD175" s="7">
        <v>-306049.02074000001</v>
      </c>
    </row>
    <row r="176" spans="1:56" x14ac:dyDescent="0.2">
      <c r="A176" s="10">
        <v>401</v>
      </c>
      <c r="B176" s="11">
        <v>4201</v>
      </c>
      <c r="C176" s="3"/>
      <c r="D176" s="12" t="s">
        <v>168</v>
      </c>
      <c r="E176" s="68">
        <v>1113</v>
      </c>
      <c r="F176" s="68">
        <v>2115854.3333333335</v>
      </c>
      <c r="G176" s="69">
        <v>1.7333333333333334</v>
      </c>
      <c r="H176" s="68">
        <v>66418.666666666672</v>
      </c>
      <c r="I176" s="69">
        <v>1.7333333333333334</v>
      </c>
      <c r="J176" s="68">
        <v>1220701.8300653596</v>
      </c>
      <c r="K176" s="68">
        <v>38316.372549019608</v>
      </c>
      <c r="L176" s="68">
        <v>195729.66666666666</v>
      </c>
      <c r="M176" s="4">
        <v>0</v>
      </c>
      <c r="N176" s="70">
        <v>1.65</v>
      </c>
      <c r="O176" s="70">
        <v>1.65</v>
      </c>
      <c r="P176" s="68">
        <v>2014158.0196078431</v>
      </c>
      <c r="Q176" s="68">
        <v>63222.01470588235</v>
      </c>
      <c r="R176" s="68">
        <v>239615.33666666667</v>
      </c>
      <c r="S176" s="68">
        <v>2116</v>
      </c>
      <c r="T176" s="68">
        <v>2319111.3709803927</v>
      </c>
      <c r="U176" s="71">
        <v>2083.6580152564175</v>
      </c>
      <c r="V176" s="71">
        <v>2780.5517581203017</v>
      </c>
      <c r="W176" s="71">
        <v>74.936854139518132</v>
      </c>
      <c r="X176" s="75">
        <v>286987.81224877614</v>
      </c>
      <c r="Y176" s="76">
        <v>257.85068485963717</v>
      </c>
      <c r="Z176" s="77">
        <v>84.210218107896424</v>
      </c>
      <c r="AA176" s="75">
        <v>55389</v>
      </c>
      <c r="AB176" s="76">
        <v>49.765498652291107</v>
      </c>
      <c r="AC176" s="78">
        <v>85.999988735504999</v>
      </c>
      <c r="AD176" s="79">
        <v>0</v>
      </c>
      <c r="AE176" s="80">
        <v>0</v>
      </c>
      <c r="AF176" s="81">
        <v>55389</v>
      </c>
      <c r="AG176" s="82">
        <v>49.765498652291107</v>
      </c>
      <c r="AH176" s="83">
        <v>85.999988735504999</v>
      </c>
      <c r="AI176" s="75">
        <v>342376.81224877614</v>
      </c>
      <c r="AJ176" s="76">
        <v>307.61618351192828</v>
      </c>
      <c r="AK176" s="78">
        <v>85.999988735504999</v>
      </c>
      <c r="AL176" s="117"/>
      <c r="AM176" s="85">
        <v>0</v>
      </c>
      <c r="AN176" s="117"/>
      <c r="AO176" s="75">
        <v>0</v>
      </c>
      <c r="AP176" s="76">
        <v>74.936854139518132</v>
      </c>
      <c r="AQ176" s="76">
        <v>0</v>
      </c>
      <c r="AR176" s="84">
        <v>0</v>
      </c>
      <c r="AS176" s="118">
        <v>0</v>
      </c>
      <c r="AT176" s="109"/>
      <c r="AU176" s="85">
        <v>8981.0246587900328</v>
      </c>
      <c r="AV176" s="119"/>
      <c r="AW176" s="85">
        <v>125901.82026143791</v>
      </c>
      <c r="AY176" s="188"/>
      <c r="AZ176" s="24">
        <v>-584692.77715208754</v>
      </c>
      <c r="BA176" s="24">
        <v>-257681.69755000001</v>
      </c>
      <c r="BB176" s="24">
        <v>-4579.2738310000004</v>
      </c>
      <c r="BC176" s="24">
        <v>-99442.2</v>
      </c>
      <c r="BD176" s="7">
        <v>-208452.16093700001</v>
      </c>
    </row>
    <row r="177" spans="1:56" x14ac:dyDescent="0.2">
      <c r="A177" s="10">
        <v>402</v>
      </c>
      <c r="B177" s="11">
        <v>4202</v>
      </c>
      <c r="C177" s="3"/>
      <c r="D177" s="12" t="s">
        <v>169</v>
      </c>
      <c r="E177" s="68">
        <v>589.33333333333337</v>
      </c>
      <c r="F177" s="68">
        <v>1318133</v>
      </c>
      <c r="G177" s="69">
        <v>1.8500000000000003</v>
      </c>
      <c r="H177" s="68">
        <v>10581.666666666666</v>
      </c>
      <c r="I177" s="69">
        <v>1.8500000000000003</v>
      </c>
      <c r="J177" s="68">
        <v>712504.32432432426</v>
      </c>
      <c r="K177" s="68">
        <v>5719.8198198198188</v>
      </c>
      <c r="L177" s="68">
        <v>92075.333333333328</v>
      </c>
      <c r="M177" s="4">
        <v>0</v>
      </c>
      <c r="N177" s="70">
        <v>1.65</v>
      </c>
      <c r="O177" s="70">
        <v>1.65</v>
      </c>
      <c r="P177" s="68">
        <v>1175632.1351351349</v>
      </c>
      <c r="Q177" s="68">
        <v>9437.7027027027016</v>
      </c>
      <c r="R177" s="68">
        <v>112891.26666666666</v>
      </c>
      <c r="S177" s="68">
        <v>2004.6666666666667</v>
      </c>
      <c r="T177" s="68">
        <v>1299965.771171171</v>
      </c>
      <c r="U177" s="71">
        <v>2205.8242723492717</v>
      </c>
      <c r="V177" s="71">
        <v>2780.5517581203017</v>
      </c>
      <c r="W177" s="71">
        <v>79.330451803581781</v>
      </c>
      <c r="X177" s="75">
        <v>125321.24403065897</v>
      </c>
      <c r="Y177" s="76">
        <v>212.64916973528105</v>
      </c>
      <c r="Z177" s="77">
        <v>86.978184636256501</v>
      </c>
      <c r="AA177" s="75">
        <v>0</v>
      </c>
      <c r="AB177" s="76">
        <v>0</v>
      </c>
      <c r="AC177" s="78">
        <v>86.978184636256501</v>
      </c>
      <c r="AD177" s="79">
        <v>0</v>
      </c>
      <c r="AE177" s="80">
        <v>0</v>
      </c>
      <c r="AF177" s="81">
        <v>0</v>
      </c>
      <c r="AG177" s="82">
        <v>0</v>
      </c>
      <c r="AH177" s="83">
        <v>86.978184636256501</v>
      </c>
      <c r="AI177" s="75">
        <v>125321.24403065897</v>
      </c>
      <c r="AJ177" s="76">
        <v>212.64916973528105</v>
      </c>
      <c r="AK177" s="78">
        <v>86.978184636256501</v>
      </c>
      <c r="AL177" s="117"/>
      <c r="AM177" s="85">
        <v>0</v>
      </c>
      <c r="AN177" s="117"/>
      <c r="AO177" s="75">
        <v>44357.725277931459</v>
      </c>
      <c r="AP177" s="76">
        <v>79.330451803581781</v>
      </c>
      <c r="AQ177" s="76">
        <v>0</v>
      </c>
      <c r="AR177" s="84">
        <v>0</v>
      </c>
      <c r="AS177" s="118">
        <v>44357.725277931459</v>
      </c>
      <c r="AT177" s="109"/>
      <c r="AU177" s="85">
        <v>2439.7543279012607</v>
      </c>
      <c r="AV177" s="119"/>
      <c r="AW177" s="85">
        <v>71822.414414414423</v>
      </c>
      <c r="AY177" s="188"/>
      <c r="AZ177" s="24">
        <v>-310424.34546678857</v>
      </c>
      <c r="BA177" s="24">
        <v>-136808.03907</v>
      </c>
      <c r="BB177" s="24">
        <v>-2431.222237</v>
      </c>
      <c r="BC177" s="24">
        <v>-50436.2</v>
      </c>
      <c r="BD177" s="7">
        <v>-110671.156116</v>
      </c>
    </row>
    <row r="178" spans="1:56" x14ac:dyDescent="0.2">
      <c r="A178" s="10">
        <v>404</v>
      </c>
      <c r="B178" s="11">
        <v>4204</v>
      </c>
      <c r="C178" s="3"/>
      <c r="D178" s="12" t="s">
        <v>170</v>
      </c>
      <c r="E178" s="68">
        <v>16679</v>
      </c>
      <c r="F178" s="68">
        <v>32389281.333333332</v>
      </c>
      <c r="G178" s="69">
        <v>1.63</v>
      </c>
      <c r="H178" s="68">
        <v>5250150.333333333</v>
      </c>
      <c r="I178" s="69">
        <v>1.63</v>
      </c>
      <c r="J178" s="68">
        <v>19870724.744376283</v>
      </c>
      <c r="K178" s="68">
        <v>3220951.1247443762</v>
      </c>
      <c r="L178" s="68">
        <v>3492046.3333333335</v>
      </c>
      <c r="M178" s="4">
        <v>6145000</v>
      </c>
      <c r="N178" s="70">
        <v>1.65</v>
      </c>
      <c r="O178" s="70">
        <v>1.65</v>
      </c>
      <c r="P178" s="68">
        <v>26566297.055214722</v>
      </c>
      <c r="Q178" s="68">
        <v>5314569.355828221</v>
      </c>
      <c r="R178" s="68">
        <v>4314209.2466666671</v>
      </c>
      <c r="S178" s="68">
        <v>338430</v>
      </c>
      <c r="T178" s="68">
        <v>36533505.657709606</v>
      </c>
      <c r="U178" s="71">
        <v>2190.3894512686375</v>
      </c>
      <c r="V178" s="71">
        <v>2780.5517581203017</v>
      </c>
      <c r="W178" s="71">
        <v>78.775352585034298</v>
      </c>
      <c r="X178" s="75">
        <v>3642027.3329121941</v>
      </c>
      <c r="Y178" s="76">
        <v>218.36005353511567</v>
      </c>
      <c r="Z178" s="77">
        <v>86.628472128571602</v>
      </c>
      <c r="AA178" s="75">
        <v>0</v>
      </c>
      <c r="AB178" s="76">
        <v>0</v>
      </c>
      <c r="AC178" s="78">
        <v>86.628472128571602</v>
      </c>
      <c r="AD178" s="79">
        <v>0</v>
      </c>
      <c r="AE178" s="80">
        <v>0</v>
      </c>
      <c r="AF178" s="81">
        <v>0</v>
      </c>
      <c r="AG178" s="82">
        <v>0</v>
      </c>
      <c r="AH178" s="83">
        <v>86.628472128571602</v>
      </c>
      <c r="AI178" s="75">
        <v>3642027.3329121941</v>
      </c>
      <c r="AJ178" s="76">
        <v>218.36005353511567</v>
      </c>
      <c r="AK178" s="78">
        <v>86.628472128571602</v>
      </c>
      <c r="AL178" s="117"/>
      <c r="AM178" s="85">
        <v>0</v>
      </c>
      <c r="AN178" s="117"/>
      <c r="AO178" s="75">
        <v>0</v>
      </c>
      <c r="AP178" s="76">
        <v>78.775352585034298</v>
      </c>
      <c r="AQ178" s="76">
        <v>0</v>
      </c>
      <c r="AR178" s="84">
        <v>0</v>
      </c>
      <c r="AS178" s="118">
        <v>0</v>
      </c>
      <c r="AT178" s="109"/>
      <c r="AU178" s="85">
        <v>375913.60051014693</v>
      </c>
      <c r="AV178" s="119"/>
      <c r="AW178" s="85">
        <v>2309167.5869120657</v>
      </c>
      <c r="AY178" s="188"/>
      <c r="AZ178" s="24">
        <v>-8685167.0033678021</v>
      </c>
      <c r="BA178" s="24">
        <v>-3827665.8518559998</v>
      </c>
      <c r="BB178" s="24">
        <v>-68021.633809000006</v>
      </c>
      <c r="BC178" s="24">
        <v>-2683981.2999999998</v>
      </c>
      <c r="BD178" s="7">
        <v>-3096398.4860040001</v>
      </c>
    </row>
    <row r="179" spans="1:56" x14ac:dyDescent="0.2">
      <c r="A179" s="10">
        <v>405</v>
      </c>
      <c r="B179" s="11">
        <v>4205</v>
      </c>
      <c r="C179" s="3"/>
      <c r="D179" s="93" t="s">
        <v>171</v>
      </c>
      <c r="E179" s="68">
        <v>2062.6666666666665</v>
      </c>
      <c r="F179" s="68">
        <v>4238750.666666667</v>
      </c>
      <c r="G179" s="69">
        <v>1.7</v>
      </c>
      <c r="H179" s="68">
        <v>177884</v>
      </c>
      <c r="I179" s="69">
        <v>1.7</v>
      </c>
      <c r="J179" s="68">
        <v>2493382.7450980395</v>
      </c>
      <c r="K179" s="68">
        <v>104637.64705882354</v>
      </c>
      <c r="L179" s="68">
        <v>439877</v>
      </c>
      <c r="M179" s="4">
        <v>0</v>
      </c>
      <c r="N179" s="70">
        <v>1.65</v>
      </c>
      <c r="O179" s="70">
        <v>1.65</v>
      </c>
      <c r="P179" s="68">
        <v>4114081.5294117653</v>
      </c>
      <c r="Q179" s="68">
        <v>172652.11764705883</v>
      </c>
      <c r="R179" s="68">
        <v>450682.83333333331</v>
      </c>
      <c r="S179" s="68">
        <v>9083.6666666666661</v>
      </c>
      <c r="T179" s="68">
        <v>4746500.1470588231</v>
      </c>
      <c r="U179" s="71">
        <v>2301.1474533252212</v>
      </c>
      <c r="V179" s="71">
        <v>2780.5517581203017</v>
      </c>
      <c r="W179" s="71">
        <v>82.758662794352531</v>
      </c>
      <c r="X179" s="75">
        <v>365874.97336220799</v>
      </c>
      <c r="Y179" s="76">
        <v>177.37959277417971</v>
      </c>
      <c r="Z179" s="77">
        <v>89.137957560442118</v>
      </c>
      <c r="AA179" s="75">
        <v>0</v>
      </c>
      <c r="AB179" s="76">
        <v>0</v>
      </c>
      <c r="AC179" s="78">
        <v>89.137957560442118</v>
      </c>
      <c r="AD179" s="79">
        <v>0</v>
      </c>
      <c r="AE179" s="80">
        <v>0</v>
      </c>
      <c r="AF179" s="81">
        <v>0</v>
      </c>
      <c r="AG179" s="82">
        <v>0</v>
      </c>
      <c r="AH179" s="83">
        <v>89.137957560442118</v>
      </c>
      <c r="AI179" s="75">
        <v>365874.97336220799</v>
      </c>
      <c r="AJ179" s="76">
        <v>177.37959277417971</v>
      </c>
      <c r="AK179" s="78">
        <v>89.137957560442118</v>
      </c>
      <c r="AL179" s="117"/>
      <c r="AM179" s="85">
        <v>0</v>
      </c>
      <c r="AN179" s="117"/>
      <c r="AO179" s="75">
        <v>86136.246034254698</v>
      </c>
      <c r="AP179" s="76">
        <v>82.758662794352531</v>
      </c>
      <c r="AQ179" s="76">
        <v>0</v>
      </c>
      <c r="AR179" s="84">
        <v>0</v>
      </c>
      <c r="AS179" s="118">
        <v>86136.246034254698</v>
      </c>
      <c r="AT179" s="109"/>
      <c r="AU179" s="85">
        <v>11486.671815629683</v>
      </c>
      <c r="AV179" s="119"/>
      <c r="AW179" s="85">
        <v>259802.03921568627</v>
      </c>
      <c r="AY179" s="188"/>
      <c r="AZ179" s="24">
        <v>-1059884.7868516641</v>
      </c>
      <c r="BA179" s="24">
        <v>-467104.98531100003</v>
      </c>
      <c r="BB179" s="24">
        <v>-8300.9451430000008</v>
      </c>
      <c r="BC179" s="24">
        <v>-186783.8</v>
      </c>
      <c r="BD179" s="7">
        <v>-377865.57795300003</v>
      </c>
    </row>
    <row r="180" spans="1:56" x14ac:dyDescent="0.2">
      <c r="A180" s="10">
        <v>406</v>
      </c>
      <c r="B180" s="11">
        <v>4206</v>
      </c>
      <c r="C180" s="3"/>
      <c r="D180" s="93" t="s">
        <v>172</v>
      </c>
      <c r="E180" s="68">
        <v>3289.3333333333335</v>
      </c>
      <c r="F180" s="68">
        <v>5774884</v>
      </c>
      <c r="G180" s="69">
        <v>1.79</v>
      </c>
      <c r="H180" s="68">
        <v>532019.66666666663</v>
      </c>
      <c r="I180" s="69">
        <v>1.79</v>
      </c>
      <c r="J180" s="68">
        <v>3226192.1787709496</v>
      </c>
      <c r="K180" s="68">
        <v>297217.69087523274</v>
      </c>
      <c r="L180" s="68">
        <v>629201.66666666663</v>
      </c>
      <c r="M180" s="4">
        <v>0</v>
      </c>
      <c r="N180" s="70">
        <v>1.65</v>
      </c>
      <c r="O180" s="70">
        <v>1.65</v>
      </c>
      <c r="P180" s="68">
        <v>5323217.0949720666</v>
      </c>
      <c r="Q180" s="68">
        <v>490409.18994413404</v>
      </c>
      <c r="R180" s="68">
        <v>622089.01333333331</v>
      </c>
      <c r="S180" s="68">
        <v>24610.333333333332</v>
      </c>
      <c r="T180" s="68">
        <v>6460325.6315828674</v>
      </c>
      <c r="U180" s="71">
        <v>1964.0227903069112</v>
      </c>
      <c r="V180" s="71">
        <v>2780.5517581203017</v>
      </c>
      <c r="W180" s="71">
        <v>70.634282730799541</v>
      </c>
      <c r="X180" s="75">
        <v>993759.30204051302</v>
      </c>
      <c r="Y180" s="76">
        <v>302.11571809095449</v>
      </c>
      <c r="Z180" s="77">
        <v>81.499598120403718</v>
      </c>
      <c r="AA180" s="75">
        <v>411614</v>
      </c>
      <c r="AB180" s="76">
        <v>125.13599513579246</v>
      </c>
      <c r="AC180" s="78">
        <v>85.999999696110635</v>
      </c>
      <c r="AD180" s="79">
        <v>0</v>
      </c>
      <c r="AE180" s="80">
        <v>0</v>
      </c>
      <c r="AF180" s="81">
        <v>411614</v>
      </c>
      <c r="AG180" s="82">
        <v>125.13599513579246</v>
      </c>
      <c r="AH180" s="83">
        <v>85.999999696110635</v>
      </c>
      <c r="AI180" s="75">
        <v>1405373.3020405131</v>
      </c>
      <c r="AJ180" s="76">
        <v>427.25171322674692</v>
      </c>
      <c r="AK180" s="78">
        <v>85.999999696110635</v>
      </c>
      <c r="AL180" s="117"/>
      <c r="AM180" s="85">
        <v>0</v>
      </c>
      <c r="AN180" s="117"/>
      <c r="AO180" s="75">
        <v>114759.88122214552</v>
      </c>
      <c r="AP180" s="76">
        <v>70.634282730799541</v>
      </c>
      <c r="AQ180" s="76">
        <v>0</v>
      </c>
      <c r="AR180" s="84">
        <v>0</v>
      </c>
      <c r="AS180" s="118">
        <v>114759.88122214552</v>
      </c>
      <c r="AT180" s="109"/>
      <c r="AU180" s="85">
        <v>47430.429263883612</v>
      </c>
      <c r="AV180" s="119"/>
      <c r="AW180" s="85">
        <v>352340.98696461826</v>
      </c>
      <c r="AY180" s="188"/>
      <c r="AZ180" s="24">
        <v>-1721021.4959989008</v>
      </c>
      <c r="BA180" s="24">
        <v>-758476.51610999997</v>
      </c>
      <c r="BB180" s="24">
        <v>-13478.922619999999</v>
      </c>
      <c r="BC180" s="24">
        <v>-335561.8</v>
      </c>
      <c r="BD180" s="7">
        <v>-613571.201627</v>
      </c>
    </row>
    <row r="181" spans="1:56" x14ac:dyDescent="0.2">
      <c r="A181" s="10">
        <v>407</v>
      </c>
      <c r="B181" s="11">
        <v>4207</v>
      </c>
      <c r="C181" s="3"/>
      <c r="D181" s="93" t="s">
        <v>173</v>
      </c>
      <c r="E181" s="68">
        <v>1631</v>
      </c>
      <c r="F181" s="68">
        <v>2874139.6666666665</v>
      </c>
      <c r="G181" s="69">
        <v>1.84</v>
      </c>
      <c r="H181" s="68">
        <v>37017.666666666664</v>
      </c>
      <c r="I181" s="69">
        <v>1.84</v>
      </c>
      <c r="J181" s="68">
        <v>1562032.4275362317</v>
      </c>
      <c r="K181" s="68">
        <v>20118.297101449276</v>
      </c>
      <c r="L181" s="68">
        <v>230077.33333333334</v>
      </c>
      <c r="M181" s="4">
        <v>0</v>
      </c>
      <c r="N181" s="70">
        <v>1.65</v>
      </c>
      <c r="O181" s="70">
        <v>1.65</v>
      </c>
      <c r="P181" s="68">
        <v>2577353.5054347818</v>
      </c>
      <c r="Q181" s="68">
        <v>33195.190217391304</v>
      </c>
      <c r="R181" s="68">
        <v>239376.11000000002</v>
      </c>
      <c r="S181" s="68">
        <v>1497.6666666666667</v>
      </c>
      <c r="T181" s="68">
        <v>2851422.4723188407</v>
      </c>
      <c r="U181" s="71">
        <v>1748.2663840090991</v>
      </c>
      <c r="V181" s="71">
        <v>2780.5517581203017</v>
      </c>
      <c r="W181" s="71">
        <v>62.874800978024432</v>
      </c>
      <c r="X181" s="75">
        <v>622953.25471488747</v>
      </c>
      <c r="Y181" s="76">
        <v>381.94558842114498</v>
      </c>
      <c r="Z181" s="77">
        <v>76.611124616155408</v>
      </c>
      <c r="AA181" s="75">
        <v>425793</v>
      </c>
      <c r="AB181" s="76">
        <v>261.06253832004904</v>
      </c>
      <c r="AC181" s="78">
        <v>85.99999995565031</v>
      </c>
      <c r="AD181" s="79">
        <v>0</v>
      </c>
      <c r="AE181" s="80">
        <v>0</v>
      </c>
      <c r="AF181" s="81">
        <v>425793</v>
      </c>
      <c r="AG181" s="82">
        <v>261.06253832004904</v>
      </c>
      <c r="AH181" s="83">
        <v>85.99999995565031</v>
      </c>
      <c r="AI181" s="75">
        <v>1048746.2547148876</v>
      </c>
      <c r="AJ181" s="76">
        <v>643.00812674119402</v>
      </c>
      <c r="AK181" s="78">
        <v>85.99999995565031</v>
      </c>
      <c r="AL181" s="117"/>
      <c r="AM181" s="85">
        <v>0</v>
      </c>
      <c r="AN181" s="117"/>
      <c r="AO181" s="75">
        <v>283760.21527526772</v>
      </c>
      <c r="AP181" s="76">
        <v>62.874800978024432</v>
      </c>
      <c r="AQ181" s="76">
        <v>0</v>
      </c>
      <c r="AR181" s="84">
        <v>0</v>
      </c>
      <c r="AS181" s="118">
        <v>283760.21527526772</v>
      </c>
      <c r="AT181" s="109"/>
      <c r="AU181" s="85">
        <v>9331.4676788498982</v>
      </c>
      <c r="AV181" s="119"/>
      <c r="AW181" s="85">
        <v>158215.0724637681</v>
      </c>
      <c r="AY181" s="188"/>
      <c r="AZ181" s="24">
        <v>-840883.25194664183</v>
      </c>
      <c r="BA181" s="24">
        <v>-370588.16573399998</v>
      </c>
      <c r="BB181" s="24">
        <v>-6585.7401040000004</v>
      </c>
      <c r="BC181" s="24">
        <v>-109934.1</v>
      </c>
      <c r="BD181" s="7">
        <v>-299788.090111</v>
      </c>
    </row>
    <row r="182" spans="1:56" x14ac:dyDescent="0.2">
      <c r="A182" s="10">
        <v>408</v>
      </c>
      <c r="B182" s="11">
        <v>4208</v>
      </c>
      <c r="C182" s="3"/>
      <c r="D182" s="93" t="s">
        <v>174</v>
      </c>
      <c r="E182" s="68">
        <v>212.33333333333334</v>
      </c>
      <c r="F182" s="68">
        <v>361535</v>
      </c>
      <c r="G182" s="69">
        <v>1.8</v>
      </c>
      <c r="H182" s="68">
        <v>68057.666666666672</v>
      </c>
      <c r="I182" s="69">
        <v>1.8</v>
      </c>
      <c r="J182" s="68">
        <v>200852.77777777778</v>
      </c>
      <c r="K182" s="68">
        <v>37809.814814814818</v>
      </c>
      <c r="L182" s="68">
        <v>31250</v>
      </c>
      <c r="M182" s="4">
        <v>0</v>
      </c>
      <c r="N182" s="70">
        <v>1.65</v>
      </c>
      <c r="O182" s="70">
        <v>1.65</v>
      </c>
      <c r="P182" s="68">
        <v>331407.08333333331</v>
      </c>
      <c r="Q182" s="68">
        <v>62386.194444444445</v>
      </c>
      <c r="R182" s="68">
        <v>38917.283333333333</v>
      </c>
      <c r="S182" s="68">
        <v>3511.6666666666665</v>
      </c>
      <c r="T182" s="68">
        <v>436222.22777777776</v>
      </c>
      <c r="U182" s="71">
        <v>2054.4217948717946</v>
      </c>
      <c r="V182" s="71">
        <v>2780.5517581203017</v>
      </c>
      <c r="W182" s="71">
        <v>73.885400222170915</v>
      </c>
      <c r="X182" s="75">
        <v>57047.190346013529</v>
      </c>
      <c r="Y182" s="76">
        <v>268.66808640194756</v>
      </c>
      <c r="Z182" s="77">
        <v>83.547802139967686</v>
      </c>
      <c r="AA182" s="75">
        <v>14478</v>
      </c>
      <c r="AB182" s="76">
        <v>68.185243328100469</v>
      </c>
      <c r="AC182" s="78">
        <v>86.000022032259665</v>
      </c>
      <c r="AD182" s="79">
        <v>0</v>
      </c>
      <c r="AE182" s="80">
        <v>0</v>
      </c>
      <c r="AF182" s="81">
        <v>14478</v>
      </c>
      <c r="AG182" s="82">
        <v>68.185243328100469</v>
      </c>
      <c r="AH182" s="83">
        <v>86.000022032259665</v>
      </c>
      <c r="AI182" s="75">
        <v>71525.190346013522</v>
      </c>
      <c r="AJ182" s="76">
        <v>336.85332973004802</v>
      </c>
      <c r="AK182" s="78">
        <v>86.000022032259665</v>
      </c>
      <c r="AL182" s="117"/>
      <c r="AM182" s="85">
        <v>0</v>
      </c>
      <c r="AN182" s="117"/>
      <c r="AO182" s="75">
        <v>6331.4408930519812</v>
      </c>
      <c r="AP182" s="76">
        <v>73.885400222170915</v>
      </c>
      <c r="AQ182" s="76">
        <v>0</v>
      </c>
      <c r="AR182" s="84">
        <v>0</v>
      </c>
      <c r="AS182" s="118">
        <v>6331.4408930519812</v>
      </c>
      <c r="AT182" s="109"/>
      <c r="AU182" s="85">
        <v>1323.7272975085557</v>
      </c>
      <c r="AV182" s="119"/>
      <c r="AW182" s="85">
        <v>23866.259259259259</v>
      </c>
      <c r="AY182" s="188"/>
      <c r="AZ182" s="24">
        <v>-107951.22829044727</v>
      </c>
      <c r="BA182" s="24">
        <v>-47575.507763000001</v>
      </c>
      <c r="BB182" s="24">
        <v>-845.466635</v>
      </c>
      <c r="BC182" s="24">
        <v>-10028.1</v>
      </c>
      <c r="BD182" s="7">
        <v>-38486.308865999999</v>
      </c>
    </row>
    <row r="183" spans="1:56" x14ac:dyDescent="0.2">
      <c r="A183" s="10">
        <v>409</v>
      </c>
      <c r="B183" s="11">
        <v>4209</v>
      </c>
      <c r="C183" s="3"/>
      <c r="D183" s="93" t="s">
        <v>175</v>
      </c>
      <c r="E183" s="68">
        <v>2713.6666666666665</v>
      </c>
      <c r="F183" s="68">
        <v>5403779</v>
      </c>
      <c r="G183" s="69">
        <v>1.5932925326666669</v>
      </c>
      <c r="H183" s="68">
        <v>455229.66666666669</v>
      </c>
      <c r="I183" s="69">
        <v>1.5932925326666669</v>
      </c>
      <c r="J183" s="68">
        <v>3391781.7570027481</v>
      </c>
      <c r="K183" s="68">
        <v>285862.18374235096</v>
      </c>
      <c r="L183" s="68">
        <v>455261.66666666669</v>
      </c>
      <c r="M183" s="4">
        <v>0</v>
      </c>
      <c r="N183" s="70">
        <v>1.65</v>
      </c>
      <c r="O183" s="70">
        <v>1.65</v>
      </c>
      <c r="P183" s="68">
        <v>5596439.8990545338</v>
      </c>
      <c r="Q183" s="68">
        <v>471672.60317487904</v>
      </c>
      <c r="R183" s="68">
        <v>560341.48666666669</v>
      </c>
      <c r="S183" s="68">
        <v>21839.666666666668</v>
      </c>
      <c r="T183" s="68">
        <v>6650293.6555627463</v>
      </c>
      <c r="U183" s="71">
        <v>2450.6671129699348</v>
      </c>
      <c r="V183" s="71">
        <v>2780.5517581203017</v>
      </c>
      <c r="W183" s="71">
        <v>88.136000555034656</v>
      </c>
      <c r="X183" s="75">
        <v>331222.87719419337</v>
      </c>
      <c r="Y183" s="76">
        <v>122.05731870563569</v>
      </c>
      <c r="Z183" s="77">
        <v>92.525680349671831</v>
      </c>
      <c r="AA183" s="75">
        <v>0</v>
      </c>
      <c r="AB183" s="76">
        <v>0</v>
      </c>
      <c r="AC183" s="78">
        <v>92.525680349671831</v>
      </c>
      <c r="AD183" s="79">
        <v>0</v>
      </c>
      <c r="AE183" s="80">
        <v>0</v>
      </c>
      <c r="AF183" s="81">
        <v>0</v>
      </c>
      <c r="AG183" s="82">
        <v>0</v>
      </c>
      <c r="AH183" s="83">
        <v>92.525680349671831</v>
      </c>
      <c r="AI183" s="75">
        <v>331222.87719419337</v>
      </c>
      <c r="AJ183" s="76">
        <v>122.05731870563569</v>
      </c>
      <c r="AK183" s="78">
        <v>92.525680349671831</v>
      </c>
      <c r="AL183" s="117"/>
      <c r="AM183" s="85">
        <v>0</v>
      </c>
      <c r="AN183" s="117"/>
      <c r="AO183" s="75">
        <v>0</v>
      </c>
      <c r="AP183" s="76">
        <v>88.136000555034656</v>
      </c>
      <c r="AQ183" s="76">
        <v>0</v>
      </c>
      <c r="AR183" s="84">
        <v>0</v>
      </c>
      <c r="AS183" s="118">
        <v>0</v>
      </c>
      <c r="AT183" s="109"/>
      <c r="AU183" s="85">
        <v>30627.857819012028</v>
      </c>
      <c r="AV183" s="119"/>
      <c r="AW183" s="85">
        <v>367764.39407450991</v>
      </c>
      <c r="AY183" s="188"/>
      <c r="AZ183" s="24">
        <v>-1446753.0643136019</v>
      </c>
      <c r="BA183" s="24">
        <v>-637602.85762999998</v>
      </c>
      <c r="BB183" s="24">
        <v>-11330.871026000001</v>
      </c>
      <c r="BC183" s="24">
        <v>-259556.5</v>
      </c>
      <c r="BD183" s="7">
        <v>-515790.19680600002</v>
      </c>
    </row>
    <row r="184" spans="1:56" x14ac:dyDescent="0.2">
      <c r="A184" s="10">
        <v>410</v>
      </c>
      <c r="B184" s="11">
        <v>4210</v>
      </c>
      <c r="C184" s="126"/>
      <c r="D184" s="93" t="s">
        <v>176</v>
      </c>
      <c r="E184" s="127">
        <v>273.33333333333331</v>
      </c>
      <c r="F184" s="127">
        <v>569287.66666666663</v>
      </c>
      <c r="G184" s="128">
        <v>1.8500000000000003</v>
      </c>
      <c r="H184" s="127">
        <v>38147.333333333336</v>
      </c>
      <c r="I184" s="128">
        <v>1.8500000000000003</v>
      </c>
      <c r="J184" s="127">
        <v>307723.06306306302</v>
      </c>
      <c r="K184" s="127">
        <v>20620.180180180181</v>
      </c>
      <c r="L184" s="127">
        <v>45823.666666666664</v>
      </c>
      <c r="M184" s="4">
        <v>0</v>
      </c>
      <c r="N184" s="70">
        <v>1.65</v>
      </c>
      <c r="O184" s="70">
        <v>1.65</v>
      </c>
      <c r="P184" s="127">
        <v>507743.05405405397</v>
      </c>
      <c r="Q184" s="127">
        <v>34023.2972972973</v>
      </c>
      <c r="R184" s="127">
        <v>55076.450000000004</v>
      </c>
      <c r="S184" s="127">
        <v>662.33333333333337</v>
      </c>
      <c r="T184" s="127">
        <v>597505.13468468469</v>
      </c>
      <c r="U184" s="129">
        <v>2185.9943951878709</v>
      </c>
      <c r="V184" s="129">
        <v>2780.5517581203017</v>
      </c>
      <c r="W184" s="129">
        <v>78.617288414211671</v>
      </c>
      <c r="X184" s="130">
        <v>60129.567971233169</v>
      </c>
      <c r="Y184" s="131">
        <v>219.98622428499942</v>
      </c>
      <c r="Z184" s="132">
        <v>86.528891700953352</v>
      </c>
      <c r="AA184" s="130">
        <v>0</v>
      </c>
      <c r="AB184" s="131">
        <v>0</v>
      </c>
      <c r="AC184" s="133">
        <v>86.528891700953352</v>
      </c>
      <c r="AD184" s="134">
        <v>0</v>
      </c>
      <c r="AE184" s="135">
        <v>0</v>
      </c>
      <c r="AF184" s="136">
        <v>0</v>
      </c>
      <c r="AG184" s="137">
        <v>0</v>
      </c>
      <c r="AH184" s="138">
        <v>86.528891700953352</v>
      </c>
      <c r="AI184" s="130">
        <v>60129.567971233169</v>
      </c>
      <c r="AJ184" s="131">
        <v>219.98622428499942</v>
      </c>
      <c r="AK184" s="133">
        <v>86.528891700953352</v>
      </c>
      <c r="AL184" s="139"/>
      <c r="AM184" s="142">
        <v>0</v>
      </c>
      <c r="AN184" s="139"/>
      <c r="AO184" s="130">
        <v>11760.957659782352</v>
      </c>
      <c r="AP184" s="131">
        <v>78.617288414211671</v>
      </c>
      <c r="AQ184" s="131">
        <v>0</v>
      </c>
      <c r="AR184" s="140">
        <v>0</v>
      </c>
      <c r="AS184" s="141">
        <v>11760.957659782352</v>
      </c>
      <c r="AT184" s="111"/>
      <c r="AU184" s="142">
        <v>1325.9484113203612</v>
      </c>
      <c r="AV184" s="143"/>
      <c r="AW184" s="142">
        <v>32834.324324324327</v>
      </c>
      <c r="AY184" s="188"/>
      <c r="AZ184" s="24">
        <v>-137392.47236966016</v>
      </c>
      <c r="BA184" s="24">
        <v>-60550.646244000003</v>
      </c>
      <c r="BB184" s="24">
        <v>-1076.048444</v>
      </c>
      <c r="BC184" s="24">
        <v>-12763</v>
      </c>
      <c r="BD184" s="7">
        <v>-48982.574919999999</v>
      </c>
    </row>
    <row r="185" spans="1:56" x14ac:dyDescent="0.2">
      <c r="A185" s="10">
        <v>411</v>
      </c>
      <c r="B185" s="11">
        <v>4211</v>
      </c>
      <c r="C185" s="3"/>
      <c r="D185" s="93" t="s">
        <v>177</v>
      </c>
      <c r="E185" s="68">
        <v>545.33333333333337</v>
      </c>
      <c r="F185" s="68">
        <v>877210.33333333337</v>
      </c>
      <c r="G185" s="69">
        <v>1.37</v>
      </c>
      <c r="H185" s="68">
        <v>26004.666666666668</v>
      </c>
      <c r="I185" s="69">
        <v>1.37</v>
      </c>
      <c r="J185" s="68">
        <v>640299.51338199514</v>
      </c>
      <c r="K185" s="68">
        <v>18981.508515815083</v>
      </c>
      <c r="L185" s="68">
        <v>90862</v>
      </c>
      <c r="M185" s="4">
        <v>0</v>
      </c>
      <c r="N185" s="70">
        <v>1.65</v>
      </c>
      <c r="O185" s="70">
        <v>1.65</v>
      </c>
      <c r="P185" s="68">
        <v>1056494.1970802918</v>
      </c>
      <c r="Q185" s="68">
        <v>31319.489051094886</v>
      </c>
      <c r="R185" s="68">
        <v>111680.34666666666</v>
      </c>
      <c r="S185" s="68">
        <v>553</v>
      </c>
      <c r="T185" s="68">
        <v>1200047.0327980535</v>
      </c>
      <c r="U185" s="71">
        <v>2200.5752435172126</v>
      </c>
      <c r="V185" s="71">
        <v>2780.5517581203017</v>
      </c>
      <c r="W185" s="71">
        <v>79.141675284075177</v>
      </c>
      <c r="X185" s="75">
        <v>117023.79460651398</v>
      </c>
      <c r="Y185" s="76">
        <v>214.59131040314298</v>
      </c>
      <c r="Z185" s="77">
        <v>86.859255428967373</v>
      </c>
      <c r="AA185" s="75">
        <v>0</v>
      </c>
      <c r="AB185" s="76">
        <v>0</v>
      </c>
      <c r="AC185" s="78">
        <v>86.859255428967373</v>
      </c>
      <c r="AD185" s="79">
        <v>0</v>
      </c>
      <c r="AE185" s="80">
        <v>0</v>
      </c>
      <c r="AF185" s="81">
        <v>0</v>
      </c>
      <c r="AG185" s="82">
        <v>0</v>
      </c>
      <c r="AH185" s="83">
        <v>86.859255428967373</v>
      </c>
      <c r="AI185" s="75">
        <v>117023.79460651398</v>
      </c>
      <c r="AJ185" s="76">
        <v>214.59131040314298</v>
      </c>
      <c r="AK185" s="78">
        <v>86.859255428967373</v>
      </c>
      <c r="AL185" s="117"/>
      <c r="AM185" s="85">
        <v>0</v>
      </c>
      <c r="AN185" s="117"/>
      <c r="AO185" s="75">
        <v>20048.352720358213</v>
      </c>
      <c r="AP185" s="76">
        <v>79.141675284075177</v>
      </c>
      <c r="AQ185" s="76">
        <v>0</v>
      </c>
      <c r="AR185" s="84">
        <v>0</v>
      </c>
      <c r="AS185" s="118">
        <v>20048.352720358213</v>
      </c>
      <c r="AT185" s="109"/>
      <c r="AU185" s="85">
        <v>3141.6291477009358</v>
      </c>
      <c r="AV185" s="119"/>
      <c r="AW185" s="85">
        <v>65928.102189781013</v>
      </c>
      <c r="AY185" s="188"/>
      <c r="AZ185" s="24">
        <v>-278917.04917149054</v>
      </c>
      <c r="BA185" s="24">
        <v>-122922.364556</v>
      </c>
      <c r="BB185" s="24">
        <v>-2184.4592480000001</v>
      </c>
      <c r="BC185" s="24">
        <v>-33624</v>
      </c>
      <c r="BD185" s="7">
        <v>-99438.309987999994</v>
      </c>
    </row>
    <row r="186" spans="1:56" x14ac:dyDescent="0.2">
      <c r="A186" s="10">
        <v>412</v>
      </c>
      <c r="B186" s="11">
        <v>4212</v>
      </c>
      <c r="C186" s="3"/>
      <c r="D186" s="93" t="s">
        <v>178</v>
      </c>
      <c r="E186" s="68">
        <v>5944.333333333333</v>
      </c>
      <c r="F186" s="68">
        <v>11925931.666666666</v>
      </c>
      <c r="G186" s="69">
        <v>1.49</v>
      </c>
      <c r="H186" s="68">
        <v>1731923</v>
      </c>
      <c r="I186" s="69">
        <v>1.49</v>
      </c>
      <c r="J186" s="68">
        <v>8003980.9843400456</v>
      </c>
      <c r="K186" s="68">
        <v>1162364.4295302012</v>
      </c>
      <c r="L186" s="68">
        <v>1275757.3333333333</v>
      </c>
      <c r="M186" s="4">
        <v>0</v>
      </c>
      <c r="N186" s="70">
        <v>1.65</v>
      </c>
      <c r="O186" s="70">
        <v>1.65</v>
      </c>
      <c r="P186" s="68">
        <v>13206568.624161074</v>
      </c>
      <c r="Q186" s="68">
        <v>1917901.308724832</v>
      </c>
      <c r="R186" s="68">
        <v>1578733.8766666667</v>
      </c>
      <c r="S186" s="68">
        <v>91856.333333333328</v>
      </c>
      <c r="T186" s="68">
        <v>16795060.142885905</v>
      </c>
      <c r="U186" s="71">
        <v>2825.3900313271865</v>
      </c>
      <c r="V186" s="71">
        <v>2780.5517581203017</v>
      </c>
      <c r="W186" s="71">
        <v>101.61256747247879</v>
      </c>
      <c r="X186" s="75">
        <v>-98617.447552133599</v>
      </c>
      <c r="Y186" s="76">
        <v>-16.590161086547457</v>
      </c>
      <c r="Z186" s="77">
        <v>101.01591750766163</v>
      </c>
      <c r="AA186" s="75">
        <v>0</v>
      </c>
      <c r="AB186" s="76">
        <v>0</v>
      </c>
      <c r="AC186" s="78">
        <v>101.01591750766163</v>
      </c>
      <c r="AD186" s="79">
        <v>0</v>
      </c>
      <c r="AE186" s="80">
        <v>0</v>
      </c>
      <c r="AF186" s="81">
        <v>0</v>
      </c>
      <c r="AG186" s="82">
        <v>0</v>
      </c>
      <c r="AH186" s="83">
        <v>101.01591750766163</v>
      </c>
      <c r="AI186" s="75">
        <v>-98617.447552133599</v>
      </c>
      <c r="AJ186" s="76">
        <v>-16.590161086547457</v>
      </c>
      <c r="AK186" s="78">
        <v>101.01591750766163</v>
      </c>
      <c r="AL186" s="117"/>
      <c r="AM186" s="85">
        <v>0</v>
      </c>
      <c r="AN186" s="117"/>
      <c r="AO186" s="75">
        <v>0</v>
      </c>
      <c r="AP186" s="76">
        <v>101.61256747247879</v>
      </c>
      <c r="AQ186" s="76">
        <v>0</v>
      </c>
      <c r="AR186" s="84">
        <v>0</v>
      </c>
      <c r="AS186" s="118">
        <v>0</v>
      </c>
      <c r="AT186" s="109"/>
      <c r="AU186" s="85">
        <v>77414.474587983656</v>
      </c>
      <c r="AV186" s="119"/>
      <c r="AW186" s="85">
        <v>916634.54138702468</v>
      </c>
      <c r="AY186" s="188"/>
      <c r="AZ186" s="24">
        <v>-3075835.236696715</v>
      </c>
      <c r="BA186" s="24">
        <v>-1355560.520238</v>
      </c>
      <c r="BB186" s="24">
        <v>-24089.731153000001</v>
      </c>
      <c r="BC186" s="24">
        <v>-588120.5</v>
      </c>
      <c r="BD186" s="7">
        <v>-1096583.5851410001</v>
      </c>
    </row>
    <row r="187" spans="1:56" x14ac:dyDescent="0.2">
      <c r="A187" s="10">
        <v>413</v>
      </c>
      <c r="B187" s="11">
        <v>4213</v>
      </c>
      <c r="C187" s="3"/>
      <c r="D187" s="93" t="s">
        <v>179</v>
      </c>
      <c r="E187" s="68">
        <v>2129.3333333333335</v>
      </c>
      <c r="F187" s="68">
        <v>4335738</v>
      </c>
      <c r="G187" s="69">
        <v>1.6833333333333333</v>
      </c>
      <c r="H187" s="68">
        <v>318075.33333333331</v>
      </c>
      <c r="I187" s="69">
        <v>1.6833333333333333</v>
      </c>
      <c r="J187" s="68">
        <v>2577710.6031746031</v>
      </c>
      <c r="K187" s="68">
        <v>190338.80519480523</v>
      </c>
      <c r="L187" s="68">
        <v>446314.66666666669</v>
      </c>
      <c r="M187" s="4">
        <v>0</v>
      </c>
      <c r="N187" s="70">
        <v>1.65</v>
      </c>
      <c r="O187" s="70">
        <v>1.65</v>
      </c>
      <c r="P187" s="68">
        <v>4253222.4952380946</v>
      </c>
      <c r="Q187" s="68">
        <v>314059.02857142856</v>
      </c>
      <c r="R187" s="68">
        <v>546530.17666666675</v>
      </c>
      <c r="S187" s="68">
        <v>15033</v>
      </c>
      <c r="T187" s="68">
        <v>5128844.700476191</v>
      </c>
      <c r="U187" s="71">
        <v>2408.6621949637715</v>
      </c>
      <c r="V187" s="71">
        <v>2780.5517581203017</v>
      </c>
      <c r="W187" s="71">
        <v>86.625332110058139</v>
      </c>
      <c r="X187" s="75">
        <v>292994.4319647493</v>
      </c>
      <c r="Y187" s="76">
        <v>137.59913836791605</v>
      </c>
      <c r="Z187" s="77">
        <v>91.573959229336609</v>
      </c>
      <c r="AA187" s="75">
        <v>0</v>
      </c>
      <c r="AB187" s="76">
        <v>0</v>
      </c>
      <c r="AC187" s="78">
        <v>91.573959229336609</v>
      </c>
      <c r="AD187" s="79">
        <v>0</v>
      </c>
      <c r="AE187" s="80">
        <v>0</v>
      </c>
      <c r="AF187" s="81">
        <v>0</v>
      </c>
      <c r="AG187" s="82">
        <v>0</v>
      </c>
      <c r="AH187" s="83">
        <v>91.573959229336609</v>
      </c>
      <c r="AI187" s="75">
        <v>292994.4319647493</v>
      </c>
      <c r="AJ187" s="76">
        <v>137.59913836791605</v>
      </c>
      <c r="AK187" s="78">
        <v>91.573959229336609</v>
      </c>
      <c r="AL187" s="117"/>
      <c r="AM187" s="85">
        <v>0</v>
      </c>
      <c r="AN187" s="117"/>
      <c r="AO187" s="75">
        <v>0</v>
      </c>
      <c r="AP187" s="76">
        <v>86.625332110058139</v>
      </c>
      <c r="AQ187" s="76">
        <v>0</v>
      </c>
      <c r="AR187" s="84">
        <v>0</v>
      </c>
      <c r="AS187" s="118">
        <v>0</v>
      </c>
      <c r="AT187" s="109"/>
      <c r="AU187" s="85">
        <v>20869.13281557833</v>
      </c>
      <c r="AV187" s="119"/>
      <c r="AW187" s="85">
        <v>276804.94083694083</v>
      </c>
      <c r="AY187" s="188"/>
      <c r="AZ187" s="24">
        <v>-1123415.8924962813</v>
      </c>
      <c r="BA187" s="24">
        <v>-495103.96834899997</v>
      </c>
      <c r="BB187" s="24">
        <v>-8798.5164160000004</v>
      </c>
      <c r="BC187" s="24">
        <v>-205799.4</v>
      </c>
      <c r="BD187" s="7">
        <v>-400515.41522800003</v>
      </c>
    </row>
    <row r="188" spans="1:56" x14ac:dyDescent="0.2">
      <c r="A188" s="10">
        <v>414</v>
      </c>
      <c r="B188" s="11">
        <v>4214</v>
      </c>
      <c r="C188" s="3"/>
      <c r="D188" s="93" t="s">
        <v>180</v>
      </c>
      <c r="E188" s="68">
        <v>2389.6666666666665</v>
      </c>
      <c r="F188" s="68">
        <v>5274460.666666667</v>
      </c>
      <c r="G188" s="69">
        <v>1.79</v>
      </c>
      <c r="H188" s="68">
        <v>54544.666666666664</v>
      </c>
      <c r="I188" s="69">
        <v>1.79</v>
      </c>
      <c r="J188" s="68">
        <v>2946626.0707635009</v>
      </c>
      <c r="K188" s="68">
        <v>30471.880819366852</v>
      </c>
      <c r="L188" s="68">
        <v>497482.66666666669</v>
      </c>
      <c r="M188" s="4">
        <v>0</v>
      </c>
      <c r="N188" s="70">
        <v>1.65</v>
      </c>
      <c r="O188" s="70">
        <v>1.65</v>
      </c>
      <c r="P188" s="68">
        <v>4861933.0167597765</v>
      </c>
      <c r="Q188" s="68">
        <v>50278.603351955302</v>
      </c>
      <c r="R188" s="68">
        <v>512873.67333333334</v>
      </c>
      <c r="S188" s="68">
        <v>1993.3333333333333</v>
      </c>
      <c r="T188" s="68">
        <v>5427078.6267783986</v>
      </c>
      <c r="U188" s="71">
        <v>2271.0609402057744</v>
      </c>
      <c r="V188" s="71">
        <v>2780.5517581203017</v>
      </c>
      <c r="W188" s="71">
        <v>81.676628876746705</v>
      </c>
      <c r="X188" s="75">
        <v>450479.89308094018</v>
      </c>
      <c r="Y188" s="76">
        <v>188.51160262837504</v>
      </c>
      <c r="Z188" s="77">
        <v>88.45627619235043</v>
      </c>
      <c r="AA188" s="75">
        <v>0</v>
      </c>
      <c r="AB188" s="76">
        <v>0</v>
      </c>
      <c r="AC188" s="78">
        <v>88.45627619235043</v>
      </c>
      <c r="AD188" s="79">
        <v>0</v>
      </c>
      <c r="AE188" s="80">
        <v>0</v>
      </c>
      <c r="AF188" s="81">
        <v>0</v>
      </c>
      <c r="AG188" s="82">
        <v>0</v>
      </c>
      <c r="AH188" s="83">
        <v>88.45627619235043</v>
      </c>
      <c r="AI188" s="75">
        <v>450479.89308094018</v>
      </c>
      <c r="AJ188" s="76">
        <v>188.51160262837504</v>
      </c>
      <c r="AK188" s="78">
        <v>88.45627619235043</v>
      </c>
      <c r="AL188" s="117"/>
      <c r="AM188" s="85">
        <v>0</v>
      </c>
      <c r="AN188" s="117"/>
      <c r="AO188" s="75">
        <v>127988.00327406956</v>
      </c>
      <c r="AP188" s="76">
        <v>81.676628876746705</v>
      </c>
      <c r="AQ188" s="76">
        <v>0</v>
      </c>
      <c r="AR188" s="84">
        <v>0</v>
      </c>
      <c r="AS188" s="118">
        <v>127988.00327406956</v>
      </c>
      <c r="AT188" s="109"/>
      <c r="AU188" s="85">
        <v>15753.26869777128</v>
      </c>
      <c r="AV188" s="119"/>
      <c r="AW188" s="85">
        <v>297709.79515828675</v>
      </c>
      <c r="AY188" s="188"/>
      <c r="AZ188" s="24">
        <v>-1236015.73827292</v>
      </c>
      <c r="BA188" s="24">
        <v>-544728.18218799995</v>
      </c>
      <c r="BB188" s="24">
        <v>-9680.3907049999998</v>
      </c>
      <c r="BC188" s="24">
        <v>-197745.5</v>
      </c>
      <c r="BD188" s="7">
        <v>-440659.02925999998</v>
      </c>
    </row>
    <row r="189" spans="1:56" x14ac:dyDescent="0.2">
      <c r="A189" s="10">
        <v>415</v>
      </c>
      <c r="B189" s="11">
        <v>4215</v>
      </c>
      <c r="C189" s="3"/>
      <c r="D189" s="93" t="s">
        <v>181</v>
      </c>
      <c r="E189" s="68">
        <v>1451.3333333333333</v>
      </c>
      <c r="F189" s="68">
        <v>2436417</v>
      </c>
      <c r="G189" s="69">
        <v>1.4233333333333331</v>
      </c>
      <c r="H189" s="68">
        <v>1545097.3333333333</v>
      </c>
      <c r="I189" s="69">
        <v>1.4233333333333331</v>
      </c>
      <c r="J189" s="68">
        <v>1712724.1367948251</v>
      </c>
      <c r="K189" s="68">
        <v>1082345.1918908136</v>
      </c>
      <c r="L189" s="68">
        <v>683980.66666666663</v>
      </c>
      <c r="M189" s="4">
        <v>0</v>
      </c>
      <c r="N189" s="70">
        <v>1.65</v>
      </c>
      <c r="O189" s="70">
        <v>1.65</v>
      </c>
      <c r="P189" s="68">
        <v>2825994.8257114612</v>
      </c>
      <c r="Q189" s="68">
        <v>1785869.5666198425</v>
      </c>
      <c r="R189" s="68">
        <v>654364.08000000007</v>
      </c>
      <c r="S189" s="68">
        <v>112619.66666666667</v>
      </c>
      <c r="T189" s="68">
        <v>5378848.1389979711</v>
      </c>
      <c r="U189" s="71">
        <v>3706.1424935677342</v>
      </c>
      <c r="V189" s="71">
        <v>2780.5517581203017</v>
      </c>
      <c r="W189" s="71">
        <v>133.28802395942978</v>
      </c>
      <c r="X189" s="75">
        <v>-497036.05433036794</v>
      </c>
      <c r="Y189" s="76">
        <v>-342.46857211554982</v>
      </c>
      <c r="Z189" s="77">
        <v>120.97145509444078</v>
      </c>
      <c r="AA189" s="75">
        <v>0</v>
      </c>
      <c r="AB189" s="76">
        <v>0</v>
      </c>
      <c r="AC189" s="78">
        <v>120.97145509444078</v>
      </c>
      <c r="AD189" s="79">
        <v>0</v>
      </c>
      <c r="AE189" s="80">
        <v>0</v>
      </c>
      <c r="AF189" s="81">
        <v>0</v>
      </c>
      <c r="AG189" s="82">
        <v>0</v>
      </c>
      <c r="AH189" s="83">
        <v>120.97145509444078</v>
      </c>
      <c r="AI189" s="75">
        <v>-497036.05433036794</v>
      </c>
      <c r="AJ189" s="76">
        <v>-342.46857211554982</v>
      </c>
      <c r="AK189" s="78">
        <v>120.97145509444078</v>
      </c>
      <c r="AL189" s="117"/>
      <c r="AM189" s="85">
        <v>0</v>
      </c>
      <c r="AN189" s="117"/>
      <c r="AO189" s="75">
        <v>0</v>
      </c>
      <c r="AP189" s="76">
        <v>133.28802395942978</v>
      </c>
      <c r="AQ189" s="76">
        <v>0</v>
      </c>
      <c r="AR189" s="84">
        <v>0</v>
      </c>
      <c r="AS189" s="118">
        <v>0</v>
      </c>
      <c r="AT189" s="109"/>
      <c r="AU189" s="85">
        <v>19429.103556084949</v>
      </c>
      <c r="AV189" s="119"/>
      <c r="AW189" s="85">
        <v>279506.93286856386</v>
      </c>
      <c r="AY189" s="188"/>
      <c r="AZ189" s="24">
        <v>-755142.08497910958</v>
      </c>
      <c r="BA189" s="24">
        <v>-332800.92033400002</v>
      </c>
      <c r="BB189" s="24">
        <v>-5914.2211500000003</v>
      </c>
      <c r="BC189" s="24">
        <v>-260493.7</v>
      </c>
      <c r="BD189" s="7">
        <v>-269220.01704100001</v>
      </c>
    </row>
    <row r="190" spans="1:56" x14ac:dyDescent="0.2">
      <c r="A190" s="10">
        <v>418</v>
      </c>
      <c r="B190" s="11">
        <v>4218</v>
      </c>
      <c r="C190" s="3"/>
      <c r="D190" s="93" t="s">
        <v>182</v>
      </c>
      <c r="E190" s="68">
        <v>2891.3333333333335</v>
      </c>
      <c r="F190" s="68">
        <v>5097167.333333333</v>
      </c>
      <c r="G190" s="69">
        <v>1.88</v>
      </c>
      <c r="H190" s="68">
        <v>229806.66666666666</v>
      </c>
      <c r="I190" s="69">
        <v>1.88</v>
      </c>
      <c r="J190" s="68">
        <v>2711259.2198581565</v>
      </c>
      <c r="K190" s="68">
        <v>122237.58865248227</v>
      </c>
      <c r="L190" s="68">
        <v>468946</v>
      </c>
      <c r="M190" s="4">
        <v>0</v>
      </c>
      <c r="N190" s="70">
        <v>1.65</v>
      </c>
      <c r="O190" s="70">
        <v>1.65</v>
      </c>
      <c r="P190" s="68">
        <v>4473577.7127659572</v>
      </c>
      <c r="Q190" s="68">
        <v>201692.02127659577</v>
      </c>
      <c r="R190" s="68">
        <v>523603.26666666666</v>
      </c>
      <c r="S190" s="68">
        <v>7251.333333333333</v>
      </c>
      <c r="T190" s="68">
        <v>5206124.3340425529</v>
      </c>
      <c r="U190" s="71">
        <v>1800.596380231457</v>
      </c>
      <c r="V190" s="71">
        <v>2780.5517581203017</v>
      </c>
      <c r="W190" s="71">
        <v>64.756801414431848</v>
      </c>
      <c r="X190" s="75">
        <v>1048349.7302296333</v>
      </c>
      <c r="Y190" s="76">
        <v>362.58348981887247</v>
      </c>
      <c r="Z190" s="77">
        <v>77.796784891092045</v>
      </c>
      <c r="AA190" s="75">
        <v>659498</v>
      </c>
      <c r="AB190" s="76">
        <v>228.09476596725847</v>
      </c>
      <c r="AC190" s="78">
        <v>86.000004460773951</v>
      </c>
      <c r="AD190" s="79">
        <v>0</v>
      </c>
      <c r="AE190" s="80">
        <v>0</v>
      </c>
      <c r="AF190" s="81">
        <v>659498</v>
      </c>
      <c r="AG190" s="82">
        <v>228.09476596725847</v>
      </c>
      <c r="AH190" s="83">
        <v>86.000004460773951</v>
      </c>
      <c r="AI190" s="75">
        <v>1707847.7302296334</v>
      </c>
      <c r="AJ190" s="76">
        <v>590.67825578613088</v>
      </c>
      <c r="AK190" s="78">
        <v>86.000004460773951</v>
      </c>
      <c r="AL190" s="117"/>
      <c r="AM190" s="85">
        <v>0</v>
      </c>
      <c r="AN190" s="117"/>
      <c r="AO190" s="75">
        <v>4102.4143796749959</v>
      </c>
      <c r="AP190" s="76">
        <v>64.756801414431848</v>
      </c>
      <c r="AQ190" s="76">
        <v>0</v>
      </c>
      <c r="AR190" s="84">
        <v>0</v>
      </c>
      <c r="AS190" s="118">
        <v>4102.4143796749959</v>
      </c>
      <c r="AT190" s="109"/>
      <c r="AU190" s="85">
        <v>70961.892769112281</v>
      </c>
      <c r="AV190" s="119"/>
      <c r="AW190" s="85">
        <v>283349.68085106387</v>
      </c>
      <c r="AY190" s="188"/>
      <c r="AZ190" s="24">
        <v>-1490140.1608513892</v>
      </c>
      <c r="BA190" s="24">
        <v>-656724.11433899996</v>
      </c>
      <c r="BB190" s="24">
        <v>-11670.675798</v>
      </c>
      <c r="BC190" s="24">
        <v>-311271.59999999998</v>
      </c>
      <c r="BD190" s="7">
        <v>-531258.37835999997</v>
      </c>
    </row>
    <row r="191" spans="1:56" x14ac:dyDescent="0.2">
      <c r="A191" s="10">
        <v>420</v>
      </c>
      <c r="B191" s="11">
        <v>4220</v>
      </c>
      <c r="C191" s="3"/>
      <c r="D191" s="93" t="s">
        <v>183</v>
      </c>
      <c r="E191" s="68">
        <v>2445.6666666666665</v>
      </c>
      <c r="F191" s="68">
        <v>3747302.3333333335</v>
      </c>
      <c r="G191" s="69">
        <v>1.45</v>
      </c>
      <c r="H191" s="68">
        <v>243890.66666666666</v>
      </c>
      <c r="I191" s="69">
        <v>1.45</v>
      </c>
      <c r="J191" s="68">
        <v>2584346.4367816094</v>
      </c>
      <c r="K191" s="68">
        <v>168200.45977011495</v>
      </c>
      <c r="L191" s="68">
        <v>594826.33333333337</v>
      </c>
      <c r="M191" s="4">
        <v>0</v>
      </c>
      <c r="N191" s="70">
        <v>1.65</v>
      </c>
      <c r="O191" s="70">
        <v>1.65</v>
      </c>
      <c r="P191" s="68">
        <v>4264171.6206896557</v>
      </c>
      <c r="Q191" s="68">
        <v>277530.75862068962</v>
      </c>
      <c r="R191" s="68">
        <v>597844.41666666663</v>
      </c>
      <c r="S191" s="68">
        <v>28881</v>
      </c>
      <c r="T191" s="68">
        <v>5168427.7959770113</v>
      </c>
      <c r="U191" s="71">
        <v>2113.3001755391897</v>
      </c>
      <c r="V191" s="71">
        <v>2780.5517581203017</v>
      </c>
      <c r="W191" s="71">
        <v>76.002907313899996</v>
      </c>
      <c r="X191" s="75">
        <v>603793.73290570627</v>
      </c>
      <c r="Y191" s="76">
        <v>246.88308555501143</v>
      </c>
      <c r="Z191" s="77">
        <v>84.881831607756993</v>
      </c>
      <c r="AA191" s="75">
        <v>76039</v>
      </c>
      <c r="AB191" s="76">
        <v>31.091317977374949</v>
      </c>
      <c r="AC191" s="78">
        <v>86.00000241276274</v>
      </c>
      <c r="AD191" s="79">
        <v>0</v>
      </c>
      <c r="AE191" s="80">
        <v>0</v>
      </c>
      <c r="AF191" s="81">
        <v>76039</v>
      </c>
      <c r="AG191" s="82">
        <v>31.091317977374949</v>
      </c>
      <c r="AH191" s="83">
        <v>86.00000241276274</v>
      </c>
      <c r="AI191" s="75">
        <v>679832.73290570627</v>
      </c>
      <c r="AJ191" s="76">
        <v>277.97440353238636</v>
      </c>
      <c r="AK191" s="78">
        <v>86.00000241276274</v>
      </c>
      <c r="AL191" s="117"/>
      <c r="AM191" s="85">
        <v>0</v>
      </c>
      <c r="AN191" s="117"/>
      <c r="AO191" s="75">
        <v>0</v>
      </c>
      <c r="AP191" s="76">
        <v>76.002907313899996</v>
      </c>
      <c r="AQ191" s="76">
        <v>0</v>
      </c>
      <c r="AR191" s="84">
        <v>0</v>
      </c>
      <c r="AS191" s="118">
        <v>0</v>
      </c>
      <c r="AT191" s="109"/>
      <c r="AU191" s="85">
        <v>51915.034933838389</v>
      </c>
      <c r="AV191" s="119"/>
      <c r="AW191" s="85">
        <v>275254.68965517241</v>
      </c>
      <c r="AY191" s="188"/>
      <c r="AZ191" s="24">
        <v>-1281985.4000808138</v>
      </c>
      <c r="BA191" s="24">
        <v>-564987.60893900006</v>
      </c>
      <c r="BB191" s="24">
        <v>-10040.421951</v>
      </c>
      <c r="BC191" s="24">
        <v>-223615.3</v>
      </c>
      <c r="BD191" s="7">
        <v>-457047.93590600003</v>
      </c>
    </row>
    <row r="192" spans="1:56" x14ac:dyDescent="0.2">
      <c r="A192" s="10">
        <v>421</v>
      </c>
      <c r="B192" s="11">
        <v>4221</v>
      </c>
      <c r="C192" s="3"/>
      <c r="D192" s="93" t="s">
        <v>184</v>
      </c>
      <c r="E192" s="68">
        <v>79.666666666666671</v>
      </c>
      <c r="F192" s="68">
        <v>74760</v>
      </c>
      <c r="G192" s="69">
        <v>1</v>
      </c>
      <c r="H192" s="68">
        <v>14200</v>
      </c>
      <c r="I192" s="69">
        <v>1</v>
      </c>
      <c r="J192" s="68">
        <v>74760</v>
      </c>
      <c r="K192" s="68">
        <v>14200</v>
      </c>
      <c r="L192" s="68">
        <v>22059.333333333332</v>
      </c>
      <c r="M192" s="4">
        <v>0</v>
      </c>
      <c r="N192" s="70">
        <v>1.65</v>
      </c>
      <c r="O192" s="70">
        <v>1.65</v>
      </c>
      <c r="P192" s="68">
        <v>123354</v>
      </c>
      <c r="Q192" s="68">
        <v>23430</v>
      </c>
      <c r="R192" s="68">
        <v>27352.936666666665</v>
      </c>
      <c r="S192" s="68">
        <v>953.33333333333337</v>
      </c>
      <c r="T192" s="68">
        <v>175090.27000000002</v>
      </c>
      <c r="U192" s="71">
        <v>2197.7858158995818</v>
      </c>
      <c r="V192" s="71">
        <v>2780.5517581203017</v>
      </c>
      <c r="W192" s="71">
        <v>79.041356071908581</v>
      </c>
      <c r="X192" s="75">
        <v>17177.997423526085</v>
      </c>
      <c r="Y192" s="76">
        <v>215.62339862166633</v>
      </c>
      <c r="Z192" s="77">
        <v>86.796054325302407</v>
      </c>
      <c r="AA192" s="75">
        <v>0</v>
      </c>
      <c r="AB192" s="76">
        <v>0</v>
      </c>
      <c r="AC192" s="78">
        <v>86.796054325302407</v>
      </c>
      <c r="AD192" s="79">
        <v>0</v>
      </c>
      <c r="AE192" s="80">
        <v>0</v>
      </c>
      <c r="AF192" s="81">
        <v>0</v>
      </c>
      <c r="AG192" s="82">
        <v>0</v>
      </c>
      <c r="AH192" s="83">
        <v>86.796054325302407</v>
      </c>
      <c r="AI192" s="75">
        <v>17177.997423526085</v>
      </c>
      <c r="AJ192" s="76">
        <v>215.62339862166633</v>
      </c>
      <c r="AK192" s="78">
        <v>86.796054325302407</v>
      </c>
      <c r="AL192" s="117"/>
      <c r="AM192" s="85">
        <v>0</v>
      </c>
      <c r="AN192" s="117"/>
      <c r="AO192" s="75">
        <v>64816.603848190927</v>
      </c>
      <c r="AP192" s="76">
        <v>79.041356071908581</v>
      </c>
      <c r="AQ192" s="76">
        <v>0</v>
      </c>
      <c r="AR192" s="84">
        <v>0</v>
      </c>
      <c r="AS192" s="118">
        <v>64816.603848190927</v>
      </c>
      <c r="AT192" s="109"/>
      <c r="AU192" s="85">
        <v>0</v>
      </c>
      <c r="AV192" s="119"/>
      <c r="AW192" s="85">
        <v>8896.0000000000018</v>
      </c>
      <c r="AY192" s="188"/>
      <c r="AZ192" s="24">
        <v>-40804.531267681021</v>
      </c>
      <c r="BA192" s="24">
        <v>-17983.086665999999</v>
      </c>
      <c r="BB192" s="24">
        <v>-319.57829700000002</v>
      </c>
      <c r="BC192" s="24">
        <v>-3790.5</v>
      </c>
      <c r="BD192" s="7">
        <v>-14547.456461</v>
      </c>
    </row>
    <row r="193" spans="1:56" x14ac:dyDescent="0.2">
      <c r="A193" s="10">
        <v>422</v>
      </c>
      <c r="B193" s="11">
        <v>4222</v>
      </c>
      <c r="C193" s="3"/>
      <c r="D193" s="93" t="s">
        <v>185</v>
      </c>
      <c r="E193" s="68">
        <v>167</v>
      </c>
      <c r="F193" s="68">
        <v>383177.66666666669</v>
      </c>
      <c r="G193" s="69">
        <v>1.79</v>
      </c>
      <c r="H193" s="68">
        <v>394.66666666666669</v>
      </c>
      <c r="I193" s="69">
        <v>1.79</v>
      </c>
      <c r="J193" s="68">
        <v>214065.7355679702</v>
      </c>
      <c r="K193" s="68">
        <v>220.48417132216014</v>
      </c>
      <c r="L193" s="68">
        <v>26681</v>
      </c>
      <c r="M193" s="4">
        <v>0</v>
      </c>
      <c r="N193" s="70">
        <v>1.65</v>
      </c>
      <c r="O193" s="70">
        <v>1.65</v>
      </c>
      <c r="P193" s="68">
        <v>353208.46368715074</v>
      </c>
      <c r="Q193" s="68">
        <v>363.79888268156418</v>
      </c>
      <c r="R193" s="68">
        <v>27629.593333333334</v>
      </c>
      <c r="S193" s="68">
        <v>31.333333333333332</v>
      </c>
      <c r="T193" s="68">
        <v>381233.18923649908</v>
      </c>
      <c r="U193" s="71">
        <v>2282.8334684820302</v>
      </c>
      <c r="V193" s="71">
        <v>2780.5517581203017</v>
      </c>
      <c r="W193" s="71">
        <v>82.100017085287519</v>
      </c>
      <c r="X193" s="75">
        <v>30754.013116748793</v>
      </c>
      <c r="Y193" s="76">
        <v>184.15576716616044</v>
      </c>
      <c r="Z193" s="77">
        <v>88.723010763731125</v>
      </c>
      <c r="AA193" s="75">
        <v>0</v>
      </c>
      <c r="AB193" s="76">
        <v>0</v>
      </c>
      <c r="AC193" s="78">
        <v>88.723010763731125</v>
      </c>
      <c r="AD193" s="79">
        <v>0</v>
      </c>
      <c r="AE193" s="80">
        <v>0</v>
      </c>
      <c r="AF193" s="81">
        <v>0</v>
      </c>
      <c r="AG193" s="82">
        <v>0</v>
      </c>
      <c r="AH193" s="83">
        <v>88.723010763731125</v>
      </c>
      <c r="AI193" s="75">
        <v>30754.013116748793</v>
      </c>
      <c r="AJ193" s="76">
        <v>184.15576716616044</v>
      </c>
      <c r="AK193" s="78">
        <v>88.723010763731125</v>
      </c>
      <c r="AL193" s="117"/>
      <c r="AM193" s="85">
        <v>0</v>
      </c>
      <c r="AN193" s="117"/>
      <c r="AO193" s="75">
        <v>6289.9096228383059</v>
      </c>
      <c r="AP193" s="76">
        <v>82.100017085287519</v>
      </c>
      <c r="AQ193" s="76">
        <v>0</v>
      </c>
      <c r="AR193" s="84">
        <v>0</v>
      </c>
      <c r="AS193" s="118">
        <v>6289.9096228383059</v>
      </c>
      <c r="AT193" s="109"/>
      <c r="AU193" s="85">
        <v>204.84614015058349</v>
      </c>
      <c r="AV193" s="119"/>
      <c r="AW193" s="85">
        <v>21428.621973929239</v>
      </c>
      <c r="AY193" s="188"/>
      <c r="AZ193" s="24">
        <v>-83675.114751447167</v>
      </c>
      <c r="BA193" s="24">
        <v>-36876.709367000003</v>
      </c>
      <c r="BB193" s="24">
        <v>-655.33777399999997</v>
      </c>
      <c r="BC193" s="24">
        <v>-7773</v>
      </c>
      <c r="BD193" s="7">
        <v>-29831.492996000001</v>
      </c>
    </row>
    <row r="194" spans="1:56" x14ac:dyDescent="0.2">
      <c r="A194" s="10">
        <v>423</v>
      </c>
      <c r="B194" s="11">
        <v>4223</v>
      </c>
      <c r="C194" s="3"/>
      <c r="D194" s="93" t="s">
        <v>186</v>
      </c>
      <c r="E194" s="68">
        <v>196.33333333333334</v>
      </c>
      <c r="F194" s="68">
        <v>437511</v>
      </c>
      <c r="G194" s="69">
        <v>1.7566666666666666</v>
      </c>
      <c r="H194" s="68">
        <v>16596</v>
      </c>
      <c r="I194" s="69">
        <v>1.7566666666666666</v>
      </c>
      <c r="J194" s="68">
        <v>249124.13584123939</v>
      </c>
      <c r="K194" s="68">
        <v>9455.6786001564687</v>
      </c>
      <c r="L194" s="68">
        <v>32967</v>
      </c>
      <c r="M194" s="4">
        <v>0</v>
      </c>
      <c r="N194" s="70">
        <v>1.65</v>
      </c>
      <c r="O194" s="70">
        <v>1.65</v>
      </c>
      <c r="P194" s="68">
        <v>411054.82413804502</v>
      </c>
      <c r="Q194" s="68">
        <v>15601.869690258172</v>
      </c>
      <c r="R194" s="68">
        <v>41063.300000000003</v>
      </c>
      <c r="S194" s="68">
        <v>326.33333333333331</v>
      </c>
      <c r="T194" s="68">
        <v>468046.32716163649</v>
      </c>
      <c r="U194" s="71">
        <v>2383.9371502290483</v>
      </c>
      <c r="V194" s="71">
        <v>2780.5517581203017</v>
      </c>
      <c r="W194" s="71">
        <v>85.736118497597346</v>
      </c>
      <c r="X194" s="75">
        <v>28811.407165913628</v>
      </c>
      <c r="Y194" s="76">
        <v>146.7474049197638</v>
      </c>
      <c r="Z194" s="77">
        <v>91.013754653486316</v>
      </c>
      <c r="AA194" s="75">
        <v>0</v>
      </c>
      <c r="AB194" s="76">
        <v>0</v>
      </c>
      <c r="AC194" s="78">
        <v>91.013754653486316</v>
      </c>
      <c r="AD194" s="79">
        <v>0</v>
      </c>
      <c r="AE194" s="80">
        <v>0</v>
      </c>
      <c r="AF194" s="81">
        <v>0</v>
      </c>
      <c r="AG194" s="82">
        <v>0</v>
      </c>
      <c r="AH194" s="83">
        <v>91.013754653486316</v>
      </c>
      <c r="AI194" s="75">
        <v>28811.407165913628</v>
      </c>
      <c r="AJ194" s="76">
        <v>146.7474049197638</v>
      </c>
      <c r="AK194" s="78">
        <v>91.013754653486316</v>
      </c>
      <c r="AL194" s="117"/>
      <c r="AM194" s="85">
        <v>0</v>
      </c>
      <c r="AN194" s="117"/>
      <c r="AO194" s="75">
        <v>16616.798852586515</v>
      </c>
      <c r="AP194" s="76">
        <v>85.736118497597346</v>
      </c>
      <c r="AQ194" s="76">
        <v>0</v>
      </c>
      <c r="AR194" s="84">
        <v>0</v>
      </c>
      <c r="AS194" s="118">
        <v>16616.798852586515</v>
      </c>
      <c r="AT194" s="109"/>
      <c r="AU194" s="85">
        <v>626.99974264831678</v>
      </c>
      <c r="AV194" s="119"/>
      <c r="AW194" s="85">
        <v>25857.981444139587</v>
      </c>
      <c r="AY194" s="188"/>
      <c r="AZ194" s="24">
        <v>-99687.019426106795</v>
      </c>
      <c r="BA194" s="24">
        <v>-43933.363627999999</v>
      </c>
      <c r="BB194" s="24">
        <v>-780.74191599999995</v>
      </c>
      <c r="BC194" s="24">
        <v>-9260.4</v>
      </c>
      <c r="BD194" s="7">
        <v>-35539.988570000001</v>
      </c>
    </row>
    <row r="195" spans="1:56" x14ac:dyDescent="0.2">
      <c r="A195" s="10">
        <v>424</v>
      </c>
      <c r="B195" s="11">
        <v>4224</v>
      </c>
      <c r="C195" s="3"/>
      <c r="D195" s="93" t="s">
        <v>187</v>
      </c>
      <c r="E195" s="68">
        <v>2071.3333333333335</v>
      </c>
      <c r="F195" s="68">
        <v>3649728.6666666665</v>
      </c>
      <c r="G195" s="69">
        <v>1.7166666666666668</v>
      </c>
      <c r="H195" s="68">
        <v>277816.66666666669</v>
      </c>
      <c r="I195" s="69">
        <v>1.7166666666666668</v>
      </c>
      <c r="J195" s="68">
        <v>2125697.6806722688</v>
      </c>
      <c r="K195" s="68">
        <v>161445.69747899158</v>
      </c>
      <c r="L195" s="68">
        <v>282648.66666666669</v>
      </c>
      <c r="M195" s="4">
        <v>0</v>
      </c>
      <c r="N195" s="70">
        <v>1.65</v>
      </c>
      <c r="O195" s="70">
        <v>1.65</v>
      </c>
      <c r="P195" s="68">
        <v>3507401.1731092432</v>
      </c>
      <c r="Q195" s="68">
        <v>266385.40084033605</v>
      </c>
      <c r="R195" s="68">
        <v>348018.99333333335</v>
      </c>
      <c r="S195" s="68">
        <v>16139.333333333334</v>
      </c>
      <c r="T195" s="68">
        <v>4137944.9006162472</v>
      </c>
      <c r="U195" s="71">
        <v>1997.7204219260927</v>
      </c>
      <c r="V195" s="71">
        <v>2780.5517581203017</v>
      </c>
      <c r="W195" s="71">
        <v>71.846187221365895</v>
      </c>
      <c r="X195" s="75">
        <v>599956.717183667</v>
      </c>
      <c r="Y195" s="76">
        <v>289.64759439185724</v>
      </c>
      <c r="Z195" s="77">
        <v>82.263097949460516</v>
      </c>
      <c r="AA195" s="75">
        <v>215225</v>
      </c>
      <c r="AB195" s="76">
        <v>103.90650144834244</v>
      </c>
      <c r="AC195" s="78">
        <v>86.00000020797431</v>
      </c>
      <c r="AD195" s="79">
        <v>0</v>
      </c>
      <c r="AE195" s="80">
        <v>0</v>
      </c>
      <c r="AF195" s="81">
        <v>215225</v>
      </c>
      <c r="AG195" s="82">
        <v>103.90650144834244</v>
      </c>
      <c r="AH195" s="83">
        <v>86.00000020797431</v>
      </c>
      <c r="AI195" s="75">
        <v>815181.717183667</v>
      </c>
      <c r="AJ195" s="76">
        <v>393.55409584019969</v>
      </c>
      <c r="AK195" s="78">
        <v>86.00000020797431</v>
      </c>
      <c r="AL195" s="117"/>
      <c r="AM195" s="85">
        <v>0</v>
      </c>
      <c r="AN195" s="117"/>
      <c r="AO195" s="75">
        <v>386395.35680142965</v>
      </c>
      <c r="AP195" s="76">
        <v>71.846187221365895</v>
      </c>
      <c r="AQ195" s="76">
        <v>0</v>
      </c>
      <c r="AR195" s="84">
        <v>0</v>
      </c>
      <c r="AS195" s="118">
        <v>386395.35680142965</v>
      </c>
      <c r="AT195" s="109"/>
      <c r="AU195" s="85">
        <v>14053.059611129132</v>
      </c>
      <c r="AV195" s="119"/>
      <c r="AW195" s="85">
        <v>228714.33781512603</v>
      </c>
      <c r="AY195" s="188"/>
      <c r="AZ195" s="24">
        <v>-1069182.021824047</v>
      </c>
      <c r="BA195" s="24">
        <v>-471202.39746299997</v>
      </c>
      <c r="BB195" s="24">
        <v>-8373.7604510000001</v>
      </c>
      <c r="BC195" s="24">
        <v>-174147.8</v>
      </c>
      <c r="BD195" s="7">
        <v>-381180.18828599999</v>
      </c>
    </row>
    <row r="196" spans="1:56" x14ac:dyDescent="0.2">
      <c r="A196" s="10">
        <v>533</v>
      </c>
      <c r="B196" s="11">
        <v>4225</v>
      </c>
      <c r="C196" s="3"/>
      <c r="D196" s="93" t="s">
        <v>188</v>
      </c>
      <c r="E196" s="68">
        <v>3301</v>
      </c>
      <c r="F196" s="68">
        <v>6652427.333333333</v>
      </c>
      <c r="G196" s="69">
        <v>1.6666666666666667</v>
      </c>
      <c r="H196" s="68">
        <v>134753</v>
      </c>
      <c r="I196" s="69">
        <v>1.6666666666666667</v>
      </c>
      <c r="J196" s="68">
        <v>3990777.4142156863</v>
      </c>
      <c r="K196" s="68">
        <v>79345.196078431385</v>
      </c>
      <c r="L196" s="68">
        <v>621442</v>
      </c>
      <c r="M196" s="4">
        <v>0</v>
      </c>
      <c r="N196" s="70">
        <v>1.65</v>
      </c>
      <c r="O196" s="70">
        <v>1.65</v>
      </c>
      <c r="P196" s="68">
        <v>6584782.7334558824</v>
      </c>
      <c r="Q196" s="68">
        <v>130919.57352941176</v>
      </c>
      <c r="R196" s="68">
        <v>766257.1433333332</v>
      </c>
      <c r="S196" s="68">
        <v>5578</v>
      </c>
      <c r="T196" s="68">
        <v>7487537.4503186271</v>
      </c>
      <c r="U196" s="71">
        <v>2268.2633899783782</v>
      </c>
      <c r="V196" s="71">
        <v>2780.5517581203017</v>
      </c>
      <c r="W196" s="71">
        <v>81.576017542351423</v>
      </c>
      <c r="X196" s="75">
        <v>625693.64419750113</v>
      </c>
      <c r="Y196" s="76">
        <v>189.5466962125117</v>
      </c>
      <c r="Z196" s="77">
        <v>88.392891051681417</v>
      </c>
      <c r="AA196" s="75">
        <v>0</v>
      </c>
      <c r="AB196" s="76">
        <v>0</v>
      </c>
      <c r="AC196" s="78">
        <v>88.392891051681417</v>
      </c>
      <c r="AD196" s="79">
        <v>0</v>
      </c>
      <c r="AE196" s="80">
        <v>0</v>
      </c>
      <c r="AF196" s="81">
        <v>0</v>
      </c>
      <c r="AG196" s="82">
        <v>0</v>
      </c>
      <c r="AH196" s="83">
        <v>88.392891051681417</v>
      </c>
      <c r="AI196" s="75">
        <v>625693.64419750113</v>
      </c>
      <c r="AJ196" s="76">
        <v>189.5466962125117</v>
      </c>
      <c r="AK196" s="78">
        <v>88.392891051681417</v>
      </c>
      <c r="AL196" s="117"/>
      <c r="AM196" s="85">
        <v>0</v>
      </c>
      <c r="AN196" s="117"/>
      <c r="AO196" s="75">
        <v>0</v>
      </c>
      <c r="AP196" s="76">
        <v>81.576017542351423</v>
      </c>
      <c r="AQ196" s="76">
        <v>0</v>
      </c>
      <c r="AR196" s="84">
        <v>0</v>
      </c>
      <c r="AS196" s="118">
        <v>0</v>
      </c>
      <c r="AT196" s="109"/>
      <c r="AU196" s="85">
        <v>28026.903208153657</v>
      </c>
      <c r="AV196" s="119"/>
      <c r="AW196" s="85">
        <v>407012.26102941175</v>
      </c>
      <c r="AY196" s="188"/>
      <c r="AZ196" s="24">
        <v>-1724637.0873770497</v>
      </c>
      <c r="BA196" s="24">
        <v>-760069.95416900003</v>
      </c>
      <c r="BB196" s="24">
        <v>-13507.239684</v>
      </c>
      <c r="BC196" s="24">
        <v>-297038</v>
      </c>
      <c r="BD196" s="7">
        <v>-614860.21675699996</v>
      </c>
    </row>
    <row r="197" spans="1:56" x14ac:dyDescent="0.2">
      <c r="A197" s="10">
        <v>552</v>
      </c>
      <c r="B197" s="11">
        <v>4226</v>
      </c>
      <c r="C197" s="3"/>
      <c r="D197" s="93" t="s">
        <v>189</v>
      </c>
      <c r="E197" s="68">
        <v>4446.333333333333</v>
      </c>
      <c r="F197" s="68">
        <v>9182456.333333334</v>
      </c>
      <c r="G197" s="69">
        <v>1.72</v>
      </c>
      <c r="H197" s="68">
        <v>476238.66666666669</v>
      </c>
      <c r="I197" s="69">
        <v>1.72</v>
      </c>
      <c r="J197" s="68">
        <v>5338637.4031007746</v>
      </c>
      <c r="K197" s="68">
        <v>276882.94573643414</v>
      </c>
      <c r="L197" s="68">
        <v>881547</v>
      </c>
      <c r="M197" s="4">
        <v>0</v>
      </c>
      <c r="N197" s="70">
        <v>1.65</v>
      </c>
      <c r="O197" s="70">
        <v>1.65</v>
      </c>
      <c r="P197" s="68">
        <v>8808751.7151162792</v>
      </c>
      <c r="Q197" s="68">
        <v>456856.86046511628</v>
      </c>
      <c r="R197" s="68">
        <v>1097775.3466666667</v>
      </c>
      <c r="S197" s="68">
        <v>19167.666666666668</v>
      </c>
      <c r="T197" s="68">
        <v>10382551.588914728</v>
      </c>
      <c r="U197" s="71">
        <v>2335.0816977842555</v>
      </c>
      <c r="V197" s="71">
        <v>2780.5517581203017</v>
      </c>
      <c r="W197" s="71">
        <v>83.979076849222508</v>
      </c>
      <c r="X197" s="75">
        <v>732862.09996144369</v>
      </c>
      <c r="Y197" s="76">
        <v>164.82392232433699</v>
      </c>
      <c r="Z197" s="77">
        <v>89.906818415010164</v>
      </c>
      <c r="AA197" s="75">
        <v>0</v>
      </c>
      <c r="AB197" s="76">
        <v>0</v>
      </c>
      <c r="AC197" s="78">
        <v>89.906818415010164</v>
      </c>
      <c r="AD197" s="79">
        <v>0</v>
      </c>
      <c r="AE197" s="80">
        <v>0</v>
      </c>
      <c r="AF197" s="81">
        <v>0</v>
      </c>
      <c r="AG197" s="82">
        <v>0</v>
      </c>
      <c r="AH197" s="83">
        <v>89.906818415010164</v>
      </c>
      <c r="AI197" s="75">
        <v>732862.09996144369</v>
      </c>
      <c r="AJ197" s="76">
        <v>164.82392232433699</v>
      </c>
      <c r="AK197" s="78">
        <v>89.906818415010164</v>
      </c>
      <c r="AL197" s="117"/>
      <c r="AM197" s="85">
        <v>0</v>
      </c>
      <c r="AN197" s="117"/>
      <c r="AO197" s="75">
        <v>0</v>
      </c>
      <c r="AP197" s="76">
        <v>83.979076849222508</v>
      </c>
      <c r="AQ197" s="76">
        <v>0</v>
      </c>
      <c r="AR197" s="84">
        <v>0</v>
      </c>
      <c r="AS197" s="118">
        <v>0</v>
      </c>
      <c r="AT197" s="109"/>
      <c r="AU197" s="85">
        <v>50669.239850077538</v>
      </c>
      <c r="AV197" s="119"/>
      <c r="AW197" s="85">
        <v>561552.03488372092</v>
      </c>
      <c r="AY197" s="188"/>
      <c r="AZ197" s="24">
        <v>-2307263.8123130524</v>
      </c>
      <c r="BA197" s="24">
        <v>-1016841.115685</v>
      </c>
      <c r="BB197" s="24">
        <v>-18070.332335999999</v>
      </c>
      <c r="BC197" s="24">
        <v>-318472.40000000002</v>
      </c>
      <c r="BD197" s="7">
        <v>-822575.79761999997</v>
      </c>
    </row>
    <row r="198" spans="1:56" x14ac:dyDescent="0.2">
      <c r="A198" s="10">
        <v>554</v>
      </c>
      <c r="B198" s="11">
        <v>4227</v>
      </c>
      <c r="C198" s="3"/>
      <c r="D198" s="93" t="s">
        <v>190</v>
      </c>
      <c r="E198" s="68">
        <v>1005.3333333333334</v>
      </c>
      <c r="F198" s="68">
        <v>1868156.6666666667</v>
      </c>
      <c r="G198" s="69">
        <v>1.6666666666666667</v>
      </c>
      <c r="H198" s="68">
        <v>426881</v>
      </c>
      <c r="I198" s="69">
        <v>1.6666666666666667</v>
      </c>
      <c r="J198" s="68">
        <v>1120283.2965686275</v>
      </c>
      <c r="K198" s="68">
        <v>255189.64460784313</v>
      </c>
      <c r="L198" s="68">
        <v>263518</v>
      </c>
      <c r="M198" s="4">
        <v>0</v>
      </c>
      <c r="N198" s="70">
        <v>1.65</v>
      </c>
      <c r="O198" s="70">
        <v>1.65</v>
      </c>
      <c r="P198" s="68">
        <v>1848467.4393382352</v>
      </c>
      <c r="Q198" s="68">
        <v>421062.9136029412</v>
      </c>
      <c r="R198" s="68">
        <v>273471.56</v>
      </c>
      <c r="S198" s="68">
        <v>19608.666666666668</v>
      </c>
      <c r="T198" s="68">
        <v>2562610.579607843</v>
      </c>
      <c r="U198" s="71">
        <v>2549.0158285223902</v>
      </c>
      <c r="V198" s="71">
        <v>2780.5517581203017</v>
      </c>
      <c r="W198" s="71">
        <v>91.673022128729102</v>
      </c>
      <c r="X198" s="75">
        <v>86125.191518967113</v>
      </c>
      <c r="Y198" s="76">
        <v>85.668293951227227</v>
      </c>
      <c r="Z198" s="77">
        <v>94.754003941099327</v>
      </c>
      <c r="AA198" s="75">
        <v>0</v>
      </c>
      <c r="AB198" s="76">
        <v>0</v>
      </c>
      <c r="AC198" s="78">
        <v>94.754003941099327</v>
      </c>
      <c r="AD198" s="79">
        <v>0</v>
      </c>
      <c r="AE198" s="80">
        <v>0</v>
      </c>
      <c r="AF198" s="81">
        <v>0</v>
      </c>
      <c r="AG198" s="82">
        <v>0</v>
      </c>
      <c r="AH198" s="83">
        <v>94.754003941099327</v>
      </c>
      <c r="AI198" s="75">
        <v>86125.191518967113</v>
      </c>
      <c r="AJ198" s="76">
        <v>85.668293951227227</v>
      </c>
      <c r="AK198" s="78">
        <v>94.754003941099327</v>
      </c>
      <c r="AL198" s="117"/>
      <c r="AM198" s="85">
        <v>0</v>
      </c>
      <c r="AN198" s="117"/>
      <c r="AO198" s="75">
        <v>0</v>
      </c>
      <c r="AP198" s="76">
        <v>91.673022128729102</v>
      </c>
      <c r="AQ198" s="76">
        <v>0</v>
      </c>
      <c r="AR198" s="84">
        <v>0</v>
      </c>
      <c r="AS198" s="118">
        <v>0</v>
      </c>
      <c r="AT198" s="109"/>
      <c r="AU198" s="85">
        <v>10449.1838150444</v>
      </c>
      <c r="AV198" s="119"/>
      <c r="AW198" s="85">
        <v>137547.29411764708</v>
      </c>
      <c r="AY198" s="188"/>
      <c r="AZ198" s="24">
        <v>-532008.44564191718</v>
      </c>
      <c r="BA198" s="24">
        <v>-234463.028689</v>
      </c>
      <c r="BB198" s="24">
        <v>-4166.6537509999998</v>
      </c>
      <c r="BC198" s="24">
        <v>-118268.9</v>
      </c>
      <c r="BD198" s="7">
        <v>-189669.36905000001</v>
      </c>
    </row>
    <row r="199" spans="1:56" x14ac:dyDescent="0.2">
      <c r="A199" s="10">
        <v>556</v>
      </c>
      <c r="B199" s="11">
        <v>4228</v>
      </c>
      <c r="C199" s="3"/>
      <c r="D199" s="93" t="s">
        <v>191</v>
      </c>
      <c r="E199" s="68">
        <v>331.33333333333331</v>
      </c>
      <c r="F199" s="68">
        <v>549104</v>
      </c>
      <c r="G199" s="69">
        <v>1.5</v>
      </c>
      <c r="H199" s="68">
        <v>-12081</v>
      </c>
      <c r="I199" s="69">
        <v>1.5</v>
      </c>
      <c r="J199" s="68">
        <v>366069.33333333331</v>
      </c>
      <c r="K199" s="68">
        <v>-8054</v>
      </c>
      <c r="L199" s="68">
        <v>71471</v>
      </c>
      <c r="M199" s="4">
        <v>0</v>
      </c>
      <c r="N199" s="70">
        <v>1.65</v>
      </c>
      <c r="O199" s="70">
        <v>1.65</v>
      </c>
      <c r="P199" s="68">
        <v>604014.39999999991</v>
      </c>
      <c r="Q199" s="68">
        <v>-13289.099999999999</v>
      </c>
      <c r="R199" s="68">
        <v>73891.046666666676</v>
      </c>
      <c r="S199" s="68">
        <v>303</v>
      </c>
      <c r="T199" s="68">
        <v>664919.34666666656</v>
      </c>
      <c r="U199" s="71">
        <v>2006.7988329979878</v>
      </c>
      <c r="V199" s="71">
        <v>2780.5517581203017</v>
      </c>
      <c r="W199" s="71">
        <v>72.172683969552025</v>
      </c>
      <c r="X199" s="75">
        <v>94856.950267161505</v>
      </c>
      <c r="Y199" s="76">
        <v>286.28858229525605</v>
      </c>
      <c r="Z199" s="77">
        <v>82.468790900817766</v>
      </c>
      <c r="AA199" s="75">
        <v>32533</v>
      </c>
      <c r="AB199" s="76">
        <v>98.188128772635821</v>
      </c>
      <c r="AC199" s="78">
        <v>86.000037117899964</v>
      </c>
      <c r="AD199" s="79">
        <v>0</v>
      </c>
      <c r="AE199" s="80">
        <v>0</v>
      </c>
      <c r="AF199" s="81">
        <v>32533</v>
      </c>
      <c r="AG199" s="82">
        <v>98.188128772635821</v>
      </c>
      <c r="AH199" s="83">
        <v>86.000037117899964</v>
      </c>
      <c r="AI199" s="75">
        <v>127389.9502671615</v>
      </c>
      <c r="AJ199" s="76">
        <v>384.47671106789187</v>
      </c>
      <c r="AK199" s="78">
        <v>86.000037117899964</v>
      </c>
      <c r="AL199" s="117"/>
      <c r="AM199" s="85">
        <v>0</v>
      </c>
      <c r="AN199" s="117"/>
      <c r="AO199" s="75">
        <v>17012.905355194562</v>
      </c>
      <c r="AP199" s="76">
        <v>72.172683969552025</v>
      </c>
      <c r="AQ199" s="76">
        <v>0</v>
      </c>
      <c r="AR199" s="84">
        <v>0</v>
      </c>
      <c r="AS199" s="118">
        <v>17012.905355194562</v>
      </c>
      <c r="AT199" s="109"/>
      <c r="AU199" s="85">
        <v>3269.3214918348094</v>
      </c>
      <c r="AV199" s="119"/>
      <c r="AW199" s="85">
        <v>35801.533333333333</v>
      </c>
      <c r="AY199" s="188"/>
      <c r="AZ199" s="24">
        <v>-171998.84698908584</v>
      </c>
      <c r="BA199" s="24">
        <v>-75802.124809000001</v>
      </c>
      <c r="BB199" s="24">
        <v>-1347.0832029999999</v>
      </c>
      <c r="BC199" s="24">
        <v>-22920.400000000001</v>
      </c>
      <c r="BD199" s="7">
        <v>-61320.291159</v>
      </c>
    </row>
    <row r="200" spans="1:56" x14ac:dyDescent="0.2">
      <c r="A200" s="10">
        <v>901</v>
      </c>
      <c r="B200" s="11">
        <v>4301</v>
      </c>
      <c r="C200" s="3"/>
      <c r="D200" s="93" t="s">
        <v>192</v>
      </c>
      <c r="E200" s="68">
        <v>2457.3333333333335</v>
      </c>
      <c r="F200" s="68">
        <v>3159932.6666666665</v>
      </c>
      <c r="G200" s="69">
        <v>1.8</v>
      </c>
      <c r="H200" s="68">
        <v>173049.33333333334</v>
      </c>
      <c r="I200" s="69">
        <v>1.8</v>
      </c>
      <c r="J200" s="68">
        <v>1755518.1481481481</v>
      </c>
      <c r="K200" s="68">
        <v>96138.518518518526</v>
      </c>
      <c r="L200" s="68">
        <v>450252.33333333331</v>
      </c>
      <c r="M200" s="4">
        <v>0</v>
      </c>
      <c r="N200" s="70">
        <v>1.65</v>
      </c>
      <c r="O200" s="70">
        <v>1.65</v>
      </c>
      <c r="P200" s="68">
        <v>2896604.9444444445</v>
      </c>
      <c r="Q200" s="68">
        <v>158628.55555555553</v>
      </c>
      <c r="R200" s="68">
        <v>365609.35333333333</v>
      </c>
      <c r="S200" s="68">
        <v>7940.666666666667</v>
      </c>
      <c r="T200" s="68">
        <v>3428783.52</v>
      </c>
      <c r="U200" s="71">
        <v>1395.3269886055343</v>
      </c>
      <c r="V200" s="71">
        <v>2780.5517581203017</v>
      </c>
      <c r="W200" s="71">
        <v>50.181658533441514</v>
      </c>
      <c r="X200" s="75">
        <v>1259464.83010642</v>
      </c>
      <c r="Y200" s="76">
        <v>512.5331647204639</v>
      </c>
      <c r="Z200" s="77">
        <v>68.614444876068148</v>
      </c>
      <c r="AA200" s="75">
        <v>1187910</v>
      </c>
      <c r="AB200" s="76">
        <v>483.41427021161149</v>
      </c>
      <c r="AC200" s="78">
        <v>85.99999681912594</v>
      </c>
      <c r="AD200" s="79">
        <v>0</v>
      </c>
      <c r="AE200" s="80">
        <v>0</v>
      </c>
      <c r="AF200" s="81">
        <v>1187910</v>
      </c>
      <c r="AG200" s="82">
        <v>483.41427021161149</v>
      </c>
      <c r="AH200" s="83">
        <v>85.99999681912594</v>
      </c>
      <c r="AI200" s="75">
        <v>2447374.83010642</v>
      </c>
      <c r="AJ200" s="76">
        <v>995.94743493207534</v>
      </c>
      <c r="AK200" s="78">
        <v>85.99999681912594</v>
      </c>
      <c r="AL200" s="117"/>
      <c r="AM200" s="85">
        <v>0</v>
      </c>
      <c r="AN200" s="117"/>
      <c r="AO200" s="75">
        <v>917772.24940355017</v>
      </c>
      <c r="AP200" s="76">
        <v>50.181658533441514</v>
      </c>
      <c r="AQ200" s="76">
        <v>0</v>
      </c>
      <c r="AR200" s="84">
        <v>0</v>
      </c>
      <c r="AS200" s="118">
        <v>917772.24940355017</v>
      </c>
      <c r="AT200" s="109"/>
      <c r="AU200" s="85">
        <v>17790.125429184147</v>
      </c>
      <c r="AV200" s="119"/>
      <c r="AW200" s="85">
        <v>185165.66666666666</v>
      </c>
      <c r="AY200" s="188"/>
      <c r="AZ200" s="24">
        <v>-1260291.8518119203</v>
      </c>
      <c r="BA200" s="24">
        <v>-555426.98058500001</v>
      </c>
      <c r="BB200" s="24">
        <v>-9870.5195660000009</v>
      </c>
      <c r="BC200" s="24">
        <v>-174929.9</v>
      </c>
      <c r="BD200" s="7">
        <v>-449313.84512900002</v>
      </c>
    </row>
    <row r="201" spans="1:56" x14ac:dyDescent="0.2">
      <c r="A201" s="10">
        <v>902</v>
      </c>
      <c r="B201" s="11">
        <v>4302</v>
      </c>
      <c r="C201" s="3"/>
      <c r="D201" s="93" t="s">
        <v>193</v>
      </c>
      <c r="E201" s="68">
        <v>9243.6666666666661</v>
      </c>
      <c r="F201" s="68">
        <v>19031074</v>
      </c>
      <c r="G201" s="69">
        <v>1.9400000000000002</v>
      </c>
      <c r="H201" s="68">
        <v>1842240.6666666667</v>
      </c>
      <c r="I201" s="69">
        <v>1.9400000000000002</v>
      </c>
      <c r="J201" s="68">
        <v>9809831.958762886</v>
      </c>
      <c r="K201" s="68">
        <v>949608.59106529213</v>
      </c>
      <c r="L201" s="68">
        <v>2594941.6666666665</v>
      </c>
      <c r="M201" s="4">
        <v>0</v>
      </c>
      <c r="N201" s="70">
        <v>1.65</v>
      </c>
      <c r="O201" s="70">
        <v>1.65</v>
      </c>
      <c r="P201" s="68">
        <v>16186222.731958762</v>
      </c>
      <c r="Q201" s="68">
        <v>1566854.1752577322</v>
      </c>
      <c r="R201" s="68">
        <v>2108845.0566666666</v>
      </c>
      <c r="S201" s="68">
        <v>148424.33333333334</v>
      </c>
      <c r="T201" s="68">
        <v>20010346.297216494</v>
      </c>
      <c r="U201" s="71">
        <v>2164.7628607568959</v>
      </c>
      <c r="V201" s="71">
        <v>2780.5517581203017</v>
      </c>
      <c r="W201" s="71">
        <v>77.853715703544793</v>
      </c>
      <c r="X201" s="75">
        <v>2106094.502576767</v>
      </c>
      <c r="Y201" s="76">
        <v>227.84189202446004</v>
      </c>
      <c r="Z201" s="77">
        <v>86.047840893233214</v>
      </c>
      <c r="AA201" s="75">
        <v>0</v>
      </c>
      <c r="AB201" s="76">
        <v>0</v>
      </c>
      <c r="AC201" s="78">
        <v>86.047840893233214</v>
      </c>
      <c r="AD201" s="79">
        <v>0</v>
      </c>
      <c r="AE201" s="80">
        <v>0</v>
      </c>
      <c r="AF201" s="81">
        <v>0</v>
      </c>
      <c r="AG201" s="82">
        <v>0</v>
      </c>
      <c r="AH201" s="83">
        <v>86.047840893233214</v>
      </c>
      <c r="AI201" s="75">
        <v>2106094.502576767</v>
      </c>
      <c r="AJ201" s="76">
        <v>227.84189202446004</v>
      </c>
      <c r="AK201" s="78">
        <v>86.047840893233214</v>
      </c>
      <c r="AL201" s="117"/>
      <c r="AM201" s="85">
        <v>0</v>
      </c>
      <c r="AN201" s="117"/>
      <c r="AO201" s="75">
        <v>336289.56657413457</v>
      </c>
      <c r="AP201" s="76">
        <v>77.853715703544793</v>
      </c>
      <c r="AQ201" s="76">
        <v>0</v>
      </c>
      <c r="AR201" s="84">
        <v>0</v>
      </c>
      <c r="AS201" s="118">
        <v>336289.56657413457</v>
      </c>
      <c r="AT201" s="109"/>
      <c r="AU201" s="85">
        <v>130456.08926979953</v>
      </c>
      <c r="AV201" s="119"/>
      <c r="AW201" s="85">
        <v>1075944.0549828177</v>
      </c>
      <c r="AY201" s="188"/>
      <c r="AZ201" s="24">
        <v>-4789109.0368852969</v>
      </c>
      <c r="BA201" s="24">
        <v>-2110622.5262210001</v>
      </c>
      <c r="BB201" s="24">
        <v>-37507.974348999996</v>
      </c>
      <c r="BC201" s="24">
        <v>-1122371.8</v>
      </c>
      <c r="BD201" s="7">
        <v>-1707392.611491</v>
      </c>
    </row>
    <row r="202" spans="1:56" x14ac:dyDescent="0.2">
      <c r="A202" s="10">
        <v>903</v>
      </c>
      <c r="B202" s="11">
        <v>4303</v>
      </c>
      <c r="C202" s="3"/>
      <c r="D202" s="93" t="s">
        <v>194</v>
      </c>
      <c r="E202" s="68">
        <v>2673.3333333333335</v>
      </c>
      <c r="F202" s="68">
        <v>4789624</v>
      </c>
      <c r="G202" s="69">
        <v>1.8500000000000003</v>
      </c>
      <c r="H202" s="68">
        <v>618229.66666666663</v>
      </c>
      <c r="I202" s="69">
        <v>1.8500000000000003</v>
      </c>
      <c r="J202" s="68">
        <v>2588985.945945946</v>
      </c>
      <c r="K202" s="68">
        <v>334178.19819819817</v>
      </c>
      <c r="L202" s="68">
        <v>405476.66666666669</v>
      </c>
      <c r="M202" s="4">
        <v>0</v>
      </c>
      <c r="N202" s="70">
        <v>1.65</v>
      </c>
      <c r="O202" s="70">
        <v>1.65</v>
      </c>
      <c r="P202" s="68">
        <v>4271826.8108108109</v>
      </c>
      <c r="Q202" s="68">
        <v>551394.02702702698</v>
      </c>
      <c r="R202" s="68">
        <v>502390.24</v>
      </c>
      <c r="S202" s="68">
        <v>23345.333333333332</v>
      </c>
      <c r="T202" s="68">
        <v>5348956.4111711709</v>
      </c>
      <c r="U202" s="71">
        <v>2000.8565129069216</v>
      </c>
      <c r="V202" s="71">
        <v>2780.5517581203017</v>
      </c>
      <c r="W202" s="71">
        <v>71.958973864220866</v>
      </c>
      <c r="X202" s="75">
        <v>771222.55688206141</v>
      </c>
      <c r="Y202" s="76">
        <v>288.48724072895061</v>
      </c>
      <c r="Z202" s="77">
        <v>82.334153534459134</v>
      </c>
      <c r="AA202" s="75">
        <v>272495</v>
      </c>
      <c r="AB202" s="76">
        <v>101.93079800498752</v>
      </c>
      <c r="AC202" s="78">
        <v>86.000001426242108</v>
      </c>
      <c r="AD202" s="79">
        <v>0</v>
      </c>
      <c r="AE202" s="80">
        <v>0</v>
      </c>
      <c r="AF202" s="81">
        <v>272495</v>
      </c>
      <c r="AG202" s="82">
        <v>101.93079800498752</v>
      </c>
      <c r="AH202" s="83">
        <v>86.000001426242108</v>
      </c>
      <c r="AI202" s="75">
        <v>1043717.5568820614</v>
      </c>
      <c r="AJ202" s="76">
        <v>390.41803873393815</v>
      </c>
      <c r="AK202" s="78">
        <v>86.000001426242108</v>
      </c>
      <c r="AL202" s="117"/>
      <c r="AM202" s="85">
        <v>0</v>
      </c>
      <c r="AN202" s="117"/>
      <c r="AO202" s="75">
        <v>280993.44097051909</v>
      </c>
      <c r="AP202" s="76">
        <v>71.958973864220866</v>
      </c>
      <c r="AQ202" s="76">
        <v>0</v>
      </c>
      <c r="AR202" s="84">
        <v>0</v>
      </c>
      <c r="AS202" s="118">
        <v>280993.44097051909</v>
      </c>
      <c r="AT202" s="109"/>
      <c r="AU202" s="85">
        <v>18414.438292253144</v>
      </c>
      <c r="AV202" s="119"/>
      <c r="AW202" s="85">
        <v>292316.41441441444</v>
      </c>
      <c r="AY202" s="188"/>
      <c r="AZ202" s="24">
        <v>-1395101.7589114739</v>
      </c>
      <c r="BA202" s="24">
        <v>-614839.45678600005</v>
      </c>
      <c r="BB202" s="24">
        <v>-10926.341535</v>
      </c>
      <c r="BC202" s="24">
        <v>-285807.59999999998</v>
      </c>
      <c r="BD202" s="7">
        <v>-497375.69495700003</v>
      </c>
    </row>
    <row r="203" spans="1:56" x14ac:dyDescent="0.2">
      <c r="A203" s="10">
        <v>904</v>
      </c>
      <c r="B203" s="11">
        <v>4304</v>
      </c>
      <c r="C203" s="3"/>
      <c r="D203" s="93" t="s">
        <v>195</v>
      </c>
      <c r="E203" s="68">
        <v>1175</v>
      </c>
      <c r="F203" s="68">
        <v>1988998</v>
      </c>
      <c r="G203" s="69">
        <v>2</v>
      </c>
      <c r="H203" s="68">
        <v>33592</v>
      </c>
      <c r="I203" s="69">
        <v>2</v>
      </c>
      <c r="J203" s="68">
        <v>994499</v>
      </c>
      <c r="K203" s="68">
        <v>16796</v>
      </c>
      <c r="L203" s="68">
        <v>176434</v>
      </c>
      <c r="M203" s="4">
        <v>0</v>
      </c>
      <c r="N203" s="70">
        <v>1.65</v>
      </c>
      <c r="O203" s="70">
        <v>1.65</v>
      </c>
      <c r="P203" s="68">
        <v>1640923.3499999999</v>
      </c>
      <c r="Q203" s="68">
        <v>27713.400000000005</v>
      </c>
      <c r="R203" s="68">
        <v>163914.49</v>
      </c>
      <c r="S203" s="68">
        <v>1443.6666666666667</v>
      </c>
      <c r="T203" s="68">
        <v>1833994.9066666665</v>
      </c>
      <c r="U203" s="71">
        <v>1560.8467290780141</v>
      </c>
      <c r="V203" s="71">
        <v>2780.5517581203017</v>
      </c>
      <c r="W203" s="71">
        <v>56.134424562309597</v>
      </c>
      <c r="X203" s="75">
        <v>530266.76137613459</v>
      </c>
      <c r="Y203" s="76">
        <v>451.29086074564646</v>
      </c>
      <c r="Z203" s="77">
        <v>72.364687474255049</v>
      </c>
      <c r="AA203" s="75">
        <v>445486</v>
      </c>
      <c r="AB203" s="76">
        <v>379.13702127659576</v>
      </c>
      <c r="AC203" s="78">
        <v>86.000003564644928</v>
      </c>
      <c r="AD203" s="79">
        <v>0</v>
      </c>
      <c r="AE203" s="80">
        <v>0</v>
      </c>
      <c r="AF203" s="81">
        <v>445486</v>
      </c>
      <c r="AG203" s="82">
        <v>379.13702127659576</v>
      </c>
      <c r="AH203" s="83">
        <v>86.000003564644928</v>
      </c>
      <c r="AI203" s="75">
        <v>975752.76137613459</v>
      </c>
      <c r="AJ203" s="76">
        <v>830.42788202224222</v>
      </c>
      <c r="AK203" s="78">
        <v>86.000003564644928</v>
      </c>
      <c r="AL203" s="117"/>
      <c r="AM203" s="85">
        <v>0</v>
      </c>
      <c r="AN203" s="117"/>
      <c r="AO203" s="75">
        <v>459223.52867657132</v>
      </c>
      <c r="AP203" s="76">
        <v>56.134424562309597</v>
      </c>
      <c r="AQ203" s="76">
        <v>0</v>
      </c>
      <c r="AR203" s="84">
        <v>0</v>
      </c>
      <c r="AS203" s="118">
        <v>459223.52867657132</v>
      </c>
      <c r="AT203" s="109"/>
      <c r="AU203" s="85">
        <v>10147.355034510021</v>
      </c>
      <c r="AV203" s="119"/>
      <c r="AW203" s="85">
        <v>101129.5</v>
      </c>
      <c r="AY203" s="188"/>
      <c r="AZ203" s="24">
        <v>-608452.37763706641</v>
      </c>
      <c r="BA203" s="24">
        <v>-268152.86193800002</v>
      </c>
      <c r="BB203" s="24">
        <v>-4765.3573969999998</v>
      </c>
      <c r="BC203" s="24">
        <v>-75807.100000000006</v>
      </c>
      <c r="BD203" s="7">
        <v>-216922.83178800001</v>
      </c>
    </row>
    <row r="204" spans="1:56" x14ac:dyDescent="0.2">
      <c r="A204" s="10">
        <v>905</v>
      </c>
      <c r="B204" s="11">
        <v>4305</v>
      </c>
      <c r="C204" s="3"/>
      <c r="D204" s="93" t="s">
        <v>196</v>
      </c>
      <c r="E204" s="68">
        <v>2386</v>
      </c>
      <c r="F204" s="68">
        <v>4016138.3333333335</v>
      </c>
      <c r="G204" s="69">
        <v>1.74</v>
      </c>
      <c r="H204" s="68">
        <v>154669.33333333334</v>
      </c>
      <c r="I204" s="69">
        <v>1.74</v>
      </c>
      <c r="J204" s="68">
        <v>2308125.478927203</v>
      </c>
      <c r="K204" s="68">
        <v>88890.421455938704</v>
      </c>
      <c r="L204" s="68">
        <v>329145.33333333331</v>
      </c>
      <c r="M204" s="4">
        <v>0</v>
      </c>
      <c r="N204" s="70">
        <v>1.65</v>
      </c>
      <c r="O204" s="70">
        <v>1.65</v>
      </c>
      <c r="P204" s="68">
        <v>3808407.0402298844</v>
      </c>
      <c r="Q204" s="68">
        <v>146669.19540229885</v>
      </c>
      <c r="R204" s="68">
        <v>403063.53666666662</v>
      </c>
      <c r="S204" s="68">
        <v>4839.666666666667</v>
      </c>
      <c r="T204" s="68">
        <v>4362979.4389655171</v>
      </c>
      <c r="U204" s="71">
        <v>1828.5747858195796</v>
      </c>
      <c r="V204" s="71">
        <v>2780.5517581203017</v>
      </c>
      <c r="W204" s="71">
        <v>65.763019173422109</v>
      </c>
      <c r="X204" s="75">
        <v>840424.31068652344</v>
      </c>
      <c r="Y204" s="76">
        <v>352.23147975126716</v>
      </c>
      <c r="Z204" s="77">
        <v>78.430702079255923</v>
      </c>
      <c r="AA204" s="75">
        <v>502177</v>
      </c>
      <c r="AB204" s="76">
        <v>210.46814752724225</v>
      </c>
      <c r="AC204" s="78">
        <v>85.999996443678128</v>
      </c>
      <c r="AD204" s="79">
        <v>0</v>
      </c>
      <c r="AE204" s="80">
        <v>0</v>
      </c>
      <c r="AF204" s="81">
        <v>502177</v>
      </c>
      <c r="AG204" s="82">
        <v>210.46814752724225</v>
      </c>
      <c r="AH204" s="83">
        <v>85.999996443678128</v>
      </c>
      <c r="AI204" s="75">
        <v>1342601.3106865236</v>
      </c>
      <c r="AJ204" s="76">
        <v>562.69962727850941</v>
      </c>
      <c r="AK204" s="78">
        <v>85.999996443678128</v>
      </c>
      <c r="AL204" s="117"/>
      <c r="AM204" s="85">
        <v>0</v>
      </c>
      <c r="AN204" s="117"/>
      <c r="AO204" s="75">
        <v>163647.33473768306</v>
      </c>
      <c r="AP204" s="76">
        <v>65.763019173422109</v>
      </c>
      <c r="AQ204" s="76">
        <v>0</v>
      </c>
      <c r="AR204" s="84">
        <v>0</v>
      </c>
      <c r="AS204" s="118">
        <v>163647.33473768306</v>
      </c>
      <c r="AT204" s="109"/>
      <c r="AU204" s="85">
        <v>25459.636560833565</v>
      </c>
      <c r="AV204" s="119"/>
      <c r="AW204" s="85">
        <v>239701.59003831414</v>
      </c>
      <c r="AY204" s="188"/>
      <c r="AZ204" s="24">
        <v>-1242213.8949211754</v>
      </c>
      <c r="BA204" s="24">
        <v>-547459.79028900003</v>
      </c>
      <c r="BB204" s="24">
        <v>-9728.934244</v>
      </c>
      <c r="BC204" s="24">
        <v>-167465</v>
      </c>
      <c r="BD204" s="7">
        <v>-442868.76948199997</v>
      </c>
    </row>
    <row r="205" spans="1:56" x14ac:dyDescent="0.2">
      <c r="A205" s="10">
        <v>906</v>
      </c>
      <c r="B205" s="11">
        <v>4306</v>
      </c>
      <c r="C205" s="3"/>
      <c r="D205" s="93" t="s">
        <v>197</v>
      </c>
      <c r="E205" s="68">
        <v>916</v>
      </c>
      <c r="F205" s="68">
        <v>1366385</v>
      </c>
      <c r="G205" s="69">
        <v>2.1</v>
      </c>
      <c r="H205" s="68">
        <v>77044.333333333328</v>
      </c>
      <c r="I205" s="69">
        <v>2.1</v>
      </c>
      <c r="J205" s="68">
        <v>650659.52380952379</v>
      </c>
      <c r="K205" s="68">
        <v>36687.777777777774</v>
      </c>
      <c r="L205" s="68">
        <v>151530.33333333334</v>
      </c>
      <c r="M205" s="4">
        <v>0</v>
      </c>
      <c r="N205" s="70">
        <v>1.65</v>
      </c>
      <c r="O205" s="70">
        <v>1.65</v>
      </c>
      <c r="P205" s="68">
        <v>1073588.2142857143</v>
      </c>
      <c r="Q205" s="68">
        <v>60534.833333333321</v>
      </c>
      <c r="R205" s="68">
        <v>122064.09666666668</v>
      </c>
      <c r="S205" s="68">
        <v>2728.3333333333335</v>
      </c>
      <c r="T205" s="68">
        <v>1258915.4776190473</v>
      </c>
      <c r="U205" s="71">
        <v>1374.3618751299643</v>
      </c>
      <c r="V205" s="71">
        <v>2780.5517581203017</v>
      </c>
      <c r="W205" s="71">
        <v>49.427667408682055</v>
      </c>
      <c r="X205" s="75">
        <v>476585.87514308514</v>
      </c>
      <c r="Y205" s="76">
        <v>520.29025670642477</v>
      </c>
      <c r="Z205" s="77">
        <v>68.139430467469694</v>
      </c>
      <c r="AA205" s="75">
        <v>454906</v>
      </c>
      <c r="AB205" s="76">
        <v>496.62227074235807</v>
      </c>
      <c r="AC205" s="78">
        <v>85.99999606535961</v>
      </c>
      <c r="AD205" s="79">
        <v>0</v>
      </c>
      <c r="AE205" s="80">
        <v>0</v>
      </c>
      <c r="AF205" s="81">
        <v>454906</v>
      </c>
      <c r="AG205" s="82">
        <v>496.62227074235807</v>
      </c>
      <c r="AH205" s="83">
        <v>85.99999606535961</v>
      </c>
      <c r="AI205" s="75">
        <v>931491.87514308514</v>
      </c>
      <c r="AJ205" s="76">
        <v>1016.9125274487828</v>
      </c>
      <c r="AK205" s="78">
        <v>85.99999606535961</v>
      </c>
      <c r="AL205" s="117"/>
      <c r="AM205" s="85">
        <v>0</v>
      </c>
      <c r="AN205" s="117"/>
      <c r="AO205" s="75">
        <v>534486.54890657344</v>
      </c>
      <c r="AP205" s="76">
        <v>49.427667408682055</v>
      </c>
      <c r="AQ205" s="76">
        <v>0</v>
      </c>
      <c r="AR205" s="84">
        <v>0</v>
      </c>
      <c r="AS205" s="118">
        <v>534486.54890657344</v>
      </c>
      <c r="AT205" s="109"/>
      <c r="AU205" s="85">
        <v>8008.5012391675427</v>
      </c>
      <c r="AV205" s="119"/>
      <c r="AW205" s="85">
        <v>68734.730158730163</v>
      </c>
      <c r="AY205" s="188"/>
      <c r="AZ205" s="24">
        <v>-475192.00969957648</v>
      </c>
      <c r="BA205" s="24">
        <v>-209423.28776100001</v>
      </c>
      <c r="BB205" s="24">
        <v>-3721.6713119999999</v>
      </c>
      <c r="BC205" s="24">
        <v>-76977.8</v>
      </c>
      <c r="BD205" s="7">
        <v>-169413.41701599999</v>
      </c>
    </row>
    <row r="206" spans="1:56" x14ac:dyDescent="0.2">
      <c r="A206" s="10">
        <v>907</v>
      </c>
      <c r="B206" s="11">
        <v>4307</v>
      </c>
      <c r="C206" s="3"/>
      <c r="D206" s="93" t="s">
        <v>198</v>
      </c>
      <c r="E206" s="68">
        <v>2615</v>
      </c>
      <c r="F206" s="68">
        <v>4624453</v>
      </c>
      <c r="G206" s="69">
        <v>1.9400000000000002</v>
      </c>
      <c r="H206" s="68">
        <v>402491.33333333331</v>
      </c>
      <c r="I206" s="69">
        <v>1.9400000000000002</v>
      </c>
      <c r="J206" s="68">
        <v>2383738.6597938146</v>
      </c>
      <c r="K206" s="68">
        <v>207469.75945017181</v>
      </c>
      <c r="L206" s="68">
        <v>445312.33333333331</v>
      </c>
      <c r="M206" s="4">
        <v>0</v>
      </c>
      <c r="N206" s="70">
        <v>1.65</v>
      </c>
      <c r="O206" s="70">
        <v>1.65</v>
      </c>
      <c r="P206" s="68">
        <v>3933168.7886597938</v>
      </c>
      <c r="Q206" s="68">
        <v>342325.10309278348</v>
      </c>
      <c r="R206" s="68">
        <v>451076.51333333337</v>
      </c>
      <c r="S206" s="68">
        <v>11215</v>
      </c>
      <c r="T206" s="68">
        <v>4737785.4050859101</v>
      </c>
      <c r="U206" s="71">
        <v>1811.7726214477668</v>
      </c>
      <c r="V206" s="71">
        <v>2780.5517581203017</v>
      </c>
      <c r="W206" s="71">
        <v>65.158744704416307</v>
      </c>
      <c r="X206" s="75">
        <v>937342.25368751143</v>
      </c>
      <c r="Y206" s="76">
        <v>358.44828056883802</v>
      </c>
      <c r="Z206" s="77">
        <v>78.050009163782278</v>
      </c>
      <c r="AA206" s="75">
        <v>578055</v>
      </c>
      <c r="AB206" s="76">
        <v>221.05353728489484</v>
      </c>
      <c r="AC206" s="78">
        <v>85.999997386059803</v>
      </c>
      <c r="AD206" s="79">
        <v>0</v>
      </c>
      <c r="AE206" s="80">
        <v>0</v>
      </c>
      <c r="AF206" s="81">
        <v>578055</v>
      </c>
      <c r="AG206" s="82">
        <v>221.05353728489484</v>
      </c>
      <c r="AH206" s="83">
        <v>85.999997386059803</v>
      </c>
      <c r="AI206" s="75">
        <v>1515397.2536875114</v>
      </c>
      <c r="AJ206" s="76">
        <v>579.50181785373286</v>
      </c>
      <c r="AK206" s="78">
        <v>85.999997386059803</v>
      </c>
      <c r="AL206" s="117"/>
      <c r="AM206" s="85">
        <v>0</v>
      </c>
      <c r="AN206" s="117"/>
      <c r="AO206" s="75">
        <v>219940.37215409504</v>
      </c>
      <c r="AP206" s="76">
        <v>65.158744704416307</v>
      </c>
      <c r="AQ206" s="76">
        <v>0</v>
      </c>
      <c r="AR206" s="84">
        <v>0</v>
      </c>
      <c r="AS206" s="118">
        <v>219940.37215409504</v>
      </c>
      <c r="AT206" s="109"/>
      <c r="AU206" s="85">
        <v>25127.855436670699</v>
      </c>
      <c r="AV206" s="119"/>
      <c r="AW206" s="85">
        <v>259120.84192439858</v>
      </c>
      <c r="AY206" s="188"/>
      <c r="AZ206" s="24">
        <v>-1360495.3842920482</v>
      </c>
      <c r="BA206" s="24">
        <v>-599587.97822100006</v>
      </c>
      <c r="BB206" s="24">
        <v>-10655.306777</v>
      </c>
      <c r="BC206" s="24">
        <v>-289921.2</v>
      </c>
      <c r="BD206" s="7">
        <v>-485037.97871699999</v>
      </c>
    </row>
    <row r="207" spans="1:56" x14ac:dyDescent="0.2">
      <c r="A207" s="10">
        <v>908</v>
      </c>
      <c r="B207" s="11">
        <v>4308</v>
      </c>
      <c r="C207" s="3"/>
      <c r="D207" s="93" t="s">
        <v>199</v>
      </c>
      <c r="E207" s="68">
        <v>1319.3333333333333</v>
      </c>
      <c r="F207" s="68">
        <v>1618609.6666666667</v>
      </c>
      <c r="G207" s="69">
        <v>1.84</v>
      </c>
      <c r="H207" s="68">
        <v>38035.333333333336</v>
      </c>
      <c r="I207" s="69">
        <v>1.84</v>
      </c>
      <c r="J207" s="68">
        <v>879679.16666666663</v>
      </c>
      <c r="K207" s="68">
        <v>20671.3768115942</v>
      </c>
      <c r="L207" s="68">
        <v>204507.66666666666</v>
      </c>
      <c r="M207" s="4">
        <v>0</v>
      </c>
      <c r="N207" s="70">
        <v>1.65</v>
      </c>
      <c r="O207" s="70">
        <v>1.65</v>
      </c>
      <c r="P207" s="68">
        <v>1451470.625</v>
      </c>
      <c r="Q207" s="68">
        <v>34107.771739130432</v>
      </c>
      <c r="R207" s="68">
        <v>177943.44000000003</v>
      </c>
      <c r="S207" s="68">
        <v>2660.3333333333335</v>
      </c>
      <c r="T207" s="68">
        <v>1666182.1700724636</v>
      </c>
      <c r="U207" s="71">
        <v>1262.8970465430498</v>
      </c>
      <c r="V207" s="71">
        <v>2780.5517581203017</v>
      </c>
      <c r="W207" s="71">
        <v>45.418936829889795</v>
      </c>
      <c r="X207" s="75">
        <v>740848.20630547404</v>
      </c>
      <c r="Y207" s="76">
        <v>561.53224328358317</v>
      </c>
      <c r="Z207" s="77">
        <v>65.613930202830559</v>
      </c>
      <c r="AA207" s="75">
        <v>747858</v>
      </c>
      <c r="AB207" s="76">
        <v>566.84537645275395</v>
      </c>
      <c r="AC207" s="78">
        <v>86.000005549111847</v>
      </c>
      <c r="AD207" s="79">
        <v>0</v>
      </c>
      <c r="AE207" s="80">
        <v>0</v>
      </c>
      <c r="AF207" s="81">
        <v>747858</v>
      </c>
      <c r="AG207" s="82">
        <v>566.84537645275395</v>
      </c>
      <c r="AH207" s="83">
        <v>86.000005549111847</v>
      </c>
      <c r="AI207" s="75">
        <v>1488706.206305474</v>
      </c>
      <c r="AJ207" s="76">
        <v>1128.3776197363372</v>
      </c>
      <c r="AK207" s="78">
        <v>86.000005549111847</v>
      </c>
      <c r="AL207" s="117"/>
      <c r="AM207" s="85">
        <v>0</v>
      </c>
      <c r="AN207" s="117"/>
      <c r="AO207" s="75">
        <v>949574.93006900116</v>
      </c>
      <c r="AP207" s="76">
        <v>45.418936829889795</v>
      </c>
      <c r="AQ207" s="76">
        <v>0</v>
      </c>
      <c r="AR207" s="84">
        <v>0</v>
      </c>
      <c r="AS207" s="118">
        <v>949574.93006900116</v>
      </c>
      <c r="AT207" s="109"/>
      <c r="AU207" s="85">
        <v>8518.8106318553928</v>
      </c>
      <c r="AV207" s="119"/>
      <c r="AW207" s="85">
        <v>90035.054347826095</v>
      </c>
      <c r="AY207" s="188"/>
      <c r="AZ207" s="24">
        <v>-678181.63992993906</v>
      </c>
      <c r="BA207" s="24">
        <v>-298883.45307699998</v>
      </c>
      <c r="BB207" s="24">
        <v>-5311.4722089999996</v>
      </c>
      <c r="BC207" s="24">
        <v>-138790.29999999999</v>
      </c>
      <c r="BD207" s="7">
        <v>-241782.409285</v>
      </c>
    </row>
    <row r="208" spans="1:56" x14ac:dyDescent="0.2">
      <c r="A208" s="10">
        <v>909</v>
      </c>
      <c r="B208" s="11">
        <v>4309</v>
      </c>
      <c r="C208" s="3"/>
      <c r="D208" s="93" t="s">
        <v>200</v>
      </c>
      <c r="E208" s="68">
        <v>1481.6666666666667</v>
      </c>
      <c r="F208" s="68">
        <v>2297237</v>
      </c>
      <c r="G208" s="69">
        <v>1.99</v>
      </c>
      <c r="H208" s="68">
        <v>106760.66666666667</v>
      </c>
      <c r="I208" s="69">
        <v>1.99</v>
      </c>
      <c r="J208" s="68">
        <v>1154390.4522613063</v>
      </c>
      <c r="K208" s="68">
        <v>53648.576214405359</v>
      </c>
      <c r="L208" s="68">
        <v>349647</v>
      </c>
      <c r="M208" s="4">
        <v>0</v>
      </c>
      <c r="N208" s="70">
        <v>1.65</v>
      </c>
      <c r="O208" s="70">
        <v>1.65</v>
      </c>
      <c r="P208" s="68">
        <v>1904744.2462311555</v>
      </c>
      <c r="Q208" s="68">
        <v>88520.150753768845</v>
      </c>
      <c r="R208" s="68">
        <v>279584.19</v>
      </c>
      <c r="S208" s="68">
        <v>4181.666666666667</v>
      </c>
      <c r="T208" s="68">
        <v>2277030.253651591</v>
      </c>
      <c r="U208" s="71">
        <v>1536.8033207997239</v>
      </c>
      <c r="V208" s="71">
        <v>2780.5517581203017</v>
      </c>
      <c r="W208" s="71">
        <v>55.269725381362015</v>
      </c>
      <c r="X208" s="75">
        <v>681843.62247976253</v>
      </c>
      <c r="Y208" s="76">
        <v>460.18692180861359</v>
      </c>
      <c r="Z208" s="77">
        <v>71.819926990258054</v>
      </c>
      <c r="AA208" s="75">
        <v>584198</v>
      </c>
      <c r="AB208" s="76">
        <v>394.28436445444316</v>
      </c>
      <c r="AC208" s="78">
        <v>86.000003419440787</v>
      </c>
      <c r="AD208" s="79">
        <v>0</v>
      </c>
      <c r="AE208" s="80">
        <v>0</v>
      </c>
      <c r="AF208" s="81">
        <v>584198</v>
      </c>
      <c r="AG208" s="82">
        <v>394.28436445444316</v>
      </c>
      <c r="AH208" s="83">
        <v>86.000003419440787</v>
      </c>
      <c r="AI208" s="75">
        <v>1266041.6224797624</v>
      </c>
      <c r="AJ208" s="76">
        <v>854.47128626305675</v>
      </c>
      <c r="AK208" s="78">
        <v>86.000003419440787</v>
      </c>
      <c r="AL208" s="117"/>
      <c r="AM208" s="85">
        <v>0</v>
      </c>
      <c r="AN208" s="117"/>
      <c r="AO208" s="75">
        <v>233130.2736902436</v>
      </c>
      <c r="AP208" s="76">
        <v>55.269725381362015</v>
      </c>
      <c r="AQ208" s="76">
        <v>0</v>
      </c>
      <c r="AR208" s="84">
        <v>0</v>
      </c>
      <c r="AS208" s="118">
        <v>233130.2736902436</v>
      </c>
      <c r="AT208" s="109"/>
      <c r="AU208" s="85">
        <v>18513.657821810371</v>
      </c>
      <c r="AV208" s="119"/>
      <c r="AW208" s="85">
        <v>120803.90284757118</v>
      </c>
      <c r="AY208" s="188"/>
      <c r="AZ208" s="24">
        <v>-765988.85911355645</v>
      </c>
      <c r="BA208" s="24">
        <v>-337581.23451099999</v>
      </c>
      <c r="BB208" s="24">
        <v>-5999.1723419999998</v>
      </c>
      <c r="BC208" s="24">
        <v>-246844.5</v>
      </c>
      <c r="BD208" s="7">
        <v>-273087.06242899998</v>
      </c>
    </row>
    <row r="209" spans="1:56" x14ac:dyDescent="0.2">
      <c r="A209" s="10">
        <v>951</v>
      </c>
      <c r="B209" s="11">
        <v>4401</v>
      </c>
      <c r="C209" s="3"/>
      <c r="D209" s="93" t="s">
        <v>201</v>
      </c>
      <c r="E209" s="68">
        <v>1130</v>
      </c>
      <c r="F209" s="68">
        <v>1924585.3333333333</v>
      </c>
      <c r="G209" s="69">
        <v>1.86</v>
      </c>
      <c r="H209" s="68">
        <v>165274</v>
      </c>
      <c r="I209" s="69">
        <v>1.86</v>
      </c>
      <c r="J209" s="68">
        <v>1034723.2974910395</v>
      </c>
      <c r="K209" s="68">
        <v>88856.989247311823</v>
      </c>
      <c r="L209" s="68">
        <v>199729</v>
      </c>
      <c r="M209" s="4">
        <v>0</v>
      </c>
      <c r="N209" s="70">
        <v>1.65</v>
      </c>
      <c r="O209" s="70">
        <v>1.65</v>
      </c>
      <c r="P209" s="68">
        <v>1707293.4408602149</v>
      </c>
      <c r="Q209" s="68">
        <v>146614.03225806452</v>
      </c>
      <c r="R209" s="68">
        <v>203548.00333333333</v>
      </c>
      <c r="S209" s="68">
        <v>9427</v>
      </c>
      <c r="T209" s="68">
        <v>2066882.4764516128</v>
      </c>
      <c r="U209" s="71">
        <v>1829.0995366828431</v>
      </c>
      <c r="V209" s="71">
        <v>2780.5517581203017</v>
      </c>
      <c r="W209" s="71">
        <v>65.781891358114635</v>
      </c>
      <c r="X209" s="75">
        <v>397802.17378300137</v>
      </c>
      <c r="Y209" s="76">
        <v>352.03732193185959</v>
      </c>
      <c r="Z209" s="77">
        <v>78.442591555612211</v>
      </c>
      <c r="AA209" s="75">
        <v>237456</v>
      </c>
      <c r="AB209" s="76">
        <v>210.13805309734514</v>
      </c>
      <c r="AC209" s="78">
        <v>86.000014375872965</v>
      </c>
      <c r="AD209" s="79">
        <v>0</v>
      </c>
      <c r="AE209" s="80">
        <v>0</v>
      </c>
      <c r="AF209" s="81">
        <v>237456</v>
      </c>
      <c r="AG209" s="82">
        <v>210.13805309734514</v>
      </c>
      <c r="AH209" s="83">
        <v>86.000014375872965</v>
      </c>
      <c r="AI209" s="75">
        <v>635258.17378300137</v>
      </c>
      <c r="AJ209" s="76">
        <v>562.1753750292047</v>
      </c>
      <c r="AK209" s="78">
        <v>86.000014375872965</v>
      </c>
      <c r="AL209" s="117"/>
      <c r="AM209" s="85">
        <v>0</v>
      </c>
      <c r="AN209" s="117"/>
      <c r="AO209" s="75">
        <v>137018.61481332398</v>
      </c>
      <c r="AP209" s="76">
        <v>65.781891358114635</v>
      </c>
      <c r="AQ209" s="76">
        <v>0</v>
      </c>
      <c r="AR209" s="84">
        <v>0</v>
      </c>
      <c r="AS209" s="118">
        <v>137018.61481332398</v>
      </c>
      <c r="AT209" s="109"/>
      <c r="AU209" s="85">
        <v>11683.958059855959</v>
      </c>
      <c r="AV209" s="119"/>
      <c r="AW209" s="85">
        <v>112358.02867383514</v>
      </c>
      <c r="AY209" s="188"/>
      <c r="AZ209" s="24">
        <v>-601221.19488076854</v>
      </c>
      <c r="BA209" s="24">
        <v>-264965.98582</v>
      </c>
      <c r="BB209" s="24">
        <v>-4708.7232679999997</v>
      </c>
      <c r="BC209" s="24">
        <v>-100977.60000000001</v>
      </c>
      <c r="BD209" s="7">
        <v>-214344.80152899999</v>
      </c>
    </row>
    <row r="210" spans="1:56" x14ac:dyDescent="0.2">
      <c r="A210" s="10">
        <v>952</v>
      </c>
      <c r="B210" s="11">
        <v>4402</v>
      </c>
      <c r="C210" s="3"/>
      <c r="D210" s="93" t="s">
        <v>202</v>
      </c>
      <c r="E210" s="68">
        <v>1056.3333333333333</v>
      </c>
      <c r="F210" s="68">
        <v>1653078.6666666667</v>
      </c>
      <c r="G210" s="69">
        <v>1.89</v>
      </c>
      <c r="H210" s="68">
        <v>72673.666666666672</v>
      </c>
      <c r="I210" s="69">
        <v>1.89</v>
      </c>
      <c r="J210" s="68">
        <v>874644.7971781306</v>
      </c>
      <c r="K210" s="68">
        <v>38451.675485008825</v>
      </c>
      <c r="L210" s="68">
        <v>180300.33333333334</v>
      </c>
      <c r="M210" s="4">
        <v>0</v>
      </c>
      <c r="N210" s="70">
        <v>1.65</v>
      </c>
      <c r="O210" s="70">
        <v>1.65</v>
      </c>
      <c r="P210" s="68">
        <v>1443163.9153439153</v>
      </c>
      <c r="Q210" s="68">
        <v>63445.264550264546</v>
      </c>
      <c r="R210" s="68">
        <v>176642.26</v>
      </c>
      <c r="S210" s="68">
        <v>2704.6666666666665</v>
      </c>
      <c r="T210" s="68">
        <v>1685956.1065608466</v>
      </c>
      <c r="U210" s="71">
        <v>1596.0455410800064</v>
      </c>
      <c r="V210" s="71">
        <v>2780.5517581203017</v>
      </c>
      <c r="W210" s="71">
        <v>57.400317631884661</v>
      </c>
      <c r="X210" s="75">
        <v>462956.35822208575</v>
      </c>
      <c r="Y210" s="76">
        <v>438.26730030490921</v>
      </c>
      <c r="Z210" s="77">
        <v>73.162200108087333</v>
      </c>
      <c r="AA210" s="75">
        <v>377071</v>
      </c>
      <c r="AB210" s="76">
        <v>356.96213316503633</v>
      </c>
      <c r="AC210" s="78">
        <v>86.000016635780682</v>
      </c>
      <c r="AD210" s="79">
        <v>0</v>
      </c>
      <c r="AE210" s="80">
        <v>0</v>
      </c>
      <c r="AF210" s="81">
        <v>377071</v>
      </c>
      <c r="AG210" s="82">
        <v>356.96213316503633</v>
      </c>
      <c r="AH210" s="83">
        <v>86.000016635780682</v>
      </c>
      <c r="AI210" s="75">
        <v>840027.35822208575</v>
      </c>
      <c r="AJ210" s="76">
        <v>795.22943346994555</v>
      </c>
      <c r="AK210" s="78">
        <v>86.000016635780682</v>
      </c>
      <c r="AL210" s="117"/>
      <c r="AM210" s="85">
        <v>0</v>
      </c>
      <c r="AN210" s="117"/>
      <c r="AO210" s="75">
        <v>199822.45931605547</v>
      </c>
      <c r="AP210" s="76">
        <v>57.400317631884661</v>
      </c>
      <c r="AQ210" s="76">
        <v>0</v>
      </c>
      <c r="AR210" s="84">
        <v>0</v>
      </c>
      <c r="AS210" s="118">
        <v>199822.45931605547</v>
      </c>
      <c r="AT210" s="109"/>
      <c r="AU210" s="85">
        <v>5882.1046258814722</v>
      </c>
      <c r="AV210" s="119"/>
      <c r="AW210" s="85">
        <v>91309.647266313943</v>
      </c>
      <c r="AY210" s="188"/>
      <c r="AZ210" s="24">
        <v>-544921.27199244907</v>
      </c>
      <c r="BA210" s="24">
        <v>-240153.87890000001</v>
      </c>
      <c r="BB210" s="24">
        <v>-4267.7861240000002</v>
      </c>
      <c r="BC210" s="24">
        <v>-79162.3</v>
      </c>
      <c r="BD210" s="7">
        <v>-194272.99451300001</v>
      </c>
    </row>
    <row r="211" spans="1:56" x14ac:dyDescent="0.2">
      <c r="A211" s="10">
        <v>953</v>
      </c>
      <c r="B211" s="11">
        <v>4403</v>
      </c>
      <c r="C211" s="3"/>
      <c r="D211" s="93" t="s">
        <v>203</v>
      </c>
      <c r="E211" s="68">
        <v>1363</v>
      </c>
      <c r="F211" s="68">
        <v>1916739.6666666667</v>
      </c>
      <c r="G211" s="69">
        <v>1.79</v>
      </c>
      <c r="H211" s="68">
        <v>30041</v>
      </c>
      <c r="I211" s="69">
        <v>1.79</v>
      </c>
      <c r="J211" s="68">
        <v>1070804.2830540037</v>
      </c>
      <c r="K211" s="68">
        <v>16782.68156424581</v>
      </c>
      <c r="L211" s="68">
        <v>205848.33333333334</v>
      </c>
      <c r="M211" s="4">
        <v>0</v>
      </c>
      <c r="N211" s="70">
        <v>1.65</v>
      </c>
      <c r="O211" s="70">
        <v>1.65</v>
      </c>
      <c r="P211" s="68">
        <v>1766827.067039106</v>
      </c>
      <c r="Q211" s="68">
        <v>27691.424581005584</v>
      </c>
      <c r="R211" s="68">
        <v>211577.95333333334</v>
      </c>
      <c r="S211" s="68">
        <v>779.33333333333337</v>
      </c>
      <c r="T211" s="68">
        <v>2006875.7782867784</v>
      </c>
      <c r="U211" s="71">
        <v>1472.3960222206738</v>
      </c>
      <c r="V211" s="71">
        <v>2780.5517581203017</v>
      </c>
      <c r="W211" s="71">
        <v>52.953375815454613</v>
      </c>
      <c r="X211" s="75">
        <v>659716.01917154121</v>
      </c>
      <c r="Y211" s="76">
        <v>484.01762228286225</v>
      </c>
      <c r="Z211" s="77">
        <v>70.360626763736391</v>
      </c>
      <c r="AA211" s="75">
        <v>592715</v>
      </c>
      <c r="AB211" s="76">
        <v>434.86060161408659</v>
      </c>
      <c r="AC211" s="78">
        <v>85.999990438378418</v>
      </c>
      <c r="AD211" s="79">
        <v>0</v>
      </c>
      <c r="AE211" s="80">
        <v>0</v>
      </c>
      <c r="AF211" s="81">
        <v>592715</v>
      </c>
      <c r="AG211" s="82">
        <v>434.86060161408659</v>
      </c>
      <c r="AH211" s="83">
        <v>85.999990438378418</v>
      </c>
      <c r="AI211" s="75">
        <v>1252431.0191715411</v>
      </c>
      <c r="AJ211" s="76">
        <v>918.87822389694884</v>
      </c>
      <c r="AK211" s="78">
        <v>85.999990438378418</v>
      </c>
      <c r="AL211" s="117"/>
      <c r="AM211" s="85">
        <v>0</v>
      </c>
      <c r="AN211" s="117"/>
      <c r="AO211" s="75">
        <v>98068.743951364973</v>
      </c>
      <c r="AP211" s="76">
        <v>52.953375815454613</v>
      </c>
      <c r="AQ211" s="76">
        <v>0</v>
      </c>
      <c r="AR211" s="84">
        <v>0</v>
      </c>
      <c r="AS211" s="118">
        <v>98068.743951364973</v>
      </c>
      <c r="AT211" s="109"/>
      <c r="AU211" s="85">
        <v>13519.00044720157</v>
      </c>
      <c r="AV211" s="119"/>
      <c r="AW211" s="85">
        <v>108758.69646182495</v>
      </c>
      <c r="AY211" s="188"/>
      <c r="AZ211" s="24">
        <v>-694710.05765861995</v>
      </c>
      <c r="BA211" s="24">
        <v>-306167.741347</v>
      </c>
      <c r="BB211" s="24">
        <v>-5440.9216459999998</v>
      </c>
      <c r="BC211" s="24">
        <v>-125476.1</v>
      </c>
      <c r="BD211" s="7">
        <v>-247675.04987700001</v>
      </c>
    </row>
    <row r="212" spans="1:56" x14ac:dyDescent="0.2">
      <c r="A212" s="10">
        <v>954</v>
      </c>
      <c r="B212" s="11">
        <v>4404</v>
      </c>
      <c r="C212" s="3"/>
      <c r="D212" s="93" t="s">
        <v>204</v>
      </c>
      <c r="E212" s="68">
        <v>5056.666666666667</v>
      </c>
      <c r="F212" s="68">
        <v>8204275.666666667</v>
      </c>
      <c r="G212" s="69">
        <v>1.6499999999999997</v>
      </c>
      <c r="H212" s="68">
        <v>764995</v>
      </c>
      <c r="I212" s="69">
        <v>1.6499999999999997</v>
      </c>
      <c r="J212" s="68">
        <v>4972288.2828282835</v>
      </c>
      <c r="K212" s="68">
        <v>463633.33333333331</v>
      </c>
      <c r="L212" s="68">
        <v>1054169.6666666667</v>
      </c>
      <c r="M212" s="4">
        <v>0</v>
      </c>
      <c r="N212" s="70">
        <v>1.65</v>
      </c>
      <c r="O212" s="70">
        <v>1.65</v>
      </c>
      <c r="P212" s="68">
        <v>8204275.666666667</v>
      </c>
      <c r="Q212" s="68">
        <v>764995</v>
      </c>
      <c r="R212" s="68">
        <v>1086006.2366666668</v>
      </c>
      <c r="S212" s="68">
        <v>47123.333333333336</v>
      </c>
      <c r="T212" s="68">
        <v>10102400.236666666</v>
      </c>
      <c r="U212" s="71">
        <v>1997.8378846407381</v>
      </c>
      <c r="V212" s="71">
        <v>2780.5517581203017</v>
      </c>
      <c r="W212" s="71">
        <v>71.850411660429188</v>
      </c>
      <c r="X212" s="75">
        <v>1464431.566817814</v>
      </c>
      <c r="Y212" s="76">
        <v>289.60413318743849</v>
      </c>
      <c r="Z212" s="77">
        <v>82.265759346070396</v>
      </c>
      <c r="AA212" s="75">
        <v>525046</v>
      </c>
      <c r="AB212" s="76">
        <v>103.83243243243243</v>
      </c>
      <c r="AC212" s="78">
        <v>85.999997780194164</v>
      </c>
      <c r="AD212" s="79">
        <v>0</v>
      </c>
      <c r="AE212" s="80">
        <v>0</v>
      </c>
      <c r="AF212" s="81">
        <v>525046</v>
      </c>
      <c r="AG212" s="82">
        <v>103.83243243243243</v>
      </c>
      <c r="AH212" s="83">
        <v>85.999997780194164</v>
      </c>
      <c r="AI212" s="75">
        <v>1989477.566817814</v>
      </c>
      <c r="AJ212" s="76">
        <v>393.43656561987092</v>
      </c>
      <c r="AK212" s="78">
        <v>85.999997780194164</v>
      </c>
      <c r="AL212" s="117"/>
      <c r="AM212" s="85">
        <v>0</v>
      </c>
      <c r="AN212" s="117"/>
      <c r="AO212" s="75">
        <v>0</v>
      </c>
      <c r="AP212" s="76">
        <v>71.850411660429188</v>
      </c>
      <c r="AQ212" s="76">
        <v>0</v>
      </c>
      <c r="AR212" s="84">
        <v>0</v>
      </c>
      <c r="AS212" s="118">
        <v>0</v>
      </c>
      <c r="AT212" s="109"/>
      <c r="AU212" s="85">
        <v>82129.577064714045</v>
      </c>
      <c r="AV212" s="119"/>
      <c r="AW212" s="85">
        <v>543592.16161616158</v>
      </c>
      <c r="AY212" s="188"/>
      <c r="AZ212" s="24">
        <v>-2625952.3666441813</v>
      </c>
      <c r="BA212" s="24">
        <v>-1157291.29889</v>
      </c>
      <c r="BB212" s="24">
        <v>-20566.279290999999</v>
      </c>
      <c r="BC212" s="24">
        <v>-409211</v>
      </c>
      <c r="BD212" s="7">
        <v>-936193.27403199999</v>
      </c>
    </row>
    <row r="213" spans="1:56" x14ac:dyDescent="0.2">
      <c r="A213" s="10">
        <v>955</v>
      </c>
      <c r="B213" s="11">
        <v>4405</v>
      </c>
      <c r="C213" s="3"/>
      <c r="D213" s="93" t="s">
        <v>205</v>
      </c>
      <c r="E213" s="68">
        <v>4235.666666666667</v>
      </c>
      <c r="F213" s="68">
        <v>7661646</v>
      </c>
      <c r="G213" s="69">
        <v>1.8066666666666666</v>
      </c>
      <c r="H213" s="68">
        <v>526473</v>
      </c>
      <c r="I213" s="69">
        <v>1.8066666666666666</v>
      </c>
      <c r="J213" s="68">
        <v>4245281.7674496081</v>
      </c>
      <c r="K213" s="68">
        <v>292750.36023654841</v>
      </c>
      <c r="L213" s="68">
        <v>611294.66666666663</v>
      </c>
      <c r="M213" s="4">
        <v>0</v>
      </c>
      <c r="N213" s="70">
        <v>1.65</v>
      </c>
      <c r="O213" s="70">
        <v>1.65</v>
      </c>
      <c r="P213" s="68">
        <v>7004714.9162918525</v>
      </c>
      <c r="Q213" s="68">
        <v>483038.09439030482</v>
      </c>
      <c r="R213" s="68">
        <v>747334.83000000007</v>
      </c>
      <c r="S213" s="68">
        <v>24196</v>
      </c>
      <c r="T213" s="68">
        <v>8259283.8406821592</v>
      </c>
      <c r="U213" s="71">
        <v>1949.9371623551174</v>
      </c>
      <c r="V213" s="71">
        <v>2780.5517581203017</v>
      </c>
      <c r="W213" s="71">
        <v>70.127706008727799</v>
      </c>
      <c r="X213" s="75">
        <v>1301736.4257678778</v>
      </c>
      <c r="Y213" s="76">
        <v>307.32740043311821</v>
      </c>
      <c r="Z213" s="77">
        <v>81.180454785498497</v>
      </c>
      <c r="AA213" s="75">
        <v>567621</v>
      </c>
      <c r="AB213" s="76">
        <v>134.00983709766268</v>
      </c>
      <c r="AC213" s="78">
        <v>85.999995968513772</v>
      </c>
      <c r="AD213" s="79">
        <v>0</v>
      </c>
      <c r="AE213" s="80">
        <v>0</v>
      </c>
      <c r="AF213" s="81">
        <v>567621</v>
      </c>
      <c r="AG213" s="82">
        <v>134.00983709766268</v>
      </c>
      <c r="AH213" s="83">
        <v>85.999995968513772</v>
      </c>
      <c r="AI213" s="75">
        <v>1869357.4257678778</v>
      </c>
      <c r="AJ213" s="76">
        <v>441.3372375307809</v>
      </c>
      <c r="AK213" s="78">
        <v>85.999995968513772</v>
      </c>
      <c r="AL213" s="117"/>
      <c r="AM213" s="85">
        <v>0</v>
      </c>
      <c r="AN213" s="117"/>
      <c r="AO213" s="75">
        <v>133353.24319348295</v>
      </c>
      <c r="AP213" s="76">
        <v>70.127706008727799</v>
      </c>
      <c r="AQ213" s="76">
        <v>0</v>
      </c>
      <c r="AR213" s="84">
        <v>0</v>
      </c>
      <c r="AS213" s="118">
        <v>133353.24319348295</v>
      </c>
      <c r="AT213" s="109"/>
      <c r="AU213" s="85">
        <v>46367.366404067216</v>
      </c>
      <c r="AV213" s="119"/>
      <c r="AW213" s="85">
        <v>453803.21276861569</v>
      </c>
      <c r="AY213" s="188"/>
      <c r="AZ213" s="24">
        <v>-2225138.2367236689</v>
      </c>
      <c r="BA213" s="24">
        <v>-980647.30834400002</v>
      </c>
      <c r="BB213" s="24">
        <v>-17427.130445999999</v>
      </c>
      <c r="BC213" s="24">
        <v>-443814.9</v>
      </c>
      <c r="BD213" s="7">
        <v>-793296.73967899999</v>
      </c>
    </row>
    <row r="214" spans="1:56" x14ac:dyDescent="0.2">
      <c r="A214" s="10">
        <v>956</v>
      </c>
      <c r="B214" s="11">
        <v>4406</v>
      </c>
      <c r="C214" s="3"/>
      <c r="D214" s="93" t="s">
        <v>206</v>
      </c>
      <c r="E214" s="68">
        <v>3246</v>
      </c>
      <c r="F214" s="68">
        <v>6133940.666666667</v>
      </c>
      <c r="G214" s="69">
        <v>1.6900000000000002</v>
      </c>
      <c r="H214" s="68">
        <v>1341664</v>
      </c>
      <c r="I214" s="69">
        <v>1.6900000000000002</v>
      </c>
      <c r="J214" s="68">
        <v>3629550.6903353059</v>
      </c>
      <c r="K214" s="68">
        <v>793884.02366863901</v>
      </c>
      <c r="L214" s="68">
        <v>507925.66666666669</v>
      </c>
      <c r="M214" s="4">
        <v>0</v>
      </c>
      <c r="N214" s="70">
        <v>1.65</v>
      </c>
      <c r="O214" s="70">
        <v>1.65</v>
      </c>
      <c r="P214" s="68">
        <v>5988758.6390532553</v>
      </c>
      <c r="Q214" s="68">
        <v>1309908.6390532546</v>
      </c>
      <c r="R214" s="68">
        <v>615714.97</v>
      </c>
      <c r="S214" s="68">
        <v>69667</v>
      </c>
      <c r="T214" s="68">
        <v>7984049.2481065085</v>
      </c>
      <c r="U214" s="71">
        <v>2459.6578090284993</v>
      </c>
      <c r="V214" s="71">
        <v>2780.5517581203017</v>
      </c>
      <c r="W214" s="71">
        <v>88.459342713018515</v>
      </c>
      <c r="X214" s="75">
        <v>385400.05073823646</v>
      </c>
      <c r="Y214" s="76">
        <v>118.73076116396687</v>
      </c>
      <c r="Z214" s="77">
        <v>92.729385909201667</v>
      </c>
      <c r="AA214" s="75">
        <v>0</v>
      </c>
      <c r="AB214" s="76">
        <v>0</v>
      </c>
      <c r="AC214" s="78">
        <v>92.729385909201667</v>
      </c>
      <c r="AD214" s="79">
        <v>0</v>
      </c>
      <c r="AE214" s="80">
        <v>0</v>
      </c>
      <c r="AF214" s="81">
        <v>0</v>
      </c>
      <c r="AG214" s="82">
        <v>0</v>
      </c>
      <c r="AH214" s="83">
        <v>92.729385909201667</v>
      </c>
      <c r="AI214" s="75">
        <v>385400.05073823646</v>
      </c>
      <c r="AJ214" s="76">
        <v>118.73076116396687</v>
      </c>
      <c r="AK214" s="78">
        <v>92.729385909201667</v>
      </c>
      <c r="AL214" s="117"/>
      <c r="AM214" s="85">
        <v>0</v>
      </c>
      <c r="AN214" s="117"/>
      <c r="AO214" s="75">
        <v>90784.714616191806</v>
      </c>
      <c r="AP214" s="76">
        <v>88.459342713018515</v>
      </c>
      <c r="AQ214" s="76">
        <v>0</v>
      </c>
      <c r="AR214" s="84">
        <v>0</v>
      </c>
      <c r="AS214" s="118">
        <v>90784.714616191806</v>
      </c>
      <c r="AT214" s="109"/>
      <c r="AU214" s="85">
        <v>27595.380539865306</v>
      </c>
      <c r="AV214" s="119"/>
      <c r="AW214" s="85">
        <v>442343.4714003944</v>
      </c>
      <c r="AY214" s="188"/>
      <c r="AZ214" s="24">
        <v>-1675568.3472450282</v>
      </c>
      <c r="BA214" s="24">
        <v>-738444.723367</v>
      </c>
      <c r="BB214" s="24">
        <v>-13122.936668</v>
      </c>
      <c r="BC214" s="24">
        <v>-273580.3</v>
      </c>
      <c r="BD214" s="7">
        <v>-597366.43999999994</v>
      </c>
    </row>
    <row r="215" spans="1:56" x14ac:dyDescent="0.2">
      <c r="A215" s="10">
        <v>957</v>
      </c>
      <c r="B215" s="11">
        <v>4407</v>
      </c>
      <c r="C215" s="3"/>
      <c r="D215" s="93" t="s">
        <v>207</v>
      </c>
      <c r="E215" s="68">
        <v>5017</v>
      </c>
      <c r="F215" s="68">
        <v>8197360</v>
      </c>
      <c r="G215" s="69">
        <v>1.79</v>
      </c>
      <c r="H215" s="68">
        <v>578226</v>
      </c>
      <c r="I215" s="69">
        <v>1.79</v>
      </c>
      <c r="J215" s="68">
        <v>4579530.7262569843</v>
      </c>
      <c r="K215" s="68">
        <v>323031.28491620108</v>
      </c>
      <c r="L215" s="68">
        <v>747533.66666666663</v>
      </c>
      <c r="M215" s="4">
        <v>0</v>
      </c>
      <c r="N215" s="70">
        <v>1.65</v>
      </c>
      <c r="O215" s="70">
        <v>1.65</v>
      </c>
      <c r="P215" s="68">
        <v>7556225.6983240219</v>
      </c>
      <c r="Q215" s="68">
        <v>533001.62011173181</v>
      </c>
      <c r="R215" s="68">
        <v>924855.67333333334</v>
      </c>
      <c r="S215" s="68">
        <v>34578.333333333336</v>
      </c>
      <c r="T215" s="68">
        <v>9048661.3251024205</v>
      </c>
      <c r="U215" s="71">
        <v>1803.6000249357028</v>
      </c>
      <c r="V215" s="71">
        <v>2780.5517581203017</v>
      </c>
      <c r="W215" s="71">
        <v>64.864824748127177</v>
      </c>
      <c r="X215" s="75">
        <v>1813505.7327932394</v>
      </c>
      <c r="Y215" s="76">
        <v>361.47214127830165</v>
      </c>
      <c r="Z215" s="77">
        <v>77.86483959132012</v>
      </c>
      <c r="AA215" s="75">
        <v>1134857</v>
      </c>
      <c r="AB215" s="76">
        <v>226.20231213872833</v>
      </c>
      <c r="AC215" s="78">
        <v>85.999998790501692</v>
      </c>
      <c r="AD215" s="79">
        <v>0</v>
      </c>
      <c r="AE215" s="80">
        <v>0</v>
      </c>
      <c r="AF215" s="81">
        <v>1134857</v>
      </c>
      <c r="AG215" s="82">
        <v>226.20231213872833</v>
      </c>
      <c r="AH215" s="83">
        <v>85.999998790501692</v>
      </c>
      <c r="AI215" s="75">
        <v>2948362.7327932394</v>
      </c>
      <c r="AJ215" s="76">
        <v>587.67445341703001</v>
      </c>
      <c r="AK215" s="78">
        <v>85.999998790501692</v>
      </c>
      <c r="AL215" s="117"/>
      <c r="AM215" s="85">
        <v>0</v>
      </c>
      <c r="AN215" s="117"/>
      <c r="AO215" s="75">
        <v>477882.38185648416</v>
      </c>
      <c r="AP215" s="76">
        <v>64.864824748127177</v>
      </c>
      <c r="AQ215" s="76">
        <v>0</v>
      </c>
      <c r="AR215" s="84">
        <v>0</v>
      </c>
      <c r="AS215" s="118">
        <v>477882.38185648416</v>
      </c>
      <c r="AT215" s="109"/>
      <c r="AU215" s="85">
        <v>59726.175263493387</v>
      </c>
      <c r="AV215" s="119"/>
      <c r="AW215" s="85">
        <v>490256.20111731841</v>
      </c>
      <c r="AY215" s="188"/>
      <c r="AZ215" s="24">
        <v>-2591345.9920247556</v>
      </c>
      <c r="BA215" s="24">
        <v>-1142039.820325</v>
      </c>
      <c r="BB215" s="24">
        <v>-20295.244533000001</v>
      </c>
      <c r="BC215" s="24">
        <v>-437045.4</v>
      </c>
      <c r="BD215" s="7">
        <v>-923855.55779200001</v>
      </c>
    </row>
    <row r="216" spans="1:56" x14ac:dyDescent="0.2">
      <c r="A216" s="10">
        <v>958</v>
      </c>
      <c r="B216" s="11">
        <v>4408</v>
      </c>
      <c r="C216" s="3"/>
      <c r="D216" s="93" t="s">
        <v>208</v>
      </c>
      <c r="E216" s="68">
        <v>953.33333333333337</v>
      </c>
      <c r="F216" s="68">
        <v>1502534.6666666667</v>
      </c>
      <c r="G216" s="69">
        <v>1.88</v>
      </c>
      <c r="H216" s="68">
        <v>76163.333333333328</v>
      </c>
      <c r="I216" s="69">
        <v>1.88</v>
      </c>
      <c r="J216" s="68">
        <v>799220.5673758866</v>
      </c>
      <c r="K216" s="68">
        <v>40512.411347517729</v>
      </c>
      <c r="L216" s="68">
        <v>139907.33333333334</v>
      </c>
      <c r="M216" s="4">
        <v>0</v>
      </c>
      <c r="N216" s="70">
        <v>1.65</v>
      </c>
      <c r="O216" s="70">
        <v>1.65</v>
      </c>
      <c r="P216" s="68">
        <v>1318713.9361702129</v>
      </c>
      <c r="Q216" s="68">
        <v>66845.478723404245</v>
      </c>
      <c r="R216" s="68">
        <v>143388.02333333335</v>
      </c>
      <c r="S216" s="68">
        <v>2854</v>
      </c>
      <c r="T216" s="68">
        <v>1531801.4382269506</v>
      </c>
      <c r="U216" s="71">
        <v>1606.7847254128851</v>
      </c>
      <c r="V216" s="71">
        <v>2780.5517581203017</v>
      </c>
      <c r="W216" s="71">
        <v>57.786542570928361</v>
      </c>
      <c r="X216" s="75">
        <v>414026.75800366275</v>
      </c>
      <c r="Y216" s="76">
        <v>434.29380210174412</v>
      </c>
      <c r="Z216" s="77">
        <v>73.405521819684864</v>
      </c>
      <c r="AA216" s="75">
        <v>333854</v>
      </c>
      <c r="AB216" s="76">
        <v>350.19650349650351</v>
      </c>
      <c r="AC216" s="78">
        <v>86.000018666355416</v>
      </c>
      <c r="AD216" s="79">
        <v>0</v>
      </c>
      <c r="AE216" s="80">
        <v>0</v>
      </c>
      <c r="AF216" s="81">
        <v>333854</v>
      </c>
      <c r="AG216" s="82">
        <v>350.19650349650351</v>
      </c>
      <c r="AH216" s="83">
        <v>86.000018666355416</v>
      </c>
      <c r="AI216" s="75">
        <v>747880.75800366281</v>
      </c>
      <c r="AJ216" s="76">
        <v>784.49030559824769</v>
      </c>
      <c r="AK216" s="78">
        <v>86.000018666355416</v>
      </c>
      <c r="AL216" s="117"/>
      <c r="AM216" s="85">
        <v>0</v>
      </c>
      <c r="AN216" s="117"/>
      <c r="AO216" s="75">
        <v>248224.45278796833</v>
      </c>
      <c r="AP216" s="76">
        <v>57.786542570928361</v>
      </c>
      <c r="AQ216" s="76">
        <v>0</v>
      </c>
      <c r="AR216" s="84">
        <v>0</v>
      </c>
      <c r="AS216" s="118">
        <v>248224.45278796833</v>
      </c>
      <c r="AT216" s="109"/>
      <c r="AU216" s="85">
        <v>8384.3077571653957</v>
      </c>
      <c r="AV216" s="119"/>
      <c r="AW216" s="85">
        <v>83973.297872340438</v>
      </c>
      <c r="AY216" s="188"/>
      <c r="AZ216" s="24">
        <v>-486555.29688804463</v>
      </c>
      <c r="BA216" s="24">
        <v>-214431.23594700001</v>
      </c>
      <c r="BB216" s="24">
        <v>-3810.6677989999998</v>
      </c>
      <c r="BC216" s="24">
        <v>-62169.3</v>
      </c>
      <c r="BD216" s="7">
        <v>-173464.60742300001</v>
      </c>
    </row>
    <row r="217" spans="1:56" x14ac:dyDescent="0.2">
      <c r="A217" s="10">
        <v>959</v>
      </c>
      <c r="B217" s="11">
        <v>4409</v>
      </c>
      <c r="C217" s="3"/>
      <c r="D217" s="93" t="s">
        <v>209</v>
      </c>
      <c r="E217" s="68">
        <v>532.33333333333337</v>
      </c>
      <c r="F217" s="68">
        <v>827989</v>
      </c>
      <c r="G217" s="69">
        <v>1.86</v>
      </c>
      <c r="H217" s="68">
        <v>43833.333333333336</v>
      </c>
      <c r="I217" s="69">
        <v>1.86</v>
      </c>
      <c r="J217" s="68">
        <v>445155.37634408596</v>
      </c>
      <c r="K217" s="68">
        <v>23566.308243727599</v>
      </c>
      <c r="L217" s="68">
        <v>61085.333333333336</v>
      </c>
      <c r="M217" s="4">
        <v>0</v>
      </c>
      <c r="N217" s="70">
        <v>1.65</v>
      </c>
      <c r="O217" s="70">
        <v>1.65</v>
      </c>
      <c r="P217" s="68">
        <v>734506.37096774171</v>
      </c>
      <c r="Q217" s="68">
        <v>38884.408602150535</v>
      </c>
      <c r="R217" s="68">
        <v>74337.659999999989</v>
      </c>
      <c r="S217" s="68">
        <v>1848.3333333333333</v>
      </c>
      <c r="T217" s="68">
        <v>849576.77290322573</v>
      </c>
      <c r="U217" s="71">
        <v>1595.9488532934733</v>
      </c>
      <c r="V217" s="71">
        <v>2780.5517581203017</v>
      </c>
      <c r="W217" s="71">
        <v>57.396840344103531</v>
      </c>
      <c r="X217" s="75">
        <v>233323.33681104155</v>
      </c>
      <c r="Y217" s="76">
        <v>438.30307478592647</v>
      </c>
      <c r="Z217" s="77">
        <v>73.160009416785229</v>
      </c>
      <c r="AA217" s="75">
        <v>190055</v>
      </c>
      <c r="AB217" s="76">
        <v>357.02254226675012</v>
      </c>
      <c r="AC217" s="78">
        <v>85.999998502552259</v>
      </c>
      <c r="AD217" s="79">
        <v>0</v>
      </c>
      <c r="AE217" s="80">
        <v>0</v>
      </c>
      <c r="AF217" s="81">
        <v>190055</v>
      </c>
      <c r="AG217" s="82">
        <v>357.02254226675012</v>
      </c>
      <c r="AH217" s="83">
        <v>85.999998502552259</v>
      </c>
      <c r="AI217" s="75">
        <v>423378.33681104158</v>
      </c>
      <c r="AJ217" s="76">
        <v>795.32561705267653</v>
      </c>
      <c r="AK217" s="78">
        <v>85.999998502552259</v>
      </c>
      <c r="AL217" s="117"/>
      <c r="AM217" s="85">
        <v>0</v>
      </c>
      <c r="AN217" s="117"/>
      <c r="AO217" s="75">
        <v>105519.6913316954</v>
      </c>
      <c r="AP217" s="76">
        <v>57.396840344103531</v>
      </c>
      <c r="AQ217" s="76">
        <v>0</v>
      </c>
      <c r="AR217" s="84">
        <v>0</v>
      </c>
      <c r="AS217" s="118">
        <v>105519.6913316954</v>
      </c>
      <c r="AT217" s="109"/>
      <c r="AU217" s="85">
        <v>2924.0132449121866</v>
      </c>
      <c r="AV217" s="119"/>
      <c r="AW217" s="85">
        <v>46872.168458781358</v>
      </c>
      <c r="AY217" s="188"/>
      <c r="AZ217" s="24">
        <v>-273751.91863127775</v>
      </c>
      <c r="BA217" s="24">
        <v>-120646.024471</v>
      </c>
      <c r="BB217" s="24">
        <v>-2144.0062990000001</v>
      </c>
      <c r="BC217" s="24">
        <v>-25430.1</v>
      </c>
      <c r="BD217" s="7">
        <v>-97596.859802999999</v>
      </c>
    </row>
    <row r="218" spans="1:56" x14ac:dyDescent="0.2">
      <c r="A218" s="10">
        <v>960</v>
      </c>
      <c r="B218" s="11">
        <v>4410</v>
      </c>
      <c r="C218" s="3"/>
      <c r="D218" s="93" t="s">
        <v>210</v>
      </c>
      <c r="E218" s="68">
        <v>1111.3333333333333</v>
      </c>
      <c r="F218" s="68">
        <v>1603791</v>
      </c>
      <c r="G218" s="69">
        <v>1.8999999999999997</v>
      </c>
      <c r="H218" s="68">
        <v>251136.66666666666</v>
      </c>
      <c r="I218" s="69">
        <v>1.8999999999999997</v>
      </c>
      <c r="J218" s="68">
        <v>844100.52631578955</v>
      </c>
      <c r="K218" s="68">
        <v>132177.19298245615</v>
      </c>
      <c r="L218" s="68">
        <v>231137</v>
      </c>
      <c r="M218" s="4">
        <v>0</v>
      </c>
      <c r="N218" s="70">
        <v>1.65</v>
      </c>
      <c r="O218" s="70">
        <v>1.65</v>
      </c>
      <c r="P218" s="68">
        <v>1392765.8684210526</v>
      </c>
      <c r="Q218" s="68">
        <v>218092.36842105261</v>
      </c>
      <c r="R218" s="68">
        <v>187344.10666666669</v>
      </c>
      <c r="S218" s="68">
        <v>12942</v>
      </c>
      <c r="T218" s="68">
        <v>1811144.3435087719</v>
      </c>
      <c r="U218" s="71">
        <v>1629.703968364222</v>
      </c>
      <c r="V218" s="71">
        <v>2780.5517581203017</v>
      </c>
      <c r="W218" s="71">
        <v>58.610812174412771</v>
      </c>
      <c r="X218" s="75">
        <v>473220.93882910156</v>
      </c>
      <c r="Y218" s="76">
        <v>425.81368220974946</v>
      </c>
      <c r="Z218" s="77">
        <v>73.924811669880043</v>
      </c>
      <c r="AA218" s="75">
        <v>373138</v>
      </c>
      <c r="AB218" s="76">
        <v>335.75704859028195</v>
      </c>
      <c r="AC218" s="78">
        <v>86.000006731786002</v>
      </c>
      <c r="AD218" s="79">
        <v>0</v>
      </c>
      <c r="AE218" s="80">
        <v>0</v>
      </c>
      <c r="AF218" s="81">
        <v>373138</v>
      </c>
      <c r="AG218" s="82">
        <v>335.75704859028195</v>
      </c>
      <c r="AH218" s="83">
        <v>86.000006731786002</v>
      </c>
      <c r="AI218" s="75">
        <v>846358.93882910162</v>
      </c>
      <c r="AJ218" s="76">
        <v>761.57073080003147</v>
      </c>
      <c r="AK218" s="78">
        <v>86.000006731786002</v>
      </c>
      <c r="AL218" s="117"/>
      <c r="AM218" s="85">
        <v>0</v>
      </c>
      <c r="AN218" s="117"/>
      <c r="AO218" s="75">
        <v>130746.00633852834</v>
      </c>
      <c r="AP218" s="76">
        <v>58.610812174412771</v>
      </c>
      <c r="AQ218" s="76">
        <v>0</v>
      </c>
      <c r="AR218" s="84">
        <v>0</v>
      </c>
      <c r="AS218" s="118">
        <v>130746.00633852834</v>
      </c>
      <c r="AT218" s="109"/>
      <c r="AU218" s="85">
        <v>10307.440977329712</v>
      </c>
      <c r="AV218" s="119"/>
      <c r="AW218" s="85">
        <v>97627.771929824565</v>
      </c>
      <c r="AY218" s="188"/>
      <c r="AZ218" s="24">
        <v>-573846.00301764067</v>
      </c>
      <c r="BA218" s="24">
        <v>-252901.38337299999</v>
      </c>
      <c r="BB218" s="24">
        <v>-4494.3226379999996</v>
      </c>
      <c r="BC218" s="24">
        <v>-76063.7</v>
      </c>
      <c r="BD218" s="7">
        <v>-204585.11554900001</v>
      </c>
    </row>
    <row r="219" spans="1:56" x14ac:dyDescent="0.2">
      <c r="A219" s="10">
        <v>971</v>
      </c>
      <c r="B219" s="11">
        <v>4501</v>
      </c>
      <c r="C219" s="3"/>
      <c r="D219" s="93" t="s">
        <v>211</v>
      </c>
      <c r="E219" s="68">
        <v>1522</v>
      </c>
      <c r="F219" s="68">
        <v>3033183</v>
      </c>
      <c r="G219" s="69">
        <v>1.64</v>
      </c>
      <c r="H219" s="68">
        <v>58493</v>
      </c>
      <c r="I219" s="69">
        <v>1.64</v>
      </c>
      <c r="J219" s="68">
        <v>1849501.8292682928</v>
      </c>
      <c r="K219" s="68">
        <v>35666.463414634149</v>
      </c>
      <c r="L219" s="68">
        <v>281285.66666666669</v>
      </c>
      <c r="M219" s="4">
        <v>0</v>
      </c>
      <c r="N219" s="70">
        <v>1.65</v>
      </c>
      <c r="O219" s="70">
        <v>1.65</v>
      </c>
      <c r="P219" s="68">
        <v>3051678.0182926827</v>
      </c>
      <c r="Q219" s="68">
        <v>58849.664634146342</v>
      </c>
      <c r="R219" s="68">
        <v>334170.17333333334</v>
      </c>
      <c r="S219" s="68">
        <v>6698.666666666667</v>
      </c>
      <c r="T219" s="68">
        <v>3451396.5229268293</v>
      </c>
      <c r="U219" s="71">
        <v>2267.6718284670364</v>
      </c>
      <c r="V219" s="71">
        <v>2780.5517581203017</v>
      </c>
      <c r="W219" s="71">
        <v>81.554742573827141</v>
      </c>
      <c r="X219" s="75">
        <v>288823.20358493959</v>
      </c>
      <c r="Y219" s="76">
        <v>189.76557397170802</v>
      </c>
      <c r="Z219" s="77">
        <v>88.379487821511077</v>
      </c>
      <c r="AA219" s="75">
        <v>0</v>
      </c>
      <c r="AB219" s="76">
        <v>0</v>
      </c>
      <c r="AC219" s="78">
        <v>88.379487821511077</v>
      </c>
      <c r="AD219" s="79">
        <v>0</v>
      </c>
      <c r="AE219" s="80">
        <v>0</v>
      </c>
      <c r="AF219" s="81">
        <v>0</v>
      </c>
      <c r="AG219" s="82">
        <v>0</v>
      </c>
      <c r="AH219" s="83">
        <v>88.379487821511077</v>
      </c>
      <c r="AI219" s="75">
        <v>288823.20358493959</v>
      </c>
      <c r="AJ219" s="76">
        <v>189.76557397170802</v>
      </c>
      <c r="AK219" s="78">
        <v>88.379487821511077</v>
      </c>
      <c r="AL219" s="117"/>
      <c r="AM219" s="85">
        <v>0</v>
      </c>
      <c r="AN219" s="117"/>
      <c r="AO219" s="75">
        <v>85949.869547540453</v>
      </c>
      <c r="AP219" s="76">
        <v>81.554742573827141</v>
      </c>
      <c r="AQ219" s="76">
        <v>0</v>
      </c>
      <c r="AR219" s="84">
        <v>0</v>
      </c>
      <c r="AS219" s="118">
        <v>85949.869547540453</v>
      </c>
      <c r="AT219" s="109"/>
      <c r="AU219" s="85">
        <v>13747.031871896152</v>
      </c>
      <c r="AV219" s="119"/>
      <c r="AW219" s="85">
        <v>188516.82926829267</v>
      </c>
      <c r="AY219" s="188"/>
      <c r="AZ219" s="24">
        <v>-785099.84211234376</v>
      </c>
      <c r="BA219" s="24">
        <v>-346003.69282300002</v>
      </c>
      <c r="BB219" s="24">
        <v>-6148.8482540000005</v>
      </c>
      <c r="BC219" s="24">
        <v>-130015.7</v>
      </c>
      <c r="BD219" s="7">
        <v>-279900.428113</v>
      </c>
    </row>
    <row r="220" spans="1:56" x14ac:dyDescent="0.2">
      <c r="A220" s="10">
        <v>972</v>
      </c>
      <c r="B220" s="11">
        <v>4502</v>
      </c>
      <c r="C220" s="3"/>
      <c r="D220" s="93" t="s">
        <v>212</v>
      </c>
      <c r="E220" s="68">
        <v>44</v>
      </c>
      <c r="F220" s="68">
        <v>77516</v>
      </c>
      <c r="G220" s="69">
        <v>1.24</v>
      </c>
      <c r="H220" s="68">
        <v>42550.333333333336</v>
      </c>
      <c r="I220" s="69">
        <v>1.24</v>
      </c>
      <c r="J220" s="68">
        <v>62512.903225806447</v>
      </c>
      <c r="K220" s="68">
        <v>34314.784946236556</v>
      </c>
      <c r="L220" s="68">
        <v>12127.666666666666</v>
      </c>
      <c r="M220" s="4">
        <v>0</v>
      </c>
      <c r="N220" s="70">
        <v>1.65</v>
      </c>
      <c r="O220" s="70">
        <v>1.65</v>
      </c>
      <c r="P220" s="68">
        <v>103146.29032258065</v>
      </c>
      <c r="Q220" s="68">
        <v>56619.395161290326</v>
      </c>
      <c r="R220" s="68">
        <v>12289.56</v>
      </c>
      <c r="S220" s="68">
        <v>3921.3333333333335</v>
      </c>
      <c r="T220" s="68">
        <v>175976.57881720431</v>
      </c>
      <c r="U220" s="71">
        <v>3999.4677003910069</v>
      </c>
      <c r="V220" s="71">
        <v>2780.5517581203017</v>
      </c>
      <c r="W220" s="71">
        <v>143.83719665390123</v>
      </c>
      <c r="X220" s="75">
        <v>-19843.951540167072</v>
      </c>
      <c r="Y220" s="76">
        <v>-450.99889864016075</v>
      </c>
      <c r="Z220" s="77">
        <v>127.6174338919578</v>
      </c>
      <c r="AA220" s="75">
        <v>0</v>
      </c>
      <c r="AB220" s="76">
        <v>0</v>
      </c>
      <c r="AC220" s="78">
        <v>127.6174338919578</v>
      </c>
      <c r="AD220" s="79">
        <v>0</v>
      </c>
      <c r="AE220" s="80">
        <v>0</v>
      </c>
      <c r="AF220" s="81">
        <v>0</v>
      </c>
      <c r="AG220" s="82">
        <v>0</v>
      </c>
      <c r="AH220" s="83">
        <v>127.6174338919578</v>
      </c>
      <c r="AI220" s="75">
        <v>-19843.951540167072</v>
      </c>
      <c r="AJ220" s="76">
        <v>-450.99889864016075</v>
      </c>
      <c r="AK220" s="78">
        <v>127.6174338919578</v>
      </c>
      <c r="AL220" s="117"/>
      <c r="AM220" s="85">
        <v>0</v>
      </c>
      <c r="AN220" s="117"/>
      <c r="AO220" s="75">
        <v>24878.478683972062</v>
      </c>
      <c r="AP220" s="76">
        <v>143.83719665390123</v>
      </c>
      <c r="AQ220" s="76">
        <v>19.185983269506153</v>
      </c>
      <c r="AR220" s="84">
        <v>-4773.1807580145323</v>
      </c>
      <c r="AS220" s="118">
        <v>20105.29792595753</v>
      </c>
      <c r="AT220" s="109"/>
      <c r="AU220" s="85">
        <v>849.7109444793756</v>
      </c>
      <c r="AV220" s="119"/>
      <c r="AW220" s="85">
        <v>9682.7688172042999</v>
      </c>
      <c r="AY220" s="188"/>
      <c r="AZ220" s="24">
        <v>-23759.600484978822</v>
      </c>
      <c r="BA220" s="24">
        <v>-10471.164387999999</v>
      </c>
      <c r="BB220" s="24">
        <v>-186.08356599999999</v>
      </c>
      <c r="BC220" s="24">
        <v>-2207.1</v>
      </c>
      <c r="BD220" s="7">
        <v>-8470.6708510000008</v>
      </c>
    </row>
    <row r="221" spans="1:56" x14ac:dyDescent="0.2">
      <c r="A221" s="10">
        <v>973</v>
      </c>
      <c r="B221" s="11">
        <v>4503</v>
      </c>
      <c r="C221" s="3"/>
      <c r="D221" s="93" t="s">
        <v>213</v>
      </c>
      <c r="E221" s="68">
        <v>649.33333333333337</v>
      </c>
      <c r="F221" s="68">
        <v>1049657</v>
      </c>
      <c r="G221" s="69">
        <v>1.55</v>
      </c>
      <c r="H221" s="68">
        <v>19062.666666666668</v>
      </c>
      <c r="I221" s="69">
        <v>1.55</v>
      </c>
      <c r="J221" s="68">
        <v>677198.06451612909</v>
      </c>
      <c r="K221" s="68">
        <v>12298.494623655914</v>
      </c>
      <c r="L221" s="68">
        <v>99152.333333333328</v>
      </c>
      <c r="M221" s="4">
        <v>0</v>
      </c>
      <c r="N221" s="70">
        <v>1.65</v>
      </c>
      <c r="O221" s="70">
        <v>1.65</v>
      </c>
      <c r="P221" s="68">
        <v>1117376.8064516129</v>
      </c>
      <c r="Q221" s="68">
        <v>20292.516129032254</v>
      </c>
      <c r="R221" s="68">
        <v>120979.55333333333</v>
      </c>
      <c r="S221" s="68">
        <v>757.33333333333337</v>
      </c>
      <c r="T221" s="68">
        <v>1259406.2092473116</v>
      </c>
      <c r="U221" s="71">
        <v>1939.5372832350793</v>
      </c>
      <c r="V221" s="71">
        <v>2780.5517581203017</v>
      </c>
      <c r="W221" s="71">
        <v>69.753683871226997</v>
      </c>
      <c r="X221" s="75">
        <v>202056.53097275755</v>
      </c>
      <c r="Y221" s="76">
        <v>311.17535570753216</v>
      </c>
      <c r="Z221" s="77">
        <v>80.944820838873</v>
      </c>
      <c r="AA221" s="75">
        <v>91272</v>
      </c>
      <c r="AB221" s="76">
        <v>140.56262833675564</v>
      </c>
      <c r="AC221" s="78">
        <v>86.000027163526283</v>
      </c>
      <c r="AD221" s="79">
        <v>0</v>
      </c>
      <c r="AE221" s="80">
        <v>0</v>
      </c>
      <c r="AF221" s="81">
        <v>91272</v>
      </c>
      <c r="AG221" s="82">
        <v>140.56262833675564</v>
      </c>
      <c r="AH221" s="83">
        <v>86.000027163526283</v>
      </c>
      <c r="AI221" s="75">
        <v>293328.53097275755</v>
      </c>
      <c r="AJ221" s="76">
        <v>451.73798404428783</v>
      </c>
      <c r="AK221" s="78">
        <v>86.000027163526283</v>
      </c>
      <c r="AL221" s="117"/>
      <c r="AM221" s="85">
        <v>0</v>
      </c>
      <c r="AN221" s="117"/>
      <c r="AO221" s="75">
        <v>1188.7541274883324</v>
      </c>
      <c r="AP221" s="76">
        <v>69.753683871226997</v>
      </c>
      <c r="AQ221" s="76">
        <v>0</v>
      </c>
      <c r="AR221" s="84">
        <v>0</v>
      </c>
      <c r="AS221" s="118">
        <v>1188.7541274883324</v>
      </c>
      <c r="AT221" s="109"/>
      <c r="AU221" s="85">
        <v>4881.128449947576</v>
      </c>
      <c r="AV221" s="119"/>
      <c r="AW221" s="85">
        <v>68949.65591397848</v>
      </c>
      <c r="AY221" s="188"/>
      <c r="AZ221" s="24">
        <v>-339349.07649198017</v>
      </c>
      <c r="BA221" s="24">
        <v>-149555.54354300001</v>
      </c>
      <c r="BB221" s="24">
        <v>-2657.7587520000002</v>
      </c>
      <c r="BC221" s="24">
        <v>-62677</v>
      </c>
      <c r="BD221" s="7">
        <v>-120983.277152</v>
      </c>
    </row>
    <row r="222" spans="1:56" x14ac:dyDescent="0.2">
      <c r="A222" s="10">
        <v>975</v>
      </c>
      <c r="B222" s="11">
        <v>4505</v>
      </c>
      <c r="C222" s="3"/>
      <c r="D222" s="93" t="s">
        <v>214</v>
      </c>
      <c r="E222" s="68">
        <v>227.66666666666666</v>
      </c>
      <c r="F222" s="68">
        <v>447807.33333333331</v>
      </c>
      <c r="G222" s="69">
        <v>1.6900000000000002</v>
      </c>
      <c r="H222" s="68">
        <v>53742.333333333336</v>
      </c>
      <c r="I222" s="69">
        <v>1.6900000000000002</v>
      </c>
      <c r="J222" s="68">
        <v>264974.75345167652</v>
      </c>
      <c r="K222" s="68">
        <v>31800.197238658777</v>
      </c>
      <c r="L222" s="68">
        <v>60569.666666666664</v>
      </c>
      <c r="M222" s="4">
        <v>0</v>
      </c>
      <c r="N222" s="70">
        <v>1.65</v>
      </c>
      <c r="O222" s="70">
        <v>1.65</v>
      </c>
      <c r="P222" s="68">
        <v>437208.34319526626</v>
      </c>
      <c r="Q222" s="68">
        <v>52470.325443786984</v>
      </c>
      <c r="R222" s="68">
        <v>49594.143333333341</v>
      </c>
      <c r="S222" s="68">
        <v>1639.6666666666667</v>
      </c>
      <c r="T222" s="68">
        <v>540912.4786390533</v>
      </c>
      <c r="U222" s="71">
        <v>2375.8966850910101</v>
      </c>
      <c r="V222" s="71">
        <v>2780.5517581203017</v>
      </c>
      <c r="W222" s="71">
        <v>85.446950525285487</v>
      </c>
      <c r="X222" s="75">
        <v>34086.794501744102</v>
      </c>
      <c r="Y222" s="76">
        <v>149.72237702083794</v>
      </c>
      <c r="Z222" s="77">
        <v>90.831578830929857</v>
      </c>
      <c r="AA222" s="75">
        <v>0</v>
      </c>
      <c r="AB222" s="76">
        <v>0</v>
      </c>
      <c r="AC222" s="78">
        <v>90.831578830929857</v>
      </c>
      <c r="AD222" s="79">
        <v>0</v>
      </c>
      <c r="AE222" s="80">
        <v>0</v>
      </c>
      <c r="AF222" s="81">
        <v>0</v>
      </c>
      <c r="AG222" s="82">
        <v>0</v>
      </c>
      <c r="AH222" s="83">
        <v>90.831578830929857</v>
      </c>
      <c r="AI222" s="75">
        <v>34086.794501744102</v>
      </c>
      <c r="AJ222" s="76">
        <v>149.72237702083794</v>
      </c>
      <c r="AK222" s="78">
        <v>90.831578830929857</v>
      </c>
      <c r="AL222" s="117"/>
      <c r="AM222" s="85">
        <v>0</v>
      </c>
      <c r="AN222" s="117"/>
      <c r="AO222" s="75">
        <v>63181.1698917213</v>
      </c>
      <c r="AP222" s="76">
        <v>85.446950525285487</v>
      </c>
      <c r="AQ222" s="76">
        <v>0</v>
      </c>
      <c r="AR222" s="84">
        <v>0</v>
      </c>
      <c r="AS222" s="118">
        <v>63181.1698917213</v>
      </c>
      <c r="AT222" s="109"/>
      <c r="AU222" s="85">
        <v>1826.1680683035943</v>
      </c>
      <c r="AV222" s="119"/>
      <c r="AW222" s="85">
        <v>29677.495069033535</v>
      </c>
      <c r="AY222" s="188"/>
      <c r="AZ222" s="24">
        <v>-118798.00242489412</v>
      </c>
      <c r="BA222" s="24">
        <v>-52355.821940000002</v>
      </c>
      <c r="BB222" s="24">
        <v>-930.41782799999999</v>
      </c>
      <c r="BC222" s="24">
        <v>-16435.5</v>
      </c>
      <c r="BD222" s="7">
        <v>-42353.354253999998</v>
      </c>
    </row>
    <row r="223" spans="1:56" x14ac:dyDescent="0.2">
      <c r="A223" s="10">
        <v>976</v>
      </c>
      <c r="B223" s="11">
        <v>4506</v>
      </c>
      <c r="C223" s="3"/>
      <c r="D223" s="93" t="s">
        <v>215</v>
      </c>
      <c r="E223" s="68">
        <v>338</v>
      </c>
      <c r="F223" s="68">
        <v>486697.66666666669</v>
      </c>
      <c r="G223" s="69">
        <v>1.5</v>
      </c>
      <c r="H223" s="68">
        <v>14870.333333333334</v>
      </c>
      <c r="I223" s="69">
        <v>1.5</v>
      </c>
      <c r="J223" s="68">
        <v>324465.11111111107</v>
      </c>
      <c r="K223" s="68">
        <v>9913.5555555555566</v>
      </c>
      <c r="L223" s="68">
        <v>60055.333333333336</v>
      </c>
      <c r="M223" s="4">
        <v>0</v>
      </c>
      <c r="N223" s="70">
        <v>1.65</v>
      </c>
      <c r="O223" s="70">
        <v>1.65</v>
      </c>
      <c r="P223" s="68">
        <v>535367.43333333323</v>
      </c>
      <c r="Q223" s="68">
        <v>16357.366666666667</v>
      </c>
      <c r="R223" s="68">
        <v>61193.933333333327</v>
      </c>
      <c r="S223" s="68">
        <v>684.33333333333337</v>
      </c>
      <c r="T223" s="68">
        <v>613603.06666666665</v>
      </c>
      <c r="U223" s="71">
        <v>1815.3936883629192</v>
      </c>
      <c r="V223" s="71">
        <v>2780.5517581203017</v>
      </c>
      <c r="W223" s="71">
        <v>65.288973063035343</v>
      </c>
      <c r="X223" s="75">
        <v>120702.66820385824</v>
      </c>
      <c r="Y223" s="76">
        <v>357.10848581023146</v>
      </c>
      <c r="Z223" s="77">
        <v>78.132053029712239</v>
      </c>
      <c r="AA223" s="75">
        <v>73945</v>
      </c>
      <c r="AB223" s="76">
        <v>218.77218934911244</v>
      </c>
      <c r="AC223" s="78">
        <v>85.999994660728888</v>
      </c>
      <c r="AD223" s="79">
        <v>0</v>
      </c>
      <c r="AE223" s="80">
        <v>0</v>
      </c>
      <c r="AF223" s="81">
        <v>73945</v>
      </c>
      <c r="AG223" s="82">
        <v>218.77218934911244</v>
      </c>
      <c r="AH223" s="83">
        <v>85.999994660728888</v>
      </c>
      <c r="AI223" s="75">
        <v>194647.66820385825</v>
      </c>
      <c r="AJ223" s="76">
        <v>575.88067515934392</v>
      </c>
      <c r="AK223" s="78">
        <v>85.999994660728888</v>
      </c>
      <c r="AL223" s="117"/>
      <c r="AM223" s="85">
        <v>0</v>
      </c>
      <c r="AN223" s="117"/>
      <c r="AO223" s="75">
        <v>51384.507646365186</v>
      </c>
      <c r="AP223" s="76">
        <v>65.288973063035343</v>
      </c>
      <c r="AQ223" s="76">
        <v>0</v>
      </c>
      <c r="AR223" s="84">
        <v>0</v>
      </c>
      <c r="AS223" s="118">
        <v>51384.507646365186</v>
      </c>
      <c r="AT223" s="109"/>
      <c r="AU223" s="85">
        <v>2605.3566505697877</v>
      </c>
      <c r="AV223" s="119"/>
      <c r="AW223" s="85">
        <v>33437.866666666669</v>
      </c>
      <c r="AY223" s="188"/>
      <c r="AZ223" s="24">
        <v>-173548.38615114967</v>
      </c>
      <c r="BA223" s="24">
        <v>-76485.026834999997</v>
      </c>
      <c r="BB223" s="24">
        <v>-1359.2190880000001</v>
      </c>
      <c r="BC223" s="24">
        <v>-16121.7</v>
      </c>
      <c r="BD223" s="7">
        <v>-61872.726215000002</v>
      </c>
    </row>
    <row r="224" spans="1:56" x14ac:dyDescent="0.2">
      <c r="A224" s="10">
        <v>977</v>
      </c>
      <c r="B224" s="11">
        <v>4507</v>
      </c>
      <c r="C224" s="3"/>
      <c r="D224" s="93" t="s">
        <v>216</v>
      </c>
      <c r="E224" s="68">
        <v>1160</v>
      </c>
      <c r="F224" s="68">
        <v>1878347.3333333333</v>
      </c>
      <c r="G224" s="69">
        <v>1.46</v>
      </c>
      <c r="H224" s="68">
        <v>48991.666666666664</v>
      </c>
      <c r="I224" s="69">
        <v>1.46</v>
      </c>
      <c r="J224" s="68">
        <v>1286539.2694063925</v>
      </c>
      <c r="K224" s="68">
        <v>33555.936073059362</v>
      </c>
      <c r="L224" s="68">
        <v>243452.33333333334</v>
      </c>
      <c r="M224" s="4">
        <v>0</v>
      </c>
      <c r="N224" s="70">
        <v>1.65</v>
      </c>
      <c r="O224" s="70">
        <v>1.65</v>
      </c>
      <c r="P224" s="68">
        <v>2122789.7945205481</v>
      </c>
      <c r="Q224" s="68">
        <v>55367.294520547934</v>
      </c>
      <c r="R224" s="68">
        <v>245837.25</v>
      </c>
      <c r="S224" s="68">
        <v>1454</v>
      </c>
      <c r="T224" s="68">
        <v>2425448.3390410957</v>
      </c>
      <c r="U224" s="71">
        <v>2090.9037405526688</v>
      </c>
      <c r="V224" s="71">
        <v>2780.5517581203017</v>
      </c>
      <c r="W224" s="71">
        <v>75.197440020543041</v>
      </c>
      <c r="X224" s="75">
        <v>295996.92914002796</v>
      </c>
      <c r="Y224" s="76">
        <v>255.16976650002411</v>
      </c>
      <c r="Z224" s="77">
        <v>84.374387212942111</v>
      </c>
      <c r="AA224" s="75">
        <v>52433</v>
      </c>
      <c r="AB224" s="76">
        <v>45.20086206896552</v>
      </c>
      <c r="AC224" s="78">
        <v>85.999994862106035</v>
      </c>
      <c r="AD224" s="79">
        <v>0</v>
      </c>
      <c r="AE224" s="80">
        <v>0</v>
      </c>
      <c r="AF224" s="81">
        <v>52433</v>
      </c>
      <c r="AG224" s="82">
        <v>45.20086206896552</v>
      </c>
      <c r="AH224" s="83">
        <v>85.999994862106035</v>
      </c>
      <c r="AI224" s="75">
        <v>348429.92914002796</v>
      </c>
      <c r="AJ224" s="76">
        <v>300.37062856898962</v>
      </c>
      <c r="AK224" s="78">
        <v>85.999994862106035</v>
      </c>
      <c r="AL224" s="117"/>
      <c r="AM224" s="85">
        <v>0</v>
      </c>
      <c r="AN224" s="117"/>
      <c r="AO224" s="75">
        <v>20708.805113942381</v>
      </c>
      <c r="AP224" s="76">
        <v>75.197440020543041</v>
      </c>
      <c r="AQ224" s="76">
        <v>0</v>
      </c>
      <c r="AR224" s="84">
        <v>0</v>
      </c>
      <c r="AS224" s="118">
        <v>20708.805113942381</v>
      </c>
      <c r="AT224" s="109"/>
      <c r="AU224" s="85">
        <v>8384.5290405185442</v>
      </c>
      <c r="AV224" s="119"/>
      <c r="AW224" s="85">
        <v>132009.5205479452</v>
      </c>
      <c r="AY224" s="188"/>
      <c r="AZ224" s="24">
        <v>-610001.91679913027</v>
      </c>
      <c r="BA224" s="24">
        <v>-268835.76396299998</v>
      </c>
      <c r="BB224" s="24">
        <v>-4777.4932820000004</v>
      </c>
      <c r="BC224" s="24">
        <v>-124619.2</v>
      </c>
      <c r="BD224" s="7">
        <v>-217475.26684299999</v>
      </c>
    </row>
    <row r="225" spans="1:56" x14ac:dyDescent="0.2">
      <c r="A225" s="10">
        <v>979</v>
      </c>
      <c r="B225" s="11">
        <v>4509</v>
      </c>
      <c r="C225" s="3"/>
      <c r="D225" s="93" t="s">
        <v>217</v>
      </c>
      <c r="E225" s="68">
        <v>7253</v>
      </c>
      <c r="F225" s="68">
        <v>13814217.666666666</v>
      </c>
      <c r="G225" s="69">
        <v>1.6499999999999997</v>
      </c>
      <c r="H225" s="68">
        <v>2190498</v>
      </c>
      <c r="I225" s="69">
        <v>1.6499999999999997</v>
      </c>
      <c r="J225" s="68">
        <v>8372253.1313131312</v>
      </c>
      <c r="K225" s="68">
        <v>1327574.5454545456</v>
      </c>
      <c r="L225" s="68">
        <v>1419110</v>
      </c>
      <c r="M225" s="4">
        <v>0</v>
      </c>
      <c r="N225" s="70">
        <v>1.65</v>
      </c>
      <c r="O225" s="70">
        <v>1.65</v>
      </c>
      <c r="P225" s="68">
        <v>13814217.666666666</v>
      </c>
      <c r="Q225" s="68">
        <v>2190498</v>
      </c>
      <c r="R225" s="68">
        <v>1723281.6233333333</v>
      </c>
      <c r="S225" s="68">
        <v>102282</v>
      </c>
      <c r="T225" s="68">
        <v>17830279.289999999</v>
      </c>
      <c r="U225" s="71">
        <v>2458.3316269130014</v>
      </c>
      <c r="V225" s="71">
        <v>2780.5517581203017</v>
      </c>
      <c r="W225" s="71">
        <v>88.41164778658441</v>
      </c>
      <c r="X225" s="75">
        <v>864713.16630922246</v>
      </c>
      <c r="Y225" s="76">
        <v>119.22144854670101</v>
      </c>
      <c r="Z225" s="77">
        <v>92.699338105548179</v>
      </c>
      <c r="AA225" s="75">
        <v>0</v>
      </c>
      <c r="AB225" s="76">
        <v>0</v>
      </c>
      <c r="AC225" s="78">
        <v>92.699338105548179</v>
      </c>
      <c r="AD225" s="79">
        <v>0</v>
      </c>
      <c r="AE225" s="80">
        <v>0</v>
      </c>
      <c r="AF225" s="81">
        <v>0</v>
      </c>
      <c r="AG225" s="82">
        <v>0</v>
      </c>
      <c r="AH225" s="83">
        <v>92.699338105548179</v>
      </c>
      <c r="AI225" s="75">
        <v>864713.16630922246</v>
      </c>
      <c r="AJ225" s="76">
        <v>119.22144854670101</v>
      </c>
      <c r="AK225" s="78">
        <v>92.699338105548179</v>
      </c>
      <c r="AL225" s="117"/>
      <c r="AM225" s="85">
        <v>0</v>
      </c>
      <c r="AN225" s="117"/>
      <c r="AO225" s="75">
        <v>0</v>
      </c>
      <c r="AP225" s="76">
        <v>88.41164778658441</v>
      </c>
      <c r="AQ225" s="76">
        <v>0</v>
      </c>
      <c r="AR225" s="84">
        <v>0</v>
      </c>
      <c r="AS225" s="118">
        <v>0</v>
      </c>
      <c r="AT225" s="109"/>
      <c r="AU225" s="85">
        <v>151579.40584747356</v>
      </c>
      <c r="AV225" s="119"/>
      <c r="AW225" s="85">
        <v>969982.76767676778</v>
      </c>
      <c r="AY225" s="188"/>
      <c r="AZ225" s="24">
        <v>-3793271.8687322713</v>
      </c>
      <c r="BA225" s="24">
        <v>-1671744.157956</v>
      </c>
      <c r="BB225" s="24">
        <v>-29708.645774000001</v>
      </c>
      <c r="BC225" s="24">
        <v>-631739.9</v>
      </c>
      <c r="BD225" s="7">
        <v>-1352361.0158319999</v>
      </c>
    </row>
    <row r="226" spans="1:56" x14ac:dyDescent="0.2">
      <c r="A226" s="10">
        <v>980</v>
      </c>
      <c r="B226" s="11">
        <v>4510</v>
      </c>
      <c r="C226" s="3"/>
      <c r="D226" s="93" t="s">
        <v>218</v>
      </c>
      <c r="E226" s="68">
        <v>651.33333333333337</v>
      </c>
      <c r="F226" s="68">
        <v>1234807.3333333333</v>
      </c>
      <c r="G226" s="69">
        <v>1.7</v>
      </c>
      <c r="H226" s="68">
        <v>39321.666666666664</v>
      </c>
      <c r="I226" s="69">
        <v>1.7</v>
      </c>
      <c r="J226" s="68">
        <v>724337.47619047621</v>
      </c>
      <c r="K226" s="68">
        <v>22572.88095238095</v>
      </c>
      <c r="L226" s="68">
        <v>113316.33333333333</v>
      </c>
      <c r="M226" s="4">
        <v>0</v>
      </c>
      <c r="N226" s="70">
        <v>1.65</v>
      </c>
      <c r="O226" s="70">
        <v>1.65</v>
      </c>
      <c r="P226" s="68">
        <v>1195156.8357142857</v>
      </c>
      <c r="Q226" s="68">
        <v>37245.25357142857</v>
      </c>
      <c r="R226" s="68">
        <v>136831.54</v>
      </c>
      <c r="S226" s="68">
        <v>794.33333333333337</v>
      </c>
      <c r="T226" s="68">
        <v>1370027.9626190476</v>
      </c>
      <c r="U226" s="71">
        <v>2103.4206181459276</v>
      </c>
      <c r="V226" s="71">
        <v>2780.5517581203017</v>
      </c>
      <c r="W226" s="71">
        <v>75.647598071250229</v>
      </c>
      <c r="X226" s="75">
        <v>163184.09052622429</v>
      </c>
      <c r="Y226" s="76">
        <v>250.53852179051833</v>
      </c>
      <c r="Z226" s="77">
        <v>84.657986784887655</v>
      </c>
      <c r="AA226" s="75">
        <v>24305</v>
      </c>
      <c r="AB226" s="76">
        <v>37.315762538382799</v>
      </c>
      <c r="AC226" s="78">
        <v>86.000014043664834</v>
      </c>
      <c r="AD226" s="79">
        <v>0</v>
      </c>
      <c r="AE226" s="80">
        <v>0</v>
      </c>
      <c r="AF226" s="81">
        <v>24305</v>
      </c>
      <c r="AG226" s="82">
        <v>37.315762538382799</v>
      </c>
      <c r="AH226" s="83">
        <v>86.000014043664834</v>
      </c>
      <c r="AI226" s="75">
        <v>187489.09052622429</v>
      </c>
      <c r="AJ226" s="76">
        <v>287.85428432890114</v>
      </c>
      <c r="AK226" s="78">
        <v>86.000014043664834</v>
      </c>
      <c r="AL226" s="117"/>
      <c r="AM226" s="85">
        <v>0</v>
      </c>
      <c r="AN226" s="117"/>
      <c r="AO226" s="75">
        <v>0</v>
      </c>
      <c r="AP226" s="76">
        <v>75.647598071250229</v>
      </c>
      <c r="AQ226" s="76">
        <v>0</v>
      </c>
      <c r="AR226" s="84">
        <v>0</v>
      </c>
      <c r="AS226" s="118">
        <v>0</v>
      </c>
      <c r="AT226" s="109"/>
      <c r="AU226" s="85">
        <v>4895.1863672279787</v>
      </c>
      <c r="AV226" s="119"/>
      <c r="AW226" s="85">
        <v>74691.035714285725</v>
      </c>
      <c r="AY226" s="188"/>
      <c r="AZ226" s="24">
        <v>-352261.90284251212</v>
      </c>
      <c r="BA226" s="24">
        <v>-155246.39375399999</v>
      </c>
      <c r="BB226" s="24">
        <v>-2758.8911240000002</v>
      </c>
      <c r="BC226" s="24">
        <v>-65893.8</v>
      </c>
      <c r="BD226" s="7">
        <v>-125586.90261400001</v>
      </c>
    </row>
    <row r="227" spans="1:56" x14ac:dyDescent="0.2">
      <c r="A227" s="10">
        <v>981</v>
      </c>
      <c r="B227" s="11">
        <v>4511</v>
      </c>
      <c r="C227" s="3"/>
      <c r="D227" s="93" t="s">
        <v>219</v>
      </c>
      <c r="E227" s="68">
        <v>5254</v>
      </c>
      <c r="F227" s="68">
        <v>8590349.333333334</v>
      </c>
      <c r="G227" s="69">
        <v>1.45</v>
      </c>
      <c r="H227" s="68">
        <v>1977918.3333333333</v>
      </c>
      <c r="I227" s="69">
        <v>1.45</v>
      </c>
      <c r="J227" s="68">
        <v>5925260.1603951603</v>
      </c>
      <c r="K227" s="68">
        <v>1359437.7361527362</v>
      </c>
      <c r="L227" s="68">
        <v>1139301.6666666667</v>
      </c>
      <c r="M227" s="4">
        <v>0</v>
      </c>
      <c r="N227" s="70">
        <v>1.65</v>
      </c>
      <c r="O227" s="70">
        <v>1.65</v>
      </c>
      <c r="P227" s="68">
        <v>9776679.2646520138</v>
      </c>
      <c r="Q227" s="68">
        <v>2243072.2646520147</v>
      </c>
      <c r="R227" s="68">
        <v>1300420.7933333332</v>
      </c>
      <c r="S227" s="68">
        <v>106277</v>
      </c>
      <c r="T227" s="68">
        <v>13426449.322637362</v>
      </c>
      <c r="U227" s="71">
        <v>2555.471892393864</v>
      </c>
      <c r="V227" s="71">
        <v>2780.5517581203017</v>
      </c>
      <c r="W227" s="71">
        <v>91.905208559088464</v>
      </c>
      <c r="X227" s="75">
        <v>437550.75737487979</v>
      </c>
      <c r="Y227" s="76">
        <v>83.279550318781844</v>
      </c>
      <c r="Z227" s="77">
        <v>94.900281392225708</v>
      </c>
      <c r="AA227" s="75">
        <v>0</v>
      </c>
      <c r="AB227" s="76">
        <v>0</v>
      </c>
      <c r="AC227" s="78">
        <v>94.900281392225708</v>
      </c>
      <c r="AD227" s="79">
        <v>0</v>
      </c>
      <c r="AE227" s="80">
        <v>0</v>
      </c>
      <c r="AF227" s="81">
        <v>0</v>
      </c>
      <c r="AG227" s="82">
        <v>0</v>
      </c>
      <c r="AH227" s="83">
        <v>94.900281392225708</v>
      </c>
      <c r="AI227" s="75">
        <v>437550.75737487979</v>
      </c>
      <c r="AJ227" s="76">
        <v>83.279550318781844</v>
      </c>
      <c r="AK227" s="78">
        <v>94.900281392225708</v>
      </c>
      <c r="AL227" s="117"/>
      <c r="AM227" s="85">
        <v>0</v>
      </c>
      <c r="AN227" s="117"/>
      <c r="AO227" s="75">
        <v>81363.344232419549</v>
      </c>
      <c r="AP227" s="76">
        <v>91.905208559088464</v>
      </c>
      <c r="AQ227" s="76">
        <v>0</v>
      </c>
      <c r="AR227" s="84">
        <v>0</v>
      </c>
      <c r="AS227" s="118">
        <v>81363.344232419549</v>
      </c>
      <c r="AT227" s="109"/>
      <c r="AU227" s="85">
        <v>87970.78702791722</v>
      </c>
      <c r="AV227" s="119"/>
      <c r="AW227" s="85">
        <v>728469.78965478961</v>
      </c>
      <c r="AY227" s="188"/>
      <c r="AZ227" s="24">
        <v>-2760762.2737437352</v>
      </c>
      <c r="BA227" s="24">
        <v>-1216703.7750919999</v>
      </c>
      <c r="BB227" s="24">
        <v>-21622.101261</v>
      </c>
      <c r="BC227" s="24">
        <v>-681814.5</v>
      </c>
      <c r="BD227" s="7">
        <v>-984255.12385900004</v>
      </c>
    </row>
    <row r="228" spans="1:56" x14ac:dyDescent="0.2">
      <c r="A228" s="10">
        <v>982</v>
      </c>
      <c r="B228" s="11">
        <v>4512</v>
      </c>
      <c r="C228" s="3"/>
      <c r="D228" s="93" t="s">
        <v>220</v>
      </c>
      <c r="E228" s="68">
        <v>1709.6666666666667</v>
      </c>
      <c r="F228" s="68">
        <v>2456073.6666666665</v>
      </c>
      <c r="G228" s="69">
        <v>1.2333333333333334</v>
      </c>
      <c r="H228" s="68">
        <v>646717.33333333337</v>
      </c>
      <c r="I228" s="69">
        <v>1.2333333333333334</v>
      </c>
      <c r="J228" s="68">
        <v>1989326.7307692308</v>
      </c>
      <c r="K228" s="68">
        <v>539702.77777777787</v>
      </c>
      <c r="L228" s="68">
        <v>296320.66666666669</v>
      </c>
      <c r="M228" s="4">
        <v>0</v>
      </c>
      <c r="N228" s="70">
        <v>1.65</v>
      </c>
      <c r="O228" s="70">
        <v>1.65</v>
      </c>
      <c r="P228" s="68">
        <v>3282389.1057692305</v>
      </c>
      <c r="Q228" s="68">
        <v>890509.58333333337</v>
      </c>
      <c r="R228" s="68">
        <v>438995.70333333331</v>
      </c>
      <c r="S228" s="68">
        <v>138310.66666666666</v>
      </c>
      <c r="T228" s="68">
        <v>4750205.0591025641</v>
      </c>
      <c r="U228" s="71">
        <v>2778.4393014832699</v>
      </c>
      <c r="V228" s="71">
        <v>2780.5517581203017</v>
      </c>
      <c r="W228" s="71">
        <v>99.924027429776743</v>
      </c>
      <c r="X228" s="75">
        <v>1336.2907779315533</v>
      </c>
      <c r="Y228" s="76">
        <v>0.78160895570182487</v>
      </c>
      <c r="Z228" s="77">
        <v>99.952137280759374</v>
      </c>
      <c r="AA228" s="75">
        <v>0</v>
      </c>
      <c r="AB228" s="76">
        <v>0</v>
      </c>
      <c r="AC228" s="78">
        <v>99.952137280759374</v>
      </c>
      <c r="AD228" s="79">
        <v>0</v>
      </c>
      <c r="AE228" s="80">
        <v>0</v>
      </c>
      <c r="AF228" s="81">
        <v>0</v>
      </c>
      <c r="AG228" s="82">
        <v>0</v>
      </c>
      <c r="AH228" s="83">
        <v>99.952137280759374</v>
      </c>
      <c r="AI228" s="75">
        <v>1336.2907779315533</v>
      </c>
      <c r="AJ228" s="76">
        <v>0.78160895570182487</v>
      </c>
      <c r="AK228" s="78">
        <v>99.952137280759374</v>
      </c>
      <c r="AL228" s="117"/>
      <c r="AM228" s="85">
        <v>0</v>
      </c>
      <c r="AN228" s="117"/>
      <c r="AO228" s="75">
        <v>0</v>
      </c>
      <c r="AP228" s="76">
        <v>99.924027429776743</v>
      </c>
      <c r="AQ228" s="76">
        <v>0</v>
      </c>
      <c r="AR228" s="84">
        <v>0</v>
      </c>
      <c r="AS228" s="118">
        <v>0</v>
      </c>
      <c r="AT228" s="109"/>
      <c r="AU228" s="85">
        <v>18693.92773308809</v>
      </c>
      <c r="AV228" s="119"/>
      <c r="AW228" s="85">
        <v>252902.95085470084</v>
      </c>
      <c r="AY228" s="188"/>
      <c r="AZ228" s="24">
        <v>-900798.76621311018</v>
      </c>
      <c r="BA228" s="24">
        <v>-396993.71071299998</v>
      </c>
      <c r="BB228" s="24">
        <v>-7054.9943119999998</v>
      </c>
      <c r="BC228" s="24">
        <v>-145854.79999999999</v>
      </c>
      <c r="BD228" s="7">
        <v>-321148.91225599998</v>
      </c>
    </row>
    <row r="229" spans="1:56" x14ac:dyDescent="0.2">
      <c r="A229" s="10">
        <v>983</v>
      </c>
      <c r="B229" s="11">
        <v>4513</v>
      </c>
      <c r="C229" s="3"/>
      <c r="D229" s="93" t="s">
        <v>221</v>
      </c>
      <c r="E229" s="68">
        <v>1788.3333333333333</v>
      </c>
      <c r="F229" s="68">
        <v>3572431</v>
      </c>
      <c r="G229" s="69">
        <v>1.59</v>
      </c>
      <c r="H229" s="68">
        <v>647219</v>
      </c>
      <c r="I229" s="69">
        <v>1.59</v>
      </c>
      <c r="J229" s="68">
        <v>2246811.949685534</v>
      </c>
      <c r="K229" s="68">
        <v>407055.97484276729</v>
      </c>
      <c r="L229" s="68">
        <v>588644.33333333337</v>
      </c>
      <c r="M229" s="4">
        <v>0</v>
      </c>
      <c r="N229" s="70">
        <v>1.65</v>
      </c>
      <c r="O229" s="70">
        <v>1.65</v>
      </c>
      <c r="P229" s="68">
        <v>3707239.7169811311</v>
      </c>
      <c r="Q229" s="68">
        <v>671642.35849056614</v>
      </c>
      <c r="R229" s="68">
        <v>475211.40333333332</v>
      </c>
      <c r="S229" s="68">
        <v>37383.666666666664</v>
      </c>
      <c r="T229" s="68">
        <v>4891477.1454716967</v>
      </c>
      <c r="U229" s="71">
        <v>2735.2155519879016</v>
      </c>
      <c r="V229" s="71">
        <v>2780.5517581203017</v>
      </c>
      <c r="W229" s="71">
        <v>98.369524825423568</v>
      </c>
      <c r="X229" s="75">
        <v>29998.211994373567</v>
      </c>
      <c r="Y229" s="76">
        <v>16.774396268988017</v>
      </c>
      <c r="Z229" s="77">
        <v>98.972800640016843</v>
      </c>
      <c r="AA229" s="75">
        <v>0</v>
      </c>
      <c r="AB229" s="76">
        <v>0</v>
      </c>
      <c r="AC229" s="78">
        <v>98.972800640016843</v>
      </c>
      <c r="AD229" s="79">
        <v>0</v>
      </c>
      <c r="AE229" s="80">
        <v>0</v>
      </c>
      <c r="AF229" s="81">
        <v>0</v>
      </c>
      <c r="AG229" s="82">
        <v>0</v>
      </c>
      <c r="AH229" s="83">
        <v>98.972800640016843</v>
      </c>
      <c r="AI229" s="75">
        <v>29998.211994373567</v>
      </c>
      <c r="AJ229" s="76">
        <v>16.774396268988017</v>
      </c>
      <c r="AK229" s="78">
        <v>98.972800640016843</v>
      </c>
      <c r="AL229" s="117"/>
      <c r="AM229" s="85">
        <v>0</v>
      </c>
      <c r="AN229" s="117"/>
      <c r="AO229" s="75">
        <v>69324.209639187829</v>
      </c>
      <c r="AP229" s="76">
        <v>98.369524825423568</v>
      </c>
      <c r="AQ229" s="76">
        <v>0</v>
      </c>
      <c r="AR229" s="84">
        <v>0</v>
      </c>
      <c r="AS229" s="118">
        <v>69324.209639187829</v>
      </c>
      <c r="AT229" s="109"/>
      <c r="AU229" s="85">
        <v>19945.094149028868</v>
      </c>
      <c r="AV229" s="119"/>
      <c r="AW229" s="85">
        <v>265386.79245283018</v>
      </c>
      <c r="AY229" s="188"/>
      <c r="AZ229" s="24">
        <v>-939537.24526470609</v>
      </c>
      <c r="BA229" s="24">
        <v>-414066.26134600001</v>
      </c>
      <c r="BB229" s="24">
        <v>-7358.3914299999997</v>
      </c>
      <c r="BC229" s="24">
        <v>-166424.4</v>
      </c>
      <c r="BD229" s="7">
        <v>-334959.78864300001</v>
      </c>
    </row>
    <row r="230" spans="1:56" x14ac:dyDescent="0.2">
      <c r="A230" s="10">
        <v>985</v>
      </c>
      <c r="B230" s="11">
        <v>4515</v>
      </c>
      <c r="C230" s="3"/>
      <c r="D230" s="93" t="s">
        <v>222</v>
      </c>
      <c r="E230" s="68">
        <v>558.33333333333337</v>
      </c>
      <c r="F230" s="68">
        <v>717086.66666666663</v>
      </c>
      <c r="G230" s="69">
        <v>1.5</v>
      </c>
      <c r="H230" s="68">
        <v>11409.333333333334</v>
      </c>
      <c r="I230" s="69">
        <v>1.5</v>
      </c>
      <c r="J230" s="68">
        <v>478057.77777777775</v>
      </c>
      <c r="K230" s="68">
        <v>7606.2222222222217</v>
      </c>
      <c r="L230" s="68">
        <v>87681.666666666672</v>
      </c>
      <c r="M230" s="4">
        <v>0</v>
      </c>
      <c r="N230" s="70">
        <v>1.65</v>
      </c>
      <c r="O230" s="70">
        <v>1.65</v>
      </c>
      <c r="P230" s="68">
        <v>788795.33333333337</v>
      </c>
      <c r="Q230" s="68">
        <v>12550.266666666665</v>
      </c>
      <c r="R230" s="68">
        <v>87425.45</v>
      </c>
      <c r="S230" s="68">
        <v>955</v>
      </c>
      <c r="T230" s="68">
        <v>889726.04999999981</v>
      </c>
      <c r="U230" s="71">
        <v>1593.5391940298503</v>
      </c>
      <c r="V230" s="71">
        <v>2780.5517581203017</v>
      </c>
      <c r="W230" s="71">
        <v>57.310179153331376</v>
      </c>
      <c r="X230" s="75">
        <v>245217.01219835243</v>
      </c>
      <c r="Y230" s="76">
        <v>439.19464871346702</v>
      </c>
      <c r="Z230" s="77">
        <v>73.105412866598769</v>
      </c>
      <c r="AA230" s="75">
        <v>200185</v>
      </c>
      <c r="AB230" s="76">
        <v>358.54029850746264</v>
      </c>
      <c r="AC230" s="78">
        <v>85.999986666938383</v>
      </c>
      <c r="AD230" s="79">
        <v>0</v>
      </c>
      <c r="AE230" s="80">
        <v>0</v>
      </c>
      <c r="AF230" s="81">
        <v>200185</v>
      </c>
      <c r="AG230" s="82">
        <v>358.54029850746264</v>
      </c>
      <c r="AH230" s="83">
        <v>85.999986666938383</v>
      </c>
      <c r="AI230" s="75">
        <v>445402.01219835243</v>
      </c>
      <c r="AJ230" s="76">
        <v>797.7349472209296</v>
      </c>
      <c r="AK230" s="78">
        <v>85.999986666938383</v>
      </c>
      <c r="AL230" s="117"/>
      <c r="AM230" s="85">
        <v>0</v>
      </c>
      <c r="AN230" s="117"/>
      <c r="AO230" s="75">
        <v>217584.86743519723</v>
      </c>
      <c r="AP230" s="76">
        <v>57.310179153331376</v>
      </c>
      <c r="AQ230" s="76">
        <v>0</v>
      </c>
      <c r="AR230" s="84">
        <v>0</v>
      </c>
      <c r="AS230" s="118">
        <v>217584.86743519723</v>
      </c>
      <c r="AT230" s="109"/>
      <c r="AU230" s="85">
        <v>3344.2160561975907</v>
      </c>
      <c r="AV230" s="119"/>
      <c r="AW230" s="85">
        <v>48566.399999999994</v>
      </c>
      <c r="AY230" s="188"/>
      <c r="AZ230" s="24">
        <v>-282532.64054963947</v>
      </c>
      <c r="BA230" s="24">
        <v>-124515.80261499999</v>
      </c>
      <c r="BB230" s="24">
        <v>-2212.776312</v>
      </c>
      <c r="BC230" s="24">
        <v>-26245.7</v>
      </c>
      <c r="BD230" s="7">
        <v>-100727.325117</v>
      </c>
    </row>
    <row r="231" spans="1:56" x14ac:dyDescent="0.2">
      <c r="A231" s="10">
        <v>987</v>
      </c>
      <c r="B231" s="11">
        <v>4517</v>
      </c>
      <c r="C231" s="3"/>
      <c r="D231" s="93" t="s">
        <v>223</v>
      </c>
      <c r="E231" s="68">
        <v>500.33333333333331</v>
      </c>
      <c r="F231" s="68">
        <v>1093368.3333333333</v>
      </c>
      <c r="G231" s="69">
        <v>1.7066666666666663</v>
      </c>
      <c r="H231" s="68">
        <v>7515</v>
      </c>
      <c r="I231" s="69">
        <v>1.7066666666666663</v>
      </c>
      <c r="J231" s="68">
        <v>639560.32782425359</v>
      </c>
      <c r="K231" s="68">
        <v>4347.7068172028385</v>
      </c>
      <c r="L231" s="68">
        <v>139051.33333333334</v>
      </c>
      <c r="M231" s="4">
        <v>0</v>
      </c>
      <c r="N231" s="70">
        <v>1.65</v>
      </c>
      <c r="O231" s="70">
        <v>1.65</v>
      </c>
      <c r="P231" s="68">
        <v>1055274.5409100184</v>
      </c>
      <c r="Q231" s="68">
        <v>7173.7162483846814</v>
      </c>
      <c r="R231" s="68">
        <v>111764.77</v>
      </c>
      <c r="S231" s="68">
        <v>374</v>
      </c>
      <c r="T231" s="68">
        <v>1174587.0271584031</v>
      </c>
      <c r="U231" s="71">
        <v>2347.6089816623648</v>
      </c>
      <c r="V231" s="71">
        <v>2780.5517581203017</v>
      </c>
      <c r="W231" s="71">
        <v>84.429609152443433</v>
      </c>
      <c r="X231" s="75">
        <v>80147.809920481421</v>
      </c>
      <c r="Y231" s="76">
        <v>160.18882728943655</v>
      </c>
      <c r="Z231" s="77">
        <v>90.190653766039347</v>
      </c>
      <c r="AA231" s="75">
        <v>0</v>
      </c>
      <c r="AB231" s="76">
        <v>0</v>
      </c>
      <c r="AC231" s="78">
        <v>90.190653766039347</v>
      </c>
      <c r="AD231" s="79">
        <v>0</v>
      </c>
      <c r="AE231" s="80">
        <v>0</v>
      </c>
      <c r="AF231" s="81">
        <v>0</v>
      </c>
      <c r="AG231" s="82">
        <v>0</v>
      </c>
      <c r="AH231" s="83">
        <v>90.190653766039347</v>
      </c>
      <c r="AI231" s="75">
        <v>80147.809920481421</v>
      </c>
      <c r="AJ231" s="76">
        <v>160.18882728943655</v>
      </c>
      <c r="AK231" s="78">
        <v>90.190653766039347</v>
      </c>
      <c r="AL231" s="117"/>
      <c r="AM231" s="85">
        <v>0</v>
      </c>
      <c r="AN231" s="117"/>
      <c r="AO231" s="75">
        <v>74792.043380057701</v>
      </c>
      <c r="AP231" s="76">
        <v>84.429609152443433</v>
      </c>
      <c r="AQ231" s="76">
        <v>0</v>
      </c>
      <c r="AR231" s="84">
        <v>0</v>
      </c>
      <c r="AS231" s="118">
        <v>74792.043380057701</v>
      </c>
      <c r="AT231" s="109"/>
      <c r="AU231" s="85">
        <v>2107.0933525735763</v>
      </c>
      <c r="AV231" s="119"/>
      <c r="AW231" s="85">
        <v>64390.803464145632</v>
      </c>
      <c r="AY231" s="188"/>
      <c r="AZ231" s="24">
        <v>-263421.65755085216</v>
      </c>
      <c r="BA231" s="24">
        <v>-116093.34430300001</v>
      </c>
      <c r="BB231" s="24">
        <v>-2063.1004010000001</v>
      </c>
      <c r="BC231" s="24">
        <v>-46069.9</v>
      </c>
      <c r="BD231" s="7">
        <v>-93913.959432999996</v>
      </c>
    </row>
    <row r="232" spans="1:56" x14ac:dyDescent="0.2">
      <c r="A232" s="10">
        <v>989</v>
      </c>
      <c r="B232" s="11">
        <v>4519</v>
      </c>
      <c r="C232" s="3"/>
      <c r="D232" s="93" t="s">
        <v>225</v>
      </c>
      <c r="E232" s="68">
        <v>1178.6666666666667</v>
      </c>
      <c r="F232" s="68">
        <v>2114104</v>
      </c>
      <c r="G232" s="69">
        <v>1.6500000000000001</v>
      </c>
      <c r="H232" s="68">
        <v>123866.33333333333</v>
      </c>
      <c r="I232" s="69">
        <v>1.6500000000000001</v>
      </c>
      <c r="J232" s="68">
        <v>1278888.6964285716</v>
      </c>
      <c r="K232" s="68">
        <v>74435.654761904763</v>
      </c>
      <c r="L232" s="68">
        <v>261062.33333333334</v>
      </c>
      <c r="M232" s="4">
        <v>0</v>
      </c>
      <c r="N232" s="70">
        <v>1.65</v>
      </c>
      <c r="O232" s="70">
        <v>1.65</v>
      </c>
      <c r="P232" s="68">
        <v>2110166.349107143</v>
      </c>
      <c r="Q232" s="68">
        <v>122818.83035714286</v>
      </c>
      <c r="R232" s="68">
        <v>243646.42</v>
      </c>
      <c r="S232" s="68">
        <v>4627.333333333333</v>
      </c>
      <c r="T232" s="68">
        <v>2481258.9327976191</v>
      </c>
      <c r="U232" s="71">
        <v>2105.1404972830478</v>
      </c>
      <c r="V232" s="71">
        <v>2780.5517581203017</v>
      </c>
      <c r="W232" s="71">
        <v>75.70945195086594</v>
      </c>
      <c r="X232" s="75">
        <v>294551.35359286523</v>
      </c>
      <c r="Y232" s="76">
        <v>249.90216650978383</v>
      </c>
      <c r="Z232" s="77">
        <v>84.69695472904553</v>
      </c>
      <c r="AA232" s="75">
        <v>42705</v>
      </c>
      <c r="AB232" s="76">
        <v>36.231617647058819</v>
      </c>
      <c r="AC232" s="78">
        <v>85.999991708711462</v>
      </c>
      <c r="AD232" s="79">
        <v>0</v>
      </c>
      <c r="AE232" s="80">
        <v>0</v>
      </c>
      <c r="AF232" s="81">
        <v>42705</v>
      </c>
      <c r="AG232" s="82">
        <v>36.231617647058819</v>
      </c>
      <c r="AH232" s="83">
        <v>85.999991708711462</v>
      </c>
      <c r="AI232" s="75">
        <v>337256.35359286523</v>
      </c>
      <c r="AJ232" s="76">
        <v>286.13378415684264</v>
      </c>
      <c r="AK232" s="78">
        <v>85.999991708711462</v>
      </c>
      <c r="AL232" s="117"/>
      <c r="AM232" s="85">
        <v>0</v>
      </c>
      <c r="AN232" s="117"/>
      <c r="AO232" s="75">
        <v>0</v>
      </c>
      <c r="AP232" s="76">
        <v>75.70945195086594</v>
      </c>
      <c r="AQ232" s="76">
        <v>0</v>
      </c>
      <c r="AR232" s="84">
        <v>0</v>
      </c>
      <c r="AS232" s="118">
        <v>0</v>
      </c>
      <c r="AT232" s="109"/>
      <c r="AU232" s="85">
        <v>12695.758632226933</v>
      </c>
      <c r="AV232" s="119"/>
      <c r="AW232" s="85">
        <v>135332.43511904762</v>
      </c>
      <c r="AY232" s="188"/>
      <c r="AZ232" s="24">
        <v>-613617.50817727915</v>
      </c>
      <c r="BA232" s="24">
        <v>-270429.20202199998</v>
      </c>
      <c r="BB232" s="24">
        <v>-4805.8103460000002</v>
      </c>
      <c r="BC232" s="24">
        <v>-69344.3</v>
      </c>
      <c r="BD232" s="7">
        <v>-218764.281973</v>
      </c>
    </row>
    <row r="233" spans="1:56" x14ac:dyDescent="0.2">
      <c r="A233" s="10">
        <v>990</v>
      </c>
      <c r="B233" s="11">
        <v>4520</v>
      </c>
      <c r="C233" s="3"/>
      <c r="D233" s="93" t="s">
        <v>226</v>
      </c>
      <c r="E233" s="68">
        <v>223</v>
      </c>
      <c r="F233" s="68">
        <v>242966.33333333334</v>
      </c>
      <c r="G233" s="69">
        <v>0.9</v>
      </c>
      <c r="H233" s="68">
        <v>15923.666666666666</v>
      </c>
      <c r="I233" s="69">
        <v>0.9</v>
      </c>
      <c r="J233" s="68">
        <v>269962.59259259258</v>
      </c>
      <c r="K233" s="68">
        <v>17692.962962962964</v>
      </c>
      <c r="L233" s="68">
        <v>61769.666666666664</v>
      </c>
      <c r="M233" s="4">
        <v>0</v>
      </c>
      <c r="N233" s="70">
        <v>1.65</v>
      </c>
      <c r="O233" s="70">
        <v>1.65</v>
      </c>
      <c r="P233" s="68">
        <v>445438.27777777775</v>
      </c>
      <c r="Q233" s="68">
        <v>29193.388888888887</v>
      </c>
      <c r="R233" s="68">
        <v>64650.686666666654</v>
      </c>
      <c r="S233" s="68">
        <v>493.33333333333331</v>
      </c>
      <c r="T233" s="68">
        <v>539775.68666666665</v>
      </c>
      <c r="U233" s="71">
        <v>2420.5187742899848</v>
      </c>
      <c r="V233" s="71">
        <v>2780.5517581203017</v>
      </c>
      <c r="W233" s="71">
        <v>87.05174313771073</v>
      </c>
      <c r="X233" s="75">
        <v>29706.321495839449</v>
      </c>
      <c r="Y233" s="76">
        <v>133.21220401721726</v>
      </c>
      <c r="Z233" s="77">
        <v>91.842598176757761</v>
      </c>
      <c r="AA233" s="75">
        <v>0</v>
      </c>
      <c r="AB233" s="76">
        <v>0</v>
      </c>
      <c r="AC233" s="78">
        <v>91.842598176757761</v>
      </c>
      <c r="AD233" s="79">
        <v>0</v>
      </c>
      <c r="AE233" s="80">
        <v>0</v>
      </c>
      <c r="AF233" s="81">
        <v>0</v>
      </c>
      <c r="AG233" s="82">
        <v>0</v>
      </c>
      <c r="AH233" s="83">
        <v>91.842598176757761</v>
      </c>
      <c r="AI233" s="75">
        <v>29706.321495839449</v>
      </c>
      <c r="AJ233" s="76">
        <v>133.21220401721726</v>
      </c>
      <c r="AK233" s="78">
        <v>91.842598176757761</v>
      </c>
      <c r="AL233" s="117"/>
      <c r="AM233" s="85">
        <v>0</v>
      </c>
      <c r="AN233" s="117"/>
      <c r="AO233" s="75">
        <v>16006.329335915689</v>
      </c>
      <c r="AP233" s="76">
        <v>87.05174313771073</v>
      </c>
      <c r="AQ233" s="76">
        <v>0</v>
      </c>
      <c r="AR233" s="84">
        <v>0</v>
      </c>
      <c r="AS233" s="118">
        <v>16006.329335915689</v>
      </c>
      <c r="AT233" s="109"/>
      <c r="AU233" s="85">
        <v>1500.1559439207817</v>
      </c>
      <c r="AV233" s="119"/>
      <c r="AW233" s="85">
        <v>28765.555555555551</v>
      </c>
      <c r="AY233" s="188"/>
      <c r="AZ233" s="24">
        <v>-116731.95020880901</v>
      </c>
      <c r="BA233" s="24">
        <v>-51445.285906999998</v>
      </c>
      <c r="BB233" s="24">
        <v>-914.23664799999995</v>
      </c>
      <c r="BC233" s="24">
        <v>-10843.8</v>
      </c>
      <c r="BD233" s="7">
        <v>-41616.77418</v>
      </c>
    </row>
    <row r="234" spans="1:56" x14ac:dyDescent="0.2">
      <c r="A234" s="10">
        <v>991</v>
      </c>
      <c r="B234" s="11">
        <v>4521</v>
      </c>
      <c r="C234" s="3"/>
      <c r="D234" s="93" t="s">
        <v>227</v>
      </c>
      <c r="E234" s="68">
        <v>611.33333333333337</v>
      </c>
      <c r="F234" s="68">
        <v>1202458.6666666667</v>
      </c>
      <c r="G234" s="69">
        <v>1.63</v>
      </c>
      <c r="H234" s="68">
        <v>36028.333333333336</v>
      </c>
      <c r="I234" s="69">
        <v>1.63</v>
      </c>
      <c r="J234" s="68">
        <v>737704.70347648265</v>
      </c>
      <c r="K234" s="68">
        <v>22103.271983640083</v>
      </c>
      <c r="L234" s="68">
        <v>119399.66666666667</v>
      </c>
      <c r="M234" s="4">
        <v>0</v>
      </c>
      <c r="N234" s="70">
        <v>1.65</v>
      </c>
      <c r="O234" s="70">
        <v>1.65</v>
      </c>
      <c r="P234" s="68">
        <v>1217212.7607361963</v>
      </c>
      <c r="Q234" s="68">
        <v>36470.398773006134</v>
      </c>
      <c r="R234" s="68">
        <v>118222.50333333334</v>
      </c>
      <c r="S234" s="68">
        <v>532</v>
      </c>
      <c r="T234" s="68">
        <v>1372437.6628425359</v>
      </c>
      <c r="U234" s="71">
        <v>2244.9907243880084</v>
      </c>
      <c r="V234" s="71">
        <v>2780.5517581203017</v>
      </c>
      <c r="W234" s="71">
        <v>80.739037417007438</v>
      </c>
      <c r="X234" s="75">
        <v>121140.33542335319</v>
      </c>
      <c r="Y234" s="76">
        <v>198.15758248094849</v>
      </c>
      <c r="Z234" s="77">
        <v>87.865593572714673</v>
      </c>
      <c r="AA234" s="75">
        <v>0</v>
      </c>
      <c r="AB234" s="76">
        <v>0</v>
      </c>
      <c r="AC234" s="78">
        <v>87.865593572714673</v>
      </c>
      <c r="AD234" s="79">
        <v>0</v>
      </c>
      <c r="AE234" s="80">
        <v>0</v>
      </c>
      <c r="AF234" s="81">
        <v>0</v>
      </c>
      <c r="AG234" s="82">
        <v>0</v>
      </c>
      <c r="AH234" s="83">
        <v>87.865593572714673</v>
      </c>
      <c r="AI234" s="75">
        <v>121140.33542335319</v>
      </c>
      <c r="AJ234" s="76">
        <v>198.15758248094849</v>
      </c>
      <c r="AK234" s="78">
        <v>87.865593572714673</v>
      </c>
      <c r="AL234" s="117"/>
      <c r="AM234" s="85">
        <v>0</v>
      </c>
      <c r="AN234" s="117"/>
      <c r="AO234" s="75">
        <v>5765.6255630807755</v>
      </c>
      <c r="AP234" s="76">
        <v>80.739037417007438</v>
      </c>
      <c r="AQ234" s="76">
        <v>0</v>
      </c>
      <c r="AR234" s="84">
        <v>0</v>
      </c>
      <c r="AS234" s="118">
        <v>5765.6255630807755</v>
      </c>
      <c r="AT234" s="109"/>
      <c r="AU234" s="85">
        <v>3787.6063648605286</v>
      </c>
      <c r="AV234" s="119"/>
      <c r="AW234" s="85">
        <v>75980.797546012283</v>
      </c>
      <c r="AY234" s="188"/>
      <c r="AZ234" s="24">
        <v>-316622.50211504387</v>
      </c>
      <c r="BA234" s="24">
        <v>-139539.64717099999</v>
      </c>
      <c r="BB234" s="24">
        <v>-2479.7657760000002</v>
      </c>
      <c r="BC234" s="24">
        <v>-52824.800000000003</v>
      </c>
      <c r="BD234" s="7">
        <v>-112880.89633800001</v>
      </c>
    </row>
    <row r="235" spans="1:56" x14ac:dyDescent="0.2">
      <c r="A235" s="10">
        <v>992</v>
      </c>
      <c r="B235" s="11">
        <v>4522</v>
      </c>
      <c r="C235" s="3"/>
      <c r="D235" s="93" t="s">
        <v>228</v>
      </c>
      <c r="E235" s="68">
        <v>2397</v>
      </c>
      <c r="F235" s="68">
        <v>5176882</v>
      </c>
      <c r="G235" s="69">
        <v>1.68</v>
      </c>
      <c r="H235" s="68">
        <v>626840.66666666663</v>
      </c>
      <c r="I235" s="69">
        <v>1.68</v>
      </c>
      <c r="J235" s="68">
        <v>3081477.3809523811</v>
      </c>
      <c r="K235" s="68">
        <v>373119.4444444445</v>
      </c>
      <c r="L235" s="68">
        <v>692582.66666666663</v>
      </c>
      <c r="M235" s="4">
        <v>0</v>
      </c>
      <c r="N235" s="70">
        <v>1.65</v>
      </c>
      <c r="O235" s="70">
        <v>1.65</v>
      </c>
      <c r="P235" s="68">
        <v>5084437.6785714291</v>
      </c>
      <c r="Q235" s="68">
        <v>615647.08333333337</v>
      </c>
      <c r="R235" s="68">
        <v>562980.98</v>
      </c>
      <c r="S235" s="68">
        <v>44188.666666666664</v>
      </c>
      <c r="T235" s="68">
        <v>6307254.4085714286</v>
      </c>
      <c r="U235" s="71">
        <v>2631.3118100005959</v>
      </c>
      <c r="V235" s="71">
        <v>2780.5517581203017</v>
      </c>
      <c r="W235" s="71">
        <v>94.632721808401271</v>
      </c>
      <c r="X235" s="75">
        <v>132359.41758788604</v>
      </c>
      <c r="Y235" s="76">
        <v>55.218780804291214</v>
      </c>
      <c r="Z235" s="77">
        <v>96.618614739292823</v>
      </c>
      <c r="AA235" s="75">
        <v>0</v>
      </c>
      <c r="AB235" s="76">
        <v>0</v>
      </c>
      <c r="AC235" s="78">
        <v>96.618614739292823</v>
      </c>
      <c r="AD235" s="79">
        <v>0</v>
      </c>
      <c r="AE235" s="80">
        <v>0</v>
      </c>
      <c r="AF235" s="81">
        <v>0</v>
      </c>
      <c r="AG235" s="82">
        <v>0</v>
      </c>
      <c r="AH235" s="83">
        <v>96.618614739292823</v>
      </c>
      <c r="AI235" s="75">
        <v>132359.41758788604</v>
      </c>
      <c r="AJ235" s="76">
        <v>55.218780804291214</v>
      </c>
      <c r="AK235" s="78">
        <v>96.618614739292823</v>
      </c>
      <c r="AL235" s="117"/>
      <c r="AM235" s="85">
        <v>0</v>
      </c>
      <c r="AN235" s="117"/>
      <c r="AO235" s="75">
        <v>0</v>
      </c>
      <c r="AP235" s="76">
        <v>94.632721808401271</v>
      </c>
      <c r="AQ235" s="76">
        <v>0</v>
      </c>
      <c r="AR235" s="84">
        <v>0</v>
      </c>
      <c r="AS235" s="118">
        <v>0</v>
      </c>
      <c r="AT235" s="109"/>
      <c r="AU235" s="85">
        <v>30685.432535323805</v>
      </c>
      <c r="AV235" s="119"/>
      <c r="AW235" s="85">
        <v>345459.68253968254</v>
      </c>
      <c r="AY235" s="188"/>
      <c r="AZ235" s="24">
        <v>-1235499.2252188988</v>
      </c>
      <c r="BA235" s="24">
        <v>-544500.54818000004</v>
      </c>
      <c r="BB235" s="24">
        <v>-9676.3454099999999</v>
      </c>
      <c r="BC235" s="24">
        <v>-264424.40000000002</v>
      </c>
      <c r="BD235" s="7">
        <v>-440474.88424099999</v>
      </c>
    </row>
    <row r="236" spans="1:56" x14ac:dyDescent="0.2">
      <c r="A236" s="10">
        <v>993</v>
      </c>
      <c r="B236" s="11">
        <v>4523</v>
      </c>
      <c r="C236" s="3"/>
      <c r="D236" s="93" t="s">
        <v>229</v>
      </c>
      <c r="E236" s="68">
        <v>412</v>
      </c>
      <c r="F236" s="68">
        <v>822756</v>
      </c>
      <c r="G236" s="69">
        <v>1.76</v>
      </c>
      <c r="H236" s="68">
        <v>28484</v>
      </c>
      <c r="I236" s="69">
        <v>1.76</v>
      </c>
      <c r="J236" s="68">
        <v>467475</v>
      </c>
      <c r="K236" s="68">
        <v>16184.09090909091</v>
      </c>
      <c r="L236" s="68">
        <v>92389</v>
      </c>
      <c r="M236" s="4">
        <v>0</v>
      </c>
      <c r="N236" s="70">
        <v>1.65</v>
      </c>
      <c r="O236" s="70">
        <v>1.65</v>
      </c>
      <c r="P236" s="68">
        <v>771333.75</v>
      </c>
      <c r="Q236" s="68">
        <v>26703.75</v>
      </c>
      <c r="R236" s="68">
        <v>76402.159999999989</v>
      </c>
      <c r="S236" s="68">
        <v>1480</v>
      </c>
      <c r="T236" s="68">
        <v>875919.6599999998</v>
      </c>
      <c r="U236" s="71">
        <v>2126.0185922330093</v>
      </c>
      <c r="V236" s="71">
        <v>2780.5517581203017</v>
      </c>
      <c r="W236" s="71">
        <v>76.460313533966826</v>
      </c>
      <c r="X236" s="75">
        <v>99777.035807858818</v>
      </c>
      <c r="Y236" s="76">
        <v>242.17727137829812</v>
      </c>
      <c r="Z236" s="77">
        <v>85.169997526399086</v>
      </c>
      <c r="AA236" s="75">
        <v>9508</v>
      </c>
      <c r="AB236" s="76">
        <v>23.077669902912621</v>
      </c>
      <c r="AC236" s="78">
        <v>85.999964810249011</v>
      </c>
      <c r="AD236" s="79">
        <v>0</v>
      </c>
      <c r="AE236" s="80">
        <v>0</v>
      </c>
      <c r="AF236" s="81">
        <v>9508</v>
      </c>
      <c r="AG236" s="82">
        <v>23.077669902912621</v>
      </c>
      <c r="AH236" s="83">
        <v>85.999964810249011</v>
      </c>
      <c r="AI236" s="75">
        <v>109285.03580785882</v>
      </c>
      <c r="AJ236" s="76">
        <v>265.25494128121073</v>
      </c>
      <c r="AK236" s="78">
        <v>85.999964810249011</v>
      </c>
      <c r="AL236" s="117"/>
      <c r="AM236" s="85">
        <v>0</v>
      </c>
      <c r="AN236" s="117"/>
      <c r="AO236" s="75">
        <v>12381.98093335424</v>
      </c>
      <c r="AP236" s="76">
        <v>76.460313533966826</v>
      </c>
      <c r="AQ236" s="76">
        <v>0</v>
      </c>
      <c r="AR236" s="84">
        <v>0</v>
      </c>
      <c r="AS236" s="118">
        <v>12381.98093335424</v>
      </c>
      <c r="AT236" s="109"/>
      <c r="AU236" s="85">
        <v>3463.471080221057</v>
      </c>
      <c r="AV236" s="119"/>
      <c r="AW236" s="85">
        <v>48365.909090909088</v>
      </c>
      <c r="AY236" s="188"/>
      <c r="AZ236" s="24">
        <v>-210737.32604068174</v>
      </c>
      <c r="BA236" s="24">
        <v>-92874.675442000007</v>
      </c>
      <c r="BB236" s="24">
        <v>-1650.480321</v>
      </c>
      <c r="BC236" s="24">
        <v>-35313.1</v>
      </c>
      <c r="BD236" s="7">
        <v>-75131.167545999997</v>
      </c>
    </row>
    <row r="237" spans="1:56" x14ac:dyDescent="0.2">
      <c r="A237" s="10">
        <v>995</v>
      </c>
      <c r="B237" s="11">
        <v>4525</v>
      </c>
      <c r="C237" s="3"/>
      <c r="D237" s="93" t="s">
        <v>230</v>
      </c>
      <c r="E237" s="68">
        <v>2448.3333333333335</v>
      </c>
      <c r="F237" s="68">
        <v>4665903</v>
      </c>
      <c r="G237" s="69">
        <v>1.67</v>
      </c>
      <c r="H237" s="68">
        <v>757008</v>
      </c>
      <c r="I237" s="69">
        <v>1.67</v>
      </c>
      <c r="J237" s="68">
        <v>2793953.892215569</v>
      </c>
      <c r="K237" s="68">
        <v>453298.20359281445</v>
      </c>
      <c r="L237" s="68">
        <v>590839</v>
      </c>
      <c r="M237" s="4">
        <v>0</v>
      </c>
      <c r="N237" s="70">
        <v>1.65</v>
      </c>
      <c r="O237" s="70">
        <v>1.65</v>
      </c>
      <c r="P237" s="68">
        <v>4610023.9221556885</v>
      </c>
      <c r="Q237" s="68">
        <v>747942.03592814377</v>
      </c>
      <c r="R237" s="68">
        <v>593628.72000000009</v>
      </c>
      <c r="S237" s="68">
        <v>60221</v>
      </c>
      <c r="T237" s="68">
        <v>6011815.6780838324</v>
      </c>
      <c r="U237" s="71">
        <v>2455.4727071819598</v>
      </c>
      <c r="V237" s="71">
        <v>2780.5517581203017</v>
      </c>
      <c r="W237" s="71">
        <v>88.308829354138666</v>
      </c>
      <c r="X237" s="75">
        <v>294483.69426086167</v>
      </c>
      <c r="Y237" s="76">
        <v>120.27924884718651</v>
      </c>
      <c r="Z237" s="77">
        <v>92.634562493107381</v>
      </c>
      <c r="AA237" s="75">
        <v>0</v>
      </c>
      <c r="AB237" s="76">
        <v>0</v>
      </c>
      <c r="AC237" s="78">
        <v>92.634562493107381</v>
      </c>
      <c r="AD237" s="79">
        <v>0</v>
      </c>
      <c r="AE237" s="80">
        <v>0</v>
      </c>
      <c r="AF237" s="81">
        <v>0</v>
      </c>
      <c r="AG237" s="82">
        <v>0</v>
      </c>
      <c r="AH237" s="83">
        <v>92.634562493107381</v>
      </c>
      <c r="AI237" s="75">
        <v>294483.69426086167</v>
      </c>
      <c r="AJ237" s="76">
        <v>120.27924884718651</v>
      </c>
      <c r="AK237" s="78">
        <v>92.634562493107381</v>
      </c>
      <c r="AL237" s="117"/>
      <c r="AM237" s="85">
        <v>0</v>
      </c>
      <c r="AN237" s="117"/>
      <c r="AO237" s="75">
        <v>37187.124401274406</v>
      </c>
      <c r="AP237" s="76">
        <v>88.308829354138666</v>
      </c>
      <c r="AQ237" s="76">
        <v>0</v>
      </c>
      <c r="AR237" s="84">
        <v>0</v>
      </c>
      <c r="AS237" s="118">
        <v>37187.124401274406</v>
      </c>
      <c r="AT237" s="109"/>
      <c r="AU237" s="85">
        <v>40693.450082167881</v>
      </c>
      <c r="AV237" s="119"/>
      <c r="AW237" s="85">
        <v>324725.20958083839</v>
      </c>
      <c r="AY237" s="188"/>
      <c r="AZ237" s="24">
        <v>-1311943.1572140481</v>
      </c>
      <c r="BA237" s="24">
        <v>-578190.38142800005</v>
      </c>
      <c r="BB237" s="24">
        <v>-10275.049056</v>
      </c>
      <c r="BC237" s="24">
        <v>-234498</v>
      </c>
      <c r="BD237" s="7">
        <v>-467728.34697900002</v>
      </c>
    </row>
    <row r="238" spans="1:56" x14ac:dyDescent="0.2">
      <c r="A238" s="10">
        <v>988</v>
      </c>
      <c r="B238" s="11">
        <v>4527</v>
      </c>
      <c r="C238" s="3"/>
      <c r="D238" s="93" t="s">
        <v>224</v>
      </c>
      <c r="E238" s="68">
        <v>1581</v>
      </c>
      <c r="F238" s="68">
        <v>2706885.3333333335</v>
      </c>
      <c r="G238" s="69">
        <v>1.6499999999999997</v>
      </c>
      <c r="H238" s="68">
        <v>87577.666666666672</v>
      </c>
      <c r="I238" s="69">
        <v>1.6499999999999997</v>
      </c>
      <c r="J238" s="68">
        <v>1640536.5656565658</v>
      </c>
      <c r="K238" s="68">
        <v>53077.373737373739</v>
      </c>
      <c r="L238" s="68">
        <v>329080.66666666669</v>
      </c>
      <c r="M238" s="4">
        <v>0</v>
      </c>
      <c r="N238" s="70">
        <v>1.65</v>
      </c>
      <c r="O238" s="70">
        <v>1.65</v>
      </c>
      <c r="P238" s="68">
        <v>2706885.3333333335</v>
      </c>
      <c r="Q238" s="68">
        <v>87577.666666666672</v>
      </c>
      <c r="R238" s="68">
        <v>329872.89999999997</v>
      </c>
      <c r="S238" s="68">
        <v>1628.6666666666667</v>
      </c>
      <c r="T238" s="68">
        <v>3125964.5666666664</v>
      </c>
      <c r="U238" s="71">
        <v>1977.2071895424835</v>
      </c>
      <c r="V238" s="71">
        <v>2780.5517581203017</v>
      </c>
      <c r="W238" s="71">
        <v>71.108447586644019</v>
      </c>
      <c r="X238" s="75">
        <v>469932.47228096629</v>
      </c>
      <c r="Y238" s="76">
        <v>297.2374903737927</v>
      </c>
      <c r="Z238" s="77">
        <v>81.798321979585722</v>
      </c>
      <c r="AA238" s="75">
        <v>184708</v>
      </c>
      <c r="AB238" s="76">
        <v>116.82985452245414</v>
      </c>
      <c r="AC238" s="78">
        <v>86.000000807583277</v>
      </c>
      <c r="AD238" s="79">
        <v>0</v>
      </c>
      <c r="AE238" s="80">
        <v>0</v>
      </c>
      <c r="AF238" s="81">
        <v>184708</v>
      </c>
      <c r="AG238" s="82">
        <v>116.82985452245414</v>
      </c>
      <c r="AH238" s="83">
        <v>86.000000807583277</v>
      </c>
      <c r="AI238" s="75">
        <v>654640.47228096635</v>
      </c>
      <c r="AJ238" s="76">
        <v>414.06734489624682</v>
      </c>
      <c r="AK238" s="78">
        <v>86.000000807583277</v>
      </c>
      <c r="AL238" s="117"/>
      <c r="AM238" s="85">
        <v>0</v>
      </c>
      <c r="AN238" s="117"/>
      <c r="AO238" s="75">
        <v>167887.74694285949</v>
      </c>
      <c r="AP238" s="76">
        <v>71.108447586644019</v>
      </c>
      <c r="AQ238" s="76">
        <v>0</v>
      </c>
      <c r="AR238" s="84">
        <v>0</v>
      </c>
      <c r="AS238" s="118">
        <v>167887.74694285949</v>
      </c>
      <c r="AT238" s="109"/>
      <c r="AU238" s="85">
        <v>11068.318933176608</v>
      </c>
      <c r="AV238" s="119"/>
      <c r="AW238" s="85">
        <v>169361.39393939392</v>
      </c>
      <c r="AY238" s="188"/>
      <c r="AZ238" s="24">
        <v>-835718.1214064291</v>
      </c>
      <c r="BA238" s="24">
        <v>-368311.82565000001</v>
      </c>
      <c r="BB238" s="24">
        <v>-6545.287155</v>
      </c>
      <c r="BC238" s="24">
        <v>-153158.39999999999</v>
      </c>
      <c r="BD238" s="7">
        <v>-297946.63992599997</v>
      </c>
    </row>
    <row r="239" spans="1:56" x14ac:dyDescent="0.2">
      <c r="A239" s="10">
        <v>301</v>
      </c>
      <c r="B239" s="11">
        <v>5101</v>
      </c>
      <c r="C239" s="3"/>
      <c r="D239" s="93" t="s">
        <v>231</v>
      </c>
      <c r="E239" s="68">
        <v>4608</v>
      </c>
      <c r="F239" s="68">
        <v>9408270</v>
      </c>
      <c r="G239" s="69">
        <v>1.55</v>
      </c>
      <c r="H239" s="68">
        <v>1379347.3333333333</v>
      </c>
      <c r="I239" s="69">
        <v>1.55</v>
      </c>
      <c r="J239" s="68">
        <v>6069851.6129032252</v>
      </c>
      <c r="K239" s="68">
        <v>889901.50537634408</v>
      </c>
      <c r="L239" s="68">
        <v>1185053.3333333333</v>
      </c>
      <c r="M239" s="4">
        <v>0</v>
      </c>
      <c r="N239" s="70">
        <v>1.65</v>
      </c>
      <c r="O239" s="70">
        <v>1.65</v>
      </c>
      <c r="P239" s="68">
        <v>10015255.161290323</v>
      </c>
      <c r="Q239" s="68">
        <v>1468337.4838709675</v>
      </c>
      <c r="R239" s="68">
        <v>1309239.4099999999</v>
      </c>
      <c r="S239" s="68">
        <v>60325.333333333336</v>
      </c>
      <c r="T239" s="68">
        <v>12853157.388494624</v>
      </c>
      <c r="U239" s="71">
        <v>2789.3136693781735</v>
      </c>
      <c r="V239" s="71">
        <v>2780.5517581203017</v>
      </c>
      <c r="W239" s="71">
        <v>100.31511412194662</v>
      </c>
      <c r="X239" s="75">
        <v>-14938.708218221658</v>
      </c>
      <c r="Y239" s="76">
        <v>-3.2419071654126861</v>
      </c>
      <c r="Z239" s="77">
        <v>100.19852189682638</v>
      </c>
      <c r="AA239" s="75">
        <v>0</v>
      </c>
      <c r="AB239" s="76">
        <v>0</v>
      </c>
      <c r="AC239" s="78">
        <v>100.19852189682638</v>
      </c>
      <c r="AD239" s="79">
        <v>0</v>
      </c>
      <c r="AE239" s="80">
        <v>0</v>
      </c>
      <c r="AF239" s="81">
        <v>0</v>
      </c>
      <c r="AG239" s="82">
        <v>0</v>
      </c>
      <c r="AH239" s="83">
        <v>100.19852189682638</v>
      </c>
      <c r="AI239" s="75">
        <v>-14938.708218221658</v>
      </c>
      <c r="AJ239" s="76">
        <v>-3.2419071654126861</v>
      </c>
      <c r="AK239" s="78">
        <v>100.19852189682638</v>
      </c>
      <c r="AL239" s="117"/>
      <c r="AM239" s="85">
        <v>0</v>
      </c>
      <c r="AN239" s="117"/>
      <c r="AO239" s="75">
        <v>0</v>
      </c>
      <c r="AP239" s="76">
        <v>100.31511412194662</v>
      </c>
      <c r="AQ239" s="76">
        <v>0</v>
      </c>
      <c r="AR239" s="84">
        <v>0</v>
      </c>
      <c r="AS239" s="118">
        <v>0</v>
      </c>
      <c r="AT239" s="109"/>
      <c r="AU239" s="85">
        <v>54256.179260747762</v>
      </c>
      <c r="AV239" s="119"/>
      <c r="AW239" s="85">
        <v>695975.31182795705</v>
      </c>
      <c r="AY239" s="188"/>
      <c r="AZ239" s="24">
        <v>-2376476.5615519038</v>
      </c>
      <c r="BA239" s="24">
        <v>-1047344.072815</v>
      </c>
      <c r="BB239" s="24">
        <v>-18612.401852999999</v>
      </c>
      <c r="BC239" s="24">
        <v>-416506.7</v>
      </c>
      <c r="BD239" s="7">
        <v>-847251.23009800003</v>
      </c>
    </row>
    <row r="240" spans="1:56" x14ac:dyDescent="0.2">
      <c r="A240" s="10">
        <v>302</v>
      </c>
      <c r="B240" s="11">
        <v>5102</v>
      </c>
      <c r="C240" s="3"/>
      <c r="D240" s="93" t="s">
        <v>232</v>
      </c>
      <c r="E240" s="68">
        <v>1071.3333333333333</v>
      </c>
      <c r="F240" s="68">
        <v>2004618.6666666667</v>
      </c>
      <c r="G240" s="69">
        <v>1.84</v>
      </c>
      <c r="H240" s="68">
        <v>91099</v>
      </c>
      <c r="I240" s="69">
        <v>1.84</v>
      </c>
      <c r="J240" s="68">
        <v>1089466.6666666667</v>
      </c>
      <c r="K240" s="68">
        <v>49510.32608695652</v>
      </c>
      <c r="L240" s="68">
        <v>236949</v>
      </c>
      <c r="M240" s="4">
        <v>0</v>
      </c>
      <c r="N240" s="70">
        <v>1.65</v>
      </c>
      <c r="O240" s="70">
        <v>1.65</v>
      </c>
      <c r="P240" s="68">
        <v>1797620</v>
      </c>
      <c r="Q240" s="68">
        <v>81692.038043478242</v>
      </c>
      <c r="R240" s="68">
        <v>240352.30666666667</v>
      </c>
      <c r="S240" s="68">
        <v>15928.333333333334</v>
      </c>
      <c r="T240" s="68">
        <v>2135592.6780434782</v>
      </c>
      <c r="U240" s="71">
        <v>1993.3970236871298</v>
      </c>
      <c r="V240" s="71">
        <v>2780.5517581203017</v>
      </c>
      <c r="W240" s="71">
        <v>71.69070015926259</v>
      </c>
      <c r="X240" s="75">
        <v>312022.88903107971</v>
      </c>
      <c r="Y240" s="76">
        <v>291.24725174027355</v>
      </c>
      <c r="Z240" s="77">
        <v>82.165141100335418</v>
      </c>
      <c r="AA240" s="75">
        <v>114237</v>
      </c>
      <c r="AB240" s="76">
        <v>106.63067828251401</v>
      </c>
      <c r="AC240" s="78">
        <v>86.000015886287898</v>
      </c>
      <c r="AD240" s="79">
        <v>0</v>
      </c>
      <c r="AE240" s="80">
        <v>0</v>
      </c>
      <c r="AF240" s="81">
        <v>114237</v>
      </c>
      <c r="AG240" s="82">
        <v>106.63067828251401</v>
      </c>
      <c r="AH240" s="83">
        <v>86.000015886287898</v>
      </c>
      <c r="AI240" s="75">
        <v>426259.88903107971</v>
      </c>
      <c r="AJ240" s="76">
        <v>397.87793002278755</v>
      </c>
      <c r="AK240" s="78">
        <v>86.000015886287898</v>
      </c>
      <c r="AL240" s="117"/>
      <c r="AM240" s="85">
        <v>0</v>
      </c>
      <c r="AN240" s="117"/>
      <c r="AO240" s="75">
        <v>10917.403881614408</v>
      </c>
      <c r="AP240" s="76">
        <v>71.69070015926259</v>
      </c>
      <c r="AQ240" s="76">
        <v>0</v>
      </c>
      <c r="AR240" s="84">
        <v>0</v>
      </c>
      <c r="AS240" s="118">
        <v>10917.403881614408</v>
      </c>
      <c r="AT240" s="109"/>
      <c r="AU240" s="85">
        <v>8977.6974851211125</v>
      </c>
      <c r="AV240" s="119"/>
      <c r="AW240" s="85">
        <v>113897.69927536231</v>
      </c>
      <c r="AY240" s="188"/>
      <c r="AZ240" s="24">
        <v>-586758.82936817268</v>
      </c>
      <c r="BA240" s="24">
        <v>-258592.233584</v>
      </c>
      <c r="BB240" s="24">
        <v>-4595.455011</v>
      </c>
      <c r="BC240" s="24">
        <v>-84205.9</v>
      </c>
      <c r="BD240" s="7">
        <v>-209188.74101100001</v>
      </c>
    </row>
    <row r="241" spans="1:56" x14ac:dyDescent="0.2">
      <c r="A241" s="10">
        <v>303</v>
      </c>
      <c r="B241" s="11">
        <v>5103</v>
      </c>
      <c r="C241" s="3"/>
      <c r="D241" s="93" t="s">
        <v>233</v>
      </c>
      <c r="E241" s="68">
        <v>3056.3333333333335</v>
      </c>
      <c r="F241" s="68">
        <v>6646782.333333333</v>
      </c>
      <c r="G241" s="69">
        <v>1.7233333333333334</v>
      </c>
      <c r="H241" s="68">
        <v>290636</v>
      </c>
      <c r="I241" s="69">
        <v>1.7233333333333334</v>
      </c>
      <c r="J241" s="68">
        <v>3857791.8656056584</v>
      </c>
      <c r="K241" s="68">
        <v>168598.68394205265</v>
      </c>
      <c r="L241" s="68">
        <v>582864</v>
      </c>
      <c r="M241" s="4">
        <v>0</v>
      </c>
      <c r="N241" s="70">
        <v>1.65</v>
      </c>
      <c r="O241" s="70">
        <v>1.65</v>
      </c>
      <c r="P241" s="68">
        <v>6365356.5782493381</v>
      </c>
      <c r="Q241" s="68">
        <v>278187.82850438682</v>
      </c>
      <c r="R241" s="68">
        <v>709606.24333333329</v>
      </c>
      <c r="S241" s="68">
        <v>7265.333333333333</v>
      </c>
      <c r="T241" s="68">
        <v>7360415.9834203897</v>
      </c>
      <c r="U241" s="71">
        <v>2408.2504035621296</v>
      </c>
      <c r="V241" s="71">
        <v>2780.5517581203017</v>
      </c>
      <c r="W241" s="71">
        <v>86.610522409054028</v>
      </c>
      <c r="X241" s="75">
        <v>421014.50479307852</v>
      </c>
      <c r="Y241" s="76">
        <v>137.75150118652365</v>
      </c>
      <c r="Z241" s="77">
        <v>91.564629117704044</v>
      </c>
      <c r="AA241" s="75">
        <v>0</v>
      </c>
      <c r="AB241" s="76">
        <v>0</v>
      </c>
      <c r="AC241" s="78">
        <v>91.564629117704044</v>
      </c>
      <c r="AD241" s="79">
        <v>0</v>
      </c>
      <c r="AE241" s="80">
        <v>0</v>
      </c>
      <c r="AF241" s="81">
        <v>0</v>
      </c>
      <c r="AG241" s="82">
        <v>0</v>
      </c>
      <c r="AH241" s="83">
        <v>91.564629117704044</v>
      </c>
      <c r="AI241" s="75">
        <v>421014.50479307852</v>
      </c>
      <c r="AJ241" s="76">
        <v>137.75150118652365</v>
      </c>
      <c r="AK241" s="78">
        <v>91.564629117704044</v>
      </c>
      <c r="AL241" s="117"/>
      <c r="AM241" s="85">
        <v>0</v>
      </c>
      <c r="AN241" s="117"/>
      <c r="AO241" s="75">
        <v>36084.696702184214</v>
      </c>
      <c r="AP241" s="76">
        <v>86.610522409054028</v>
      </c>
      <c r="AQ241" s="76">
        <v>0</v>
      </c>
      <c r="AR241" s="84">
        <v>0</v>
      </c>
      <c r="AS241" s="118">
        <v>36084.696702184214</v>
      </c>
      <c r="AT241" s="109"/>
      <c r="AU241" s="85">
        <v>19453.020860237517</v>
      </c>
      <c r="AV241" s="119"/>
      <c r="AW241" s="85">
        <v>402639.05495477113</v>
      </c>
      <c r="AY241" s="188"/>
      <c r="AZ241" s="24">
        <v>-1587244.6150073896</v>
      </c>
      <c r="BA241" s="24">
        <v>-699519.30792499997</v>
      </c>
      <c r="BB241" s="24">
        <v>-12431.19124</v>
      </c>
      <c r="BC241" s="24">
        <v>-310020.7</v>
      </c>
      <c r="BD241" s="7">
        <v>-565877.64183700003</v>
      </c>
    </row>
    <row r="242" spans="1:56" x14ac:dyDescent="0.2">
      <c r="A242" s="10">
        <v>304</v>
      </c>
      <c r="B242" s="11">
        <v>5104</v>
      </c>
      <c r="C242" s="3"/>
      <c r="D242" s="93" t="s">
        <v>234</v>
      </c>
      <c r="E242" s="68">
        <v>2236.3333333333335</v>
      </c>
      <c r="F242" s="68">
        <v>3948926.3333333335</v>
      </c>
      <c r="G242" s="69">
        <v>1.45</v>
      </c>
      <c r="H242" s="68">
        <v>339655.33333333331</v>
      </c>
      <c r="I242" s="69">
        <v>1.45</v>
      </c>
      <c r="J242" s="68">
        <v>2723397.4712643679</v>
      </c>
      <c r="K242" s="68">
        <v>234245.05747126439</v>
      </c>
      <c r="L242" s="68">
        <v>674729</v>
      </c>
      <c r="M242" s="4">
        <v>0</v>
      </c>
      <c r="N242" s="70">
        <v>1.65</v>
      </c>
      <c r="O242" s="70">
        <v>1.65</v>
      </c>
      <c r="P242" s="68">
        <v>4493605.8275862066</v>
      </c>
      <c r="Q242" s="68">
        <v>386504.34482758614</v>
      </c>
      <c r="R242" s="68">
        <v>548350.54333333333</v>
      </c>
      <c r="S242" s="68">
        <v>16630</v>
      </c>
      <c r="T242" s="68">
        <v>5445090.7157471264</v>
      </c>
      <c r="U242" s="71">
        <v>2434.8296537846741</v>
      </c>
      <c r="V242" s="71">
        <v>2780.5517581203017</v>
      </c>
      <c r="W242" s="71">
        <v>87.566420825435685</v>
      </c>
      <c r="X242" s="75">
        <v>286065.45041848632</v>
      </c>
      <c r="Y242" s="76">
        <v>127.91717860418228</v>
      </c>
      <c r="Z242" s="77">
        <v>92.166845120024476</v>
      </c>
      <c r="AA242" s="75">
        <v>0</v>
      </c>
      <c r="AB242" s="76">
        <v>0</v>
      </c>
      <c r="AC242" s="78">
        <v>92.166845120024476</v>
      </c>
      <c r="AD242" s="79">
        <v>0</v>
      </c>
      <c r="AE242" s="80">
        <v>0</v>
      </c>
      <c r="AF242" s="81">
        <v>0</v>
      </c>
      <c r="AG242" s="82">
        <v>0</v>
      </c>
      <c r="AH242" s="83">
        <v>92.166845120024476</v>
      </c>
      <c r="AI242" s="75">
        <v>286065.45041848632</v>
      </c>
      <c r="AJ242" s="76">
        <v>127.91717860418228</v>
      </c>
      <c r="AK242" s="78">
        <v>92.166845120024476</v>
      </c>
      <c r="AL242" s="117"/>
      <c r="AM242" s="85">
        <v>0</v>
      </c>
      <c r="AN242" s="117"/>
      <c r="AO242" s="75">
        <v>196771.51520224748</v>
      </c>
      <c r="AP242" s="76">
        <v>87.566420825435685</v>
      </c>
      <c r="AQ242" s="76">
        <v>0</v>
      </c>
      <c r="AR242" s="84">
        <v>0</v>
      </c>
      <c r="AS242" s="118">
        <v>196771.51520224748</v>
      </c>
      <c r="AT242" s="109"/>
      <c r="AU242" s="85">
        <v>15085.829065426275</v>
      </c>
      <c r="AV242" s="119"/>
      <c r="AW242" s="85">
        <v>295764.25287356327</v>
      </c>
      <c r="AY242" s="188"/>
      <c r="AZ242" s="24">
        <v>-1135812.2057927919</v>
      </c>
      <c r="BA242" s="24">
        <v>-500567.18455100001</v>
      </c>
      <c r="BB242" s="24">
        <v>-8895.6034940000009</v>
      </c>
      <c r="BC242" s="24">
        <v>-151023.9</v>
      </c>
      <c r="BD242" s="7">
        <v>-404934.89567200001</v>
      </c>
    </row>
    <row r="243" spans="1:56" x14ac:dyDescent="0.2">
      <c r="A243" s="10">
        <v>305</v>
      </c>
      <c r="B243" s="11">
        <v>5105</v>
      </c>
      <c r="C243" s="3"/>
      <c r="D243" s="93" t="s">
        <v>235</v>
      </c>
      <c r="E243" s="68">
        <v>1411</v>
      </c>
      <c r="F243" s="68">
        <v>3313380.6666666665</v>
      </c>
      <c r="G243" s="69">
        <v>1.6666666666666667</v>
      </c>
      <c r="H243" s="68">
        <v>103079.66666666667</v>
      </c>
      <c r="I243" s="69">
        <v>1.6666666666666667</v>
      </c>
      <c r="J243" s="68">
        <v>1987511.1397058824</v>
      </c>
      <c r="K243" s="68">
        <v>62223.786764705881</v>
      </c>
      <c r="L243" s="68">
        <v>328001.66666666669</v>
      </c>
      <c r="M243" s="4">
        <v>0</v>
      </c>
      <c r="N243" s="70">
        <v>1.65</v>
      </c>
      <c r="O243" s="70">
        <v>1.65</v>
      </c>
      <c r="P243" s="68">
        <v>3279393.380514706</v>
      </c>
      <c r="Q243" s="68">
        <v>102669.2481617647</v>
      </c>
      <c r="R243" s="68">
        <v>337391.26666666666</v>
      </c>
      <c r="S243" s="68">
        <v>4198</v>
      </c>
      <c r="T243" s="68">
        <v>3723651.8953431374</v>
      </c>
      <c r="U243" s="71">
        <v>2639.0162263239813</v>
      </c>
      <c r="V243" s="71">
        <v>2780.5517581203017</v>
      </c>
      <c r="W243" s="71">
        <v>94.909804092551738</v>
      </c>
      <c r="X243" s="75">
        <v>73891.455084904926</v>
      </c>
      <c r="Y243" s="76">
        <v>52.368146764638503</v>
      </c>
      <c r="Z243" s="77">
        <v>96.793176578307595</v>
      </c>
      <c r="AA243" s="75">
        <v>0</v>
      </c>
      <c r="AB243" s="76">
        <v>0</v>
      </c>
      <c r="AC243" s="78">
        <v>96.793176578307595</v>
      </c>
      <c r="AD243" s="79">
        <v>0</v>
      </c>
      <c r="AE243" s="80">
        <v>0</v>
      </c>
      <c r="AF243" s="81">
        <v>0</v>
      </c>
      <c r="AG243" s="82">
        <v>0</v>
      </c>
      <c r="AH243" s="83">
        <v>96.793176578307595</v>
      </c>
      <c r="AI243" s="75">
        <v>73891.455084904926</v>
      </c>
      <c r="AJ243" s="76">
        <v>52.368146764638503</v>
      </c>
      <c r="AK243" s="78">
        <v>96.793176578307595</v>
      </c>
      <c r="AL243" s="117"/>
      <c r="AM243" s="85">
        <v>0</v>
      </c>
      <c r="AN243" s="117"/>
      <c r="AO243" s="75">
        <v>46682.047721881063</v>
      </c>
      <c r="AP243" s="76">
        <v>94.909804092551738</v>
      </c>
      <c r="AQ243" s="76">
        <v>0</v>
      </c>
      <c r="AR243" s="84">
        <v>0</v>
      </c>
      <c r="AS243" s="118">
        <v>46682.047721881063</v>
      </c>
      <c r="AT243" s="109"/>
      <c r="AU243" s="85">
        <v>7285.3520236509012</v>
      </c>
      <c r="AV243" s="119"/>
      <c r="AW243" s="85">
        <v>204973.4926470588</v>
      </c>
      <c r="AY243" s="188"/>
      <c r="AZ243" s="24">
        <v>-725184.32784587541</v>
      </c>
      <c r="BA243" s="24">
        <v>-319598.14784500003</v>
      </c>
      <c r="BB243" s="24">
        <v>-5679.5940449999998</v>
      </c>
      <c r="BC243" s="24">
        <v>-100054.1</v>
      </c>
      <c r="BD243" s="7">
        <v>-258539.60596799999</v>
      </c>
    </row>
    <row r="244" spans="1:56" x14ac:dyDescent="0.2">
      <c r="A244" s="10">
        <v>306</v>
      </c>
      <c r="B244" s="11">
        <v>5106</v>
      </c>
      <c r="C244" s="3"/>
      <c r="D244" s="93" t="s">
        <v>236</v>
      </c>
      <c r="E244" s="68">
        <v>15793.333333333334</v>
      </c>
      <c r="F244" s="68">
        <v>33520152.666666668</v>
      </c>
      <c r="G244" s="69">
        <v>1.6000000000000003</v>
      </c>
      <c r="H244" s="68">
        <v>6356419.666666667</v>
      </c>
      <c r="I244" s="69">
        <v>1.6000000000000003</v>
      </c>
      <c r="J244" s="68">
        <v>20950095.416666668</v>
      </c>
      <c r="K244" s="68">
        <v>3972762.2916666665</v>
      </c>
      <c r="L244" s="68">
        <v>2986164.3333333335</v>
      </c>
      <c r="M244" s="4">
        <v>0</v>
      </c>
      <c r="N244" s="70">
        <v>1.65</v>
      </c>
      <c r="O244" s="70">
        <v>1.65</v>
      </c>
      <c r="P244" s="68">
        <v>34567657.4375</v>
      </c>
      <c r="Q244" s="68">
        <v>6555057.78125</v>
      </c>
      <c r="R244" s="68">
        <v>3633164.5266666668</v>
      </c>
      <c r="S244" s="68">
        <v>407565.33333333331</v>
      </c>
      <c r="T244" s="68">
        <v>45163445.078750007</v>
      </c>
      <c r="U244" s="71">
        <v>2859.6524954886031</v>
      </c>
      <c r="V244" s="71">
        <v>2780.5517581203017</v>
      </c>
      <c r="W244" s="71">
        <v>102.84478564865034</v>
      </c>
      <c r="X244" s="75">
        <v>-462227.79550291353</v>
      </c>
      <c r="Y244" s="76">
        <v>-29.267272826271434</v>
      </c>
      <c r="Z244" s="77">
        <v>101.79221495864972</v>
      </c>
      <c r="AA244" s="75">
        <v>0</v>
      </c>
      <c r="AB244" s="76">
        <v>0</v>
      </c>
      <c r="AC244" s="78">
        <v>101.79221495864972</v>
      </c>
      <c r="AD244" s="79">
        <v>0</v>
      </c>
      <c r="AE244" s="80">
        <v>0</v>
      </c>
      <c r="AF244" s="81">
        <v>0</v>
      </c>
      <c r="AG244" s="82">
        <v>0</v>
      </c>
      <c r="AH244" s="83">
        <v>101.79221495864972</v>
      </c>
      <c r="AI244" s="75">
        <v>-462227.79550291353</v>
      </c>
      <c r="AJ244" s="76">
        <v>-29.267272826271434</v>
      </c>
      <c r="AK244" s="78">
        <v>101.79221495864972</v>
      </c>
      <c r="AL244" s="117"/>
      <c r="AM244" s="85">
        <v>0</v>
      </c>
      <c r="AN244" s="117"/>
      <c r="AO244" s="75">
        <v>0</v>
      </c>
      <c r="AP244" s="76">
        <v>102.84478564865034</v>
      </c>
      <c r="AQ244" s="76">
        <v>0</v>
      </c>
      <c r="AR244" s="84">
        <v>0</v>
      </c>
      <c r="AS244" s="118">
        <v>0</v>
      </c>
      <c r="AT244" s="109"/>
      <c r="AU244" s="85">
        <v>297743.58146618109</v>
      </c>
      <c r="AV244" s="119"/>
      <c r="AW244" s="85">
        <v>2492285.7708333335</v>
      </c>
      <c r="AY244" s="188"/>
      <c r="AZ244" s="24">
        <v>-8262142.8121243753</v>
      </c>
      <c r="BA244" s="24">
        <v>-3641233.5989470002</v>
      </c>
      <c r="BB244" s="24">
        <v>-64708.537282999998</v>
      </c>
      <c r="BC244" s="24">
        <v>-1622325.2</v>
      </c>
      <c r="BD244" s="7">
        <v>-2945583.7158559998</v>
      </c>
    </row>
    <row r="245" spans="1:56" x14ac:dyDescent="0.2">
      <c r="A245" s="10">
        <v>309</v>
      </c>
      <c r="B245" s="11">
        <v>5109</v>
      </c>
      <c r="C245" s="3"/>
      <c r="D245" s="93" t="s">
        <v>237</v>
      </c>
      <c r="E245" s="68">
        <v>1267.6666666666667</v>
      </c>
      <c r="F245" s="68">
        <v>2758546.6666666665</v>
      </c>
      <c r="G245" s="69">
        <v>1.6900000000000002</v>
      </c>
      <c r="H245" s="68">
        <v>93656.666666666672</v>
      </c>
      <c r="I245" s="69">
        <v>1.6900000000000002</v>
      </c>
      <c r="J245" s="68">
        <v>1632276.1341222881</v>
      </c>
      <c r="K245" s="68">
        <v>55418.145956607499</v>
      </c>
      <c r="L245" s="68">
        <v>290367.33333333331</v>
      </c>
      <c r="M245" s="4">
        <v>0</v>
      </c>
      <c r="N245" s="70">
        <v>1.65</v>
      </c>
      <c r="O245" s="70">
        <v>1.65</v>
      </c>
      <c r="P245" s="68">
        <v>2693255.6213017753</v>
      </c>
      <c r="Q245" s="68">
        <v>91439.940828402367</v>
      </c>
      <c r="R245" s="68">
        <v>273548.12666666665</v>
      </c>
      <c r="S245" s="68">
        <v>4225.666666666667</v>
      </c>
      <c r="T245" s="68">
        <v>3062469.3554635108</v>
      </c>
      <c r="U245" s="71">
        <v>2415.831729263879</v>
      </c>
      <c r="V245" s="71">
        <v>2780.5517581203017</v>
      </c>
      <c r="W245" s="71">
        <v>86.883177851615343</v>
      </c>
      <c r="X245" s="75">
        <v>171067.06660138696</v>
      </c>
      <c r="Y245" s="76">
        <v>134.94641067687638</v>
      </c>
      <c r="Z245" s="77">
        <v>91.736402046517668</v>
      </c>
      <c r="AA245" s="75">
        <v>0</v>
      </c>
      <c r="AB245" s="76">
        <v>0</v>
      </c>
      <c r="AC245" s="78">
        <v>91.736402046517668</v>
      </c>
      <c r="AD245" s="79">
        <v>0</v>
      </c>
      <c r="AE245" s="80">
        <v>0</v>
      </c>
      <c r="AF245" s="81">
        <v>0</v>
      </c>
      <c r="AG245" s="82">
        <v>0</v>
      </c>
      <c r="AH245" s="83">
        <v>91.736402046517668</v>
      </c>
      <c r="AI245" s="75">
        <v>171067.06660138696</v>
      </c>
      <c r="AJ245" s="76">
        <v>134.94641067687638</v>
      </c>
      <c r="AK245" s="78">
        <v>91.736402046517668</v>
      </c>
      <c r="AL245" s="117"/>
      <c r="AM245" s="85">
        <v>0</v>
      </c>
      <c r="AN245" s="117"/>
      <c r="AO245" s="75">
        <v>190079.42759960002</v>
      </c>
      <c r="AP245" s="76">
        <v>86.883177851615343</v>
      </c>
      <c r="AQ245" s="76">
        <v>0</v>
      </c>
      <c r="AR245" s="84">
        <v>0</v>
      </c>
      <c r="AS245" s="118">
        <v>190079.42759960002</v>
      </c>
      <c r="AT245" s="109"/>
      <c r="AU245" s="85">
        <v>7117.261690893979</v>
      </c>
      <c r="AV245" s="119"/>
      <c r="AW245" s="85">
        <v>168769.42800788957</v>
      </c>
      <c r="AY245" s="188"/>
      <c r="AZ245" s="24">
        <v>-652355.98722887505</v>
      </c>
      <c r="BA245" s="24">
        <v>-287501.75265500002</v>
      </c>
      <c r="BB245" s="24">
        <v>-5109.2074640000001</v>
      </c>
      <c r="BC245" s="24">
        <v>-150083.70000000001</v>
      </c>
      <c r="BD245" s="7">
        <v>-232575.15836</v>
      </c>
    </row>
    <row r="246" spans="1:56" x14ac:dyDescent="0.2">
      <c r="A246" s="10">
        <v>310</v>
      </c>
      <c r="B246" s="11">
        <v>5110</v>
      </c>
      <c r="C246" s="3"/>
      <c r="D246" s="93" t="s">
        <v>238</v>
      </c>
      <c r="E246" s="68">
        <v>2628.3333333333335</v>
      </c>
      <c r="F246" s="68">
        <v>6222307.666666667</v>
      </c>
      <c r="G246" s="69">
        <v>1.68</v>
      </c>
      <c r="H246" s="68">
        <v>314820</v>
      </c>
      <c r="I246" s="69">
        <v>1.68</v>
      </c>
      <c r="J246" s="68">
        <v>3703754.5634920634</v>
      </c>
      <c r="K246" s="68">
        <v>187392.85714285716</v>
      </c>
      <c r="L246" s="68">
        <v>473248.33333333331</v>
      </c>
      <c r="M246" s="4">
        <v>0</v>
      </c>
      <c r="N246" s="70">
        <v>1.65</v>
      </c>
      <c r="O246" s="70">
        <v>1.65</v>
      </c>
      <c r="P246" s="68">
        <v>6111195.0297619039</v>
      </c>
      <c r="Q246" s="68">
        <v>309198.21428571426</v>
      </c>
      <c r="R246" s="68">
        <v>576867.87666666671</v>
      </c>
      <c r="S246" s="68">
        <v>11283</v>
      </c>
      <c r="T246" s="68">
        <v>7008544.1207142854</v>
      </c>
      <c r="U246" s="71">
        <v>2666.5354929794362</v>
      </c>
      <c r="V246" s="71">
        <v>2780.5517581203017</v>
      </c>
      <c r="W246" s="71">
        <v>95.89950933990373</v>
      </c>
      <c r="X246" s="75">
        <v>110878.91757840611</v>
      </c>
      <c r="Y246" s="76">
        <v>42.186018102120265</v>
      </c>
      <c r="Z246" s="77">
        <v>97.416690884139356</v>
      </c>
      <c r="AA246" s="75">
        <v>0</v>
      </c>
      <c r="AB246" s="76">
        <v>0</v>
      </c>
      <c r="AC246" s="78">
        <v>97.416690884139356</v>
      </c>
      <c r="AD246" s="79">
        <v>0</v>
      </c>
      <c r="AE246" s="80">
        <v>0</v>
      </c>
      <c r="AF246" s="81">
        <v>0</v>
      </c>
      <c r="AG246" s="82">
        <v>0</v>
      </c>
      <c r="AH246" s="83">
        <v>97.416690884139356</v>
      </c>
      <c r="AI246" s="75">
        <v>110878.91757840611</v>
      </c>
      <c r="AJ246" s="76">
        <v>42.186018102120265</v>
      </c>
      <c r="AK246" s="78">
        <v>97.416690884139356</v>
      </c>
      <c r="AL246" s="117"/>
      <c r="AM246" s="85">
        <v>0</v>
      </c>
      <c r="AN246" s="117"/>
      <c r="AO246" s="75">
        <v>166584.72240311542</v>
      </c>
      <c r="AP246" s="76">
        <v>95.89950933990373</v>
      </c>
      <c r="AQ246" s="76">
        <v>0</v>
      </c>
      <c r="AR246" s="84">
        <v>0</v>
      </c>
      <c r="AS246" s="118">
        <v>166584.72240311542</v>
      </c>
      <c r="AT246" s="109"/>
      <c r="AU246" s="85">
        <v>14895.690701797081</v>
      </c>
      <c r="AV246" s="119"/>
      <c r="AW246" s="85">
        <v>389114.74206349207</v>
      </c>
      <c r="AY246" s="188"/>
      <c r="AZ246" s="24">
        <v>-1381672.4195069207</v>
      </c>
      <c r="BA246" s="24">
        <v>-608920.97256699996</v>
      </c>
      <c r="BB246" s="24">
        <v>-10821.163868</v>
      </c>
      <c r="BC246" s="24">
        <v>-216290.4</v>
      </c>
      <c r="BD246" s="7">
        <v>-492587.92447600001</v>
      </c>
    </row>
    <row r="247" spans="1:56" x14ac:dyDescent="0.2">
      <c r="A247" s="10">
        <v>311</v>
      </c>
      <c r="B247" s="11">
        <v>5111</v>
      </c>
      <c r="C247" s="3">
        <v>351</v>
      </c>
      <c r="D247" s="93" t="s">
        <v>239</v>
      </c>
      <c r="E247" s="68">
        <v>3830</v>
      </c>
      <c r="F247" s="68">
        <v>8629088.666666666</v>
      </c>
      <c r="G247" s="69">
        <v>1.7066666666666668</v>
      </c>
      <c r="H247" s="68">
        <v>369581.33333333331</v>
      </c>
      <c r="I247" s="69">
        <v>1.7066666666666668</v>
      </c>
      <c r="J247" s="68">
        <v>5055445.7690870008</v>
      </c>
      <c r="K247" s="68">
        <v>215333.34034202411</v>
      </c>
      <c r="L247" s="68">
        <v>537787.66666666663</v>
      </c>
      <c r="M247" s="4">
        <v>0</v>
      </c>
      <c r="N247" s="70">
        <v>1.65</v>
      </c>
      <c r="O247" s="70">
        <v>1.65</v>
      </c>
      <c r="P247" s="68">
        <v>8341485.5189935518</v>
      </c>
      <c r="Q247" s="68">
        <v>355300.0115643398</v>
      </c>
      <c r="R247" s="68">
        <v>822080.29999999993</v>
      </c>
      <c r="S247" s="68">
        <v>13980.333333333334</v>
      </c>
      <c r="T247" s="68">
        <v>9532846.1638912242</v>
      </c>
      <c r="U247" s="71">
        <v>2488.9937764729043</v>
      </c>
      <c r="V247" s="71">
        <v>2780.5517581203017</v>
      </c>
      <c r="W247" s="71">
        <v>89.514383942110285</v>
      </c>
      <c r="X247" s="75">
        <v>413166.81579252647</v>
      </c>
      <c r="Y247" s="76">
        <v>107.87645320953693</v>
      </c>
      <c r="Z247" s="77">
        <v>93.394061883529488</v>
      </c>
      <c r="AA247" s="75">
        <v>0</v>
      </c>
      <c r="AB247" s="76">
        <v>0</v>
      </c>
      <c r="AC247" s="78">
        <v>93.394061883529488</v>
      </c>
      <c r="AD247" s="79">
        <v>0</v>
      </c>
      <c r="AE247" s="80">
        <v>0</v>
      </c>
      <c r="AF247" s="81">
        <v>0</v>
      </c>
      <c r="AG247" s="82">
        <v>0</v>
      </c>
      <c r="AH247" s="83">
        <v>93.394061883529488</v>
      </c>
      <c r="AI247" s="75">
        <v>413166.81579252647</v>
      </c>
      <c r="AJ247" s="76">
        <v>107.87645320953693</v>
      </c>
      <c r="AK247" s="78">
        <v>93.394061883529488</v>
      </c>
      <c r="AL247" s="117"/>
      <c r="AM247" s="85">
        <v>0</v>
      </c>
      <c r="AN247" s="117"/>
      <c r="AO247" s="75">
        <v>67447.449818634734</v>
      </c>
      <c r="AP247" s="76">
        <v>89.514383942110285</v>
      </c>
      <c r="AQ247" s="76">
        <v>0</v>
      </c>
      <c r="AR247" s="84">
        <v>0</v>
      </c>
      <c r="AS247" s="118">
        <v>67447.449818634734</v>
      </c>
      <c r="AT247" s="109"/>
      <c r="AU247" s="85">
        <v>30439.19341666</v>
      </c>
      <c r="AV247" s="119"/>
      <c r="AW247" s="85">
        <v>527077.91094290244</v>
      </c>
      <c r="AY247" s="188"/>
      <c r="AZ247" s="24">
        <v>-1988058.744927902</v>
      </c>
      <c r="BA247" s="24">
        <v>-876163.29847100005</v>
      </c>
      <c r="BB247" s="24">
        <v>-15570.340085</v>
      </c>
      <c r="BC247" s="24">
        <v>-270499</v>
      </c>
      <c r="BD247" s="7">
        <v>-708774.17619000003</v>
      </c>
    </row>
    <row r="248" spans="1:56" x14ac:dyDescent="0.2">
      <c r="A248" s="10">
        <v>312</v>
      </c>
      <c r="B248" s="11">
        <v>5112</v>
      </c>
      <c r="C248" s="3"/>
      <c r="D248" s="93" t="s">
        <v>240</v>
      </c>
      <c r="E248" s="68">
        <v>3164.3333333333335</v>
      </c>
      <c r="F248" s="68">
        <v>7028337.333333333</v>
      </c>
      <c r="G248" s="69">
        <v>1.74</v>
      </c>
      <c r="H248" s="68">
        <v>453567.66666666669</v>
      </c>
      <c r="I248" s="69">
        <v>1.74</v>
      </c>
      <c r="J248" s="68">
        <v>4039274.3295019157</v>
      </c>
      <c r="K248" s="68">
        <v>260671.07279693487</v>
      </c>
      <c r="L248" s="68">
        <v>617218.33333333337</v>
      </c>
      <c r="M248" s="4">
        <v>0</v>
      </c>
      <c r="N248" s="70">
        <v>1.65</v>
      </c>
      <c r="O248" s="70">
        <v>1.65</v>
      </c>
      <c r="P248" s="68">
        <v>6664802.6436781613</v>
      </c>
      <c r="Q248" s="68">
        <v>430107.27011494251</v>
      </c>
      <c r="R248" s="68">
        <v>747229.44333333336</v>
      </c>
      <c r="S248" s="68">
        <v>19728.666666666668</v>
      </c>
      <c r="T248" s="68">
        <v>7861868.0237931041</v>
      </c>
      <c r="U248" s="71">
        <v>2484.5258686800075</v>
      </c>
      <c r="V248" s="71">
        <v>2780.5517581203017</v>
      </c>
      <c r="W248" s="71">
        <v>89.353699726114343</v>
      </c>
      <c r="X248" s="75">
        <v>346588.09810966119</v>
      </c>
      <c r="Y248" s="76">
        <v>109.52957909290883</v>
      </c>
      <c r="Z248" s="77">
        <v>93.292830827452036</v>
      </c>
      <c r="AA248" s="75">
        <v>0</v>
      </c>
      <c r="AB248" s="76">
        <v>0</v>
      </c>
      <c r="AC248" s="78">
        <v>93.292830827452036</v>
      </c>
      <c r="AD248" s="79">
        <v>0</v>
      </c>
      <c r="AE248" s="80">
        <v>0</v>
      </c>
      <c r="AF248" s="81">
        <v>0</v>
      </c>
      <c r="AG248" s="82">
        <v>0</v>
      </c>
      <c r="AH248" s="83">
        <v>93.292830827452036</v>
      </c>
      <c r="AI248" s="75">
        <v>346588.09810966119</v>
      </c>
      <c r="AJ248" s="76">
        <v>109.52957909290883</v>
      </c>
      <c r="AK248" s="78">
        <v>93.292830827452036</v>
      </c>
      <c r="AL248" s="117"/>
      <c r="AM248" s="85">
        <v>0</v>
      </c>
      <c r="AN248" s="117"/>
      <c r="AO248" s="75">
        <v>139347.15691250138</v>
      </c>
      <c r="AP248" s="76">
        <v>89.353699726114343</v>
      </c>
      <c r="AQ248" s="76">
        <v>0</v>
      </c>
      <c r="AR248" s="84">
        <v>0</v>
      </c>
      <c r="AS248" s="118">
        <v>139347.15691250138</v>
      </c>
      <c r="AT248" s="109"/>
      <c r="AU248" s="85">
        <v>22626.634232420947</v>
      </c>
      <c r="AV248" s="119"/>
      <c r="AW248" s="85">
        <v>429994.54022988508</v>
      </c>
      <c r="AY248" s="188"/>
      <c r="AZ248" s="24">
        <v>-1647160.1292738579</v>
      </c>
      <c r="BA248" s="24">
        <v>-725924.85290299996</v>
      </c>
      <c r="BB248" s="24">
        <v>-12900.445449000001</v>
      </c>
      <c r="BC248" s="24">
        <v>-349806.3</v>
      </c>
      <c r="BD248" s="7">
        <v>-587238.46398200002</v>
      </c>
    </row>
    <row r="249" spans="1:56" x14ac:dyDescent="0.2">
      <c r="A249" s="10">
        <v>371</v>
      </c>
      <c r="B249" s="11">
        <v>5201</v>
      </c>
      <c r="C249" s="3">
        <v>371</v>
      </c>
      <c r="D249" s="93" t="s">
        <v>337</v>
      </c>
      <c r="E249" s="68">
        <v>55669</v>
      </c>
      <c r="F249" s="68">
        <v>100374658</v>
      </c>
      <c r="G249" s="69">
        <v>1.63</v>
      </c>
      <c r="H249" s="68">
        <v>24318229.666666668</v>
      </c>
      <c r="I249" s="69">
        <v>1.63</v>
      </c>
      <c r="J249" s="68">
        <v>61579544.785276078</v>
      </c>
      <c r="K249" s="68">
        <v>14919159.30470348</v>
      </c>
      <c r="L249" s="68">
        <v>15312436.666666666</v>
      </c>
      <c r="M249" s="4">
        <v>11697000</v>
      </c>
      <c r="N249" s="70">
        <v>1.65</v>
      </c>
      <c r="O249" s="70">
        <v>1.65</v>
      </c>
      <c r="P249" s="68">
        <v>89765727.423312888</v>
      </c>
      <c r="Q249" s="68">
        <v>24616612.852760736</v>
      </c>
      <c r="R249" s="68">
        <v>11905693.333333334</v>
      </c>
      <c r="S249" s="68">
        <v>1996035.6666666667</v>
      </c>
      <c r="T249" s="68">
        <v>128284069.27607362</v>
      </c>
      <c r="U249" s="71">
        <v>2304.4076465550597</v>
      </c>
      <c r="V249" s="71">
        <v>2780.5517581203017</v>
      </c>
      <c r="W249" s="71">
        <v>82.875912661049583</v>
      </c>
      <c r="X249" s="75">
        <v>9807392.6222884171</v>
      </c>
      <c r="Y249" s="76">
        <v>176.17332127913951</v>
      </c>
      <c r="Z249" s="77">
        <v>89.21182497646123</v>
      </c>
      <c r="AA249" s="75">
        <v>0</v>
      </c>
      <c r="AB249" s="76">
        <v>0</v>
      </c>
      <c r="AC249" s="78">
        <v>89.21182497646123</v>
      </c>
      <c r="AD249" s="79">
        <v>0</v>
      </c>
      <c r="AE249" s="80">
        <v>0</v>
      </c>
      <c r="AF249" s="81">
        <v>0</v>
      </c>
      <c r="AG249" s="82">
        <v>0</v>
      </c>
      <c r="AH249" s="83">
        <v>89.21182497646123</v>
      </c>
      <c r="AI249" s="75">
        <v>9807392.6222884171</v>
      </c>
      <c r="AJ249" s="76">
        <v>176.17332127913951</v>
      </c>
      <c r="AK249" s="78">
        <v>89.21182497646123</v>
      </c>
      <c r="AL249" s="117"/>
      <c r="AM249" s="85">
        <v>19981000</v>
      </c>
      <c r="AN249" s="117"/>
      <c r="AO249" s="75">
        <v>0</v>
      </c>
      <c r="AP249" s="76">
        <v>82.875912661049583</v>
      </c>
      <c r="AQ249" s="76">
        <v>0</v>
      </c>
      <c r="AR249" s="84">
        <v>0</v>
      </c>
      <c r="AS249" s="118">
        <v>0</v>
      </c>
      <c r="AT249" s="109"/>
      <c r="AU249" s="85">
        <v>1806319.4260004286</v>
      </c>
      <c r="AV249" s="119"/>
      <c r="AW249" s="85">
        <v>7649870.4089979557</v>
      </c>
      <c r="AY249" s="188"/>
      <c r="AZ249" s="24">
        <v>-28592613.131455928</v>
      </c>
      <c r="BA249" s="24">
        <v>-12601135.805008</v>
      </c>
      <c r="BB249" s="24">
        <v>-223935.38999500001</v>
      </c>
      <c r="BC249" s="24">
        <v>-13426879.6</v>
      </c>
      <c r="BD249" s="7">
        <v>-10193715.788861001</v>
      </c>
    </row>
    <row r="250" spans="1:56" x14ac:dyDescent="0.2">
      <c r="A250" s="10">
        <v>372</v>
      </c>
      <c r="B250" s="11">
        <v>5202</v>
      </c>
      <c r="C250" s="3">
        <v>371</v>
      </c>
      <c r="D250" s="93" t="s">
        <v>241</v>
      </c>
      <c r="E250" s="68">
        <v>2682.3333333333335</v>
      </c>
      <c r="F250" s="68">
        <v>7820972.333333333</v>
      </c>
      <c r="G250" s="69">
        <v>1.5200000000000002</v>
      </c>
      <c r="H250" s="68">
        <v>24804.666666666668</v>
      </c>
      <c r="I250" s="69">
        <v>1.5200000000000002</v>
      </c>
      <c r="J250" s="68">
        <v>5145376.5350877196</v>
      </c>
      <c r="K250" s="68">
        <v>16318.859649122809</v>
      </c>
      <c r="L250" s="68">
        <v>655178</v>
      </c>
      <c r="M250" s="4">
        <v>0</v>
      </c>
      <c r="N250" s="70">
        <v>1.65</v>
      </c>
      <c r="O250" s="70">
        <v>1.65</v>
      </c>
      <c r="P250" s="68">
        <v>8489871.2828947362</v>
      </c>
      <c r="Q250" s="68">
        <v>26926.11842105263</v>
      </c>
      <c r="R250" s="68">
        <v>818716.37666666659</v>
      </c>
      <c r="S250" s="68">
        <v>5198</v>
      </c>
      <c r="T250" s="68">
        <v>9340711.7779824566</v>
      </c>
      <c r="U250" s="71">
        <v>3482.3083551568743</v>
      </c>
      <c r="V250" s="71">
        <v>2780.5517581203017</v>
      </c>
      <c r="W250" s="71">
        <v>125.23803396168289</v>
      </c>
      <c r="X250" s="75">
        <v>-696467.69148357352</v>
      </c>
      <c r="Y250" s="76">
        <v>-259.64994090353179</v>
      </c>
      <c r="Z250" s="77">
        <v>115.89996139586022</v>
      </c>
      <c r="AA250" s="75">
        <v>0</v>
      </c>
      <c r="AB250" s="76">
        <v>0</v>
      </c>
      <c r="AC250" s="78">
        <v>115.89996139586022</v>
      </c>
      <c r="AD250" s="79">
        <v>0</v>
      </c>
      <c r="AE250" s="80">
        <v>0</v>
      </c>
      <c r="AF250" s="81">
        <v>0</v>
      </c>
      <c r="AG250" s="82">
        <v>0</v>
      </c>
      <c r="AH250" s="83">
        <v>115.89996139586022</v>
      </c>
      <c r="AI250" s="75">
        <v>-696467.69148357352</v>
      </c>
      <c r="AJ250" s="76">
        <v>-259.64994090353179</v>
      </c>
      <c r="AK250" s="78">
        <v>115.89996139586022</v>
      </c>
      <c r="AL250" s="117"/>
      <c r="AM250" s="85">
        <v>0</v>
      </c>
      <c r="AN250" s="117"/>
      <c r="AO250" s="75">
        <v>0</v>
      </c>
      <c r="AP250" s="76">
        <v>125.23803396168289</v>
      </c>
      <c r="AQ250" s="76">
        <v>0</v>
      </c>
      <c r="AR250" s="84">
        <v>0</v>
      </c>
      <c r="AS250" s="118">
        <v>0</v>
      </c>
      <c r="AT250" s="109"/>
      <c r="AU250" s="85">
        <v>24322.764353047285</v>
      </c>
      <c r="AV250" s="119"/>
      <c r="AW250" s="85">
        <v>516169.53947368421</v>
      </c>
      <c r="AY250" s="188"/>
      <c r="AZ250" s="24">
        <v>-1399233.8633436442</v>
      </c>
      <c r="BA250" s="24">
        <v>-616660.52885400003</v>
      </c>
      <c r="BB250" s="24">
        <v>-10958.703895000001</v>
      </c>
      <c r="BC250" s="24">
        <v>-194008.1</v>
      </c>
      <c r="BD250" s="7">
        <v>-498848.85510500002</v>
      </c>
    </row>
    <row r="251" spans="1:56" x14ac:dyDescent="0.2">
      <c r="A251" s="10">
        <v>381</v>
      </c>
      <c r="B251" s="11">
        <v>5301</v>
      </c>
      <c r="C251" s="3"/>
      <c r="D251" s="93" t="s">
        <v>242</v>
      </c>
      <c r="E251" s="68">
        <v>1700</v>
      </c>
      <c r="F251" s="68">
        <v>3608227.3333333335</v>
      </c>
      <c r="G251" s="69">
        <v>1.75</v>
      </c>
      <c r="H251" s="68">
        <v>232284</v>
      </c>
      <c r="I251" s="69">
        <v>1.75</v>
      </c>
      <c r="J251" s="68">
        <v>2061844.1904761903</v>
      </c>
      <c r="K251" s="68">
        <v>132733.71428571429</v>
      </c>
      <c r="L251" s="68">
        <v>257148.33333333334</v>
      </c>
      <c r="M251" s="4">
        <v>0</v>
      </c>
      <c r="N251" s="70">
        <v>1.65</v>
      </c>
      <c r="O251" s="70">
        <v>1.65</v>
      </c>
      <c r="P251" s="68">
        <v>3402042.9142857143</v>
      </c>
      <c r="Q251" s="68">
        <v>219010.62857142859</v>
      </c>
      <c r="R251" s="68">
        <v>375745.36333333334</v>
      </c>
      <c r="S251" s="68">
        <v>12637.666666666666</v>
      </c>
      <c r="T251" s="68">
        <v>4009436.5728571429</v>
      </c>
      <c r="U251" s="71">
        <v>2358.4921016806725</v>
      </c>
      <c r="V251" s="71">
        <v>2780.5517581203017</v>
      </c>
      <c r="W251" s="71">
        <v>84.82101060672403</v>
      </c>
      <c r="X251" s="75">
        <v>265475.52390052669</v>
      </c>
      <c r="Y251" s="76">
        <v>156.16207288266276</v>
      </c>
      <c r="Z251" s="77">
        <v>90.437236682236133</v>
      </c>
      <c r="AA251" s="75">
        <v>0</v>
      </c>
      <c r="AB251" s="76">
        <v>0</v>
      </c>
      <c r="AC251" s="78">
        <v>90.437236682236133</v>
      </c>
      <c r="AD251" s="79">
        <v>0</v>
      </c>
      <c r="AE251" s="80">
        <v>0</v>
      </c>
      <c r="AF251" s="81">
        <v>0</v>
      </c>
      <c r="AG251" s="82">
        <v>0</v>
      </c>
      <c r="AH251" s="83">
        <v>90.437236682236133</v>
      </c>
      <c r="AI251" s="75">
        <v>265475.52390052669</v>
      </c>
      <c r="AJ251" s="76">
        <v>156.16207288266276</v>
      </c>
      <c r="AK251" s="78">
        <v>90.437236682236133</v>
      </c>
      <c r="AL251" s="117"/>
      <c r="AM251" s="85">
        <v>0</v>
      </c>
      <c r="AN251" s="117"/>
      <c r="AO251" s="75">
        <v>0</v>
      </c>
      <c r="AP251" s="76">
        <v>84.82101060672403</v>
      </c>
      <c r="AQ251" s="76">
        <v>0</v>
      </c>
      <c r="AR251" s="84">
        <v>0</v>
      </c>
      <c r="AS251" s="118">
        <v>0</v>
      </c>
      <c r="AT251" s="109"/>
      <c r="AU251" s="85">
        <v>16776.368997498237</v>
      </c>
      <c r="AV251" s="119"/>
      <c r="AW251" s="85">
        <v>219457.79047619048</v>
      </c>
      <c r="AY251" s="188"/>
      <c r="AZ251" s="24">
        <v>-887369.42680855689</v>
      </c>
      <c r="BA251" s="24">
        <v>-391075.226494</v>
      </c>
      <c r="BB251" s="24">
        <v>-6949.8166449999999</v>
      </c>
      <c r="BC251" s="24">
        <v>-149930</v>
      </c>
      <c r="BD251" s="7">
        <v>-316361.14177500003</v>
      </c>
    </row>
    <row r="252" spans="1:56" x14ac:dyDescent="0.2">
      <c r="A252" s="10">
        <v>382</v>
      </c>
      <c r="B252" s="11">
        <v>5302</v>
      </c>
      <c r="C252" s="3"/>
      <c r="D252" s="93" t="s">
        <v>243</v>
      </c>
      <c r="E252" s="68">
        <v>901</v>
      </c>
      <c r="F252" s="68">
        <v>1476270.3333333333</v>
      </c>
      <c r="G252" s="69">
        <v>1.3500000000000003</v>
      </c>
      <c r="H252" s="68">
        <v>718265.66666666663</v>
      </c>
      <c r="I252" s="69">
        <v>1.3500000000000003</v>
      </c>
      <c r="J252" s="68">
        <v>1093533.5802469135</v>
      </c>
      <c r="K252" s="68">
        <v>532048.64197530865</v>
      </c>
      <c r="L252" s="68">
        <v>222561</v>
      </c>
      <c r="M252" s="4">
        <v>0</v>
      </c>
      <c r="N252" s="70">
        <v>1.65</v>
      </c>
      <c r="O252" s="70">
        <v>1.65</v>
      </c>
      <c r="P252" s="68">
        <v>1804330.4074074074</v>
      </c>
      <c r="Q252" s="68">
        <v>877880.25925925933</v>
      </c>
      <c r="R252" s="68">
        <v>223662.93333333335</v>
      </c>
      <c r="S252" s="68">
        <v>11445.333333333334</v>
      </c>
      <c r="T252" s="68">
        <v>2917318.9333333331</v>
      </c>
      <c r="U252" s="71">
        <v>3237.8678505364405</v>
      </c>
      <c r="V252" s="71">
        <v>2780.5517581203017</v>
      </c>
      <c r="W252" s="71">
        <v>116.44695485637325</v>
      </c>
      <c r="X252" s="75">
        <v>-152455.46572876821</v>
      </c>
      <c r="Y252" s="76">
        <v>-169.20695419397137</v>
      </c>
      <c r="Z252" s="77">
        <v>110.36158155951516</v>
      </c>
      <c r="AA252" s="75">
        <v>0</v>
      </c>
      <c r="AB252" s="76">
        <v>0</v>
      </c>
      <c r="AC252" s="78">
        <v>110.36158155951516</v>
      </c>
      <c r="AD252" s="79">
        <v>0</v>
      </c>
      <c r="AE252" s="80">
        <v>0</v>
      </c>
      <c r="AF252" s="81">
        <v>0</v>
      </c>
      <c r="AG252" s="82">
        <v>0</v>
      </c>
      <c r="AH252" s="83">
        <v>110.36158155951516</v>
      </c>
      <c r="AI252" s="75">
        <v>-152455.46572876821</v>
      </c>
      <c r="AJ252" s="76">
        <v>-169.20695419397137</v>
      </c>
      <c r="AK252" s="78">
        <v>110.36158155951516</v>
      </c>
      <c r="AL252" s="117"/>
      <c r="AM252" s="85">
        <v>0</v>
      </c>
      <c r="AN252" s="117"/>
      <c r="AO252" s="75">
        <v>0</v>
      </c>
      <c r="AP252" s="76">
        <v>116.44695485637325</v>
      </c>
      <c r="AQ252" s="76">
        <v>0</v>
      </c>
      <c r="AR252" s="84">
        <v>0</v>
      </c>
      <c r="AS252" s="118">
        <v>0</v>
      </c>
      <c r="AT252" s="109"/>
      <c r="AU252" s="85">
        <v>6066.7635853963211</v>
      </c>
      <c r="AV252" s="119"/>
      <c r="AW252" s="85">
        <v>162558.22222222222</v>
      </c>
      <c r="AY252" s="188"/>
      <c r="AZ252" s="24">
        <v>-472092.93137544877</v>
      </c>
      <c r="BA252" s="24">
        <v>-208057.48371100001</v>
      </c>
      <c r="BB252" s="24">
        <v>-3697.3995420000001</v>
      </c>
      <c r="BC252" s="24">
        <v>-66997.100000000006</v>
      </c>
      <c r="BD252" s="7">
        <v>-168308.546905</v>
      </c>
    </row>
    <row r="253" spans="1:56" x14ac:dyDescent="0.2">
      <c r="A253" s="10">
        <v>383</v>
      </c>
      <c r="B253" s="11">
        <v>5303</v>
      </c>
      <c r="C253" s="3"/>
      <c r="D253" s="93" t="s">
        <v>244</v>
      </c>
      <c r="E253" s="68">
        <v>3619</v>
      </c>
      <c r="F253" s="68">
        <v>7259131.666666667</v>
      </c>
      <c r="G253" s="69">
        <v>1.64</v>
      </c>
      <c r="H253" s="68">
        <v>985285.33333333337</v>
      </c>
      <c r="I253" s="69">
        <v>1.64</v>
      </c>
      <c r="J253" s="68">
        <v>4426299.7967479676</v>
      </c>
      <c r="K253" s="68">
        <v>600783.7398373984</v>
      </c>
      <c r="L253" s="68">
        <v>747474.66666666663</v>
      </c>
      <c r="M253" s="4">
        <v>0</v>
      </c>
      <c r="N253" s="70">
        <v>1.65</v>
      </c>
      <c r="O253" s="70">
        <v>1.65</v>
      </c>
      <c r="P253" s="68">
        <v>7303394.6646341458</v>
      </c>
      <c r="Q253" s="68">
        <v>991293.17073170748</v>
      </c>
      <c r="R253" s="68">
        <v>901408.32333333325</v>
      </c>
      <c r="S253" s="68">
        <v>64286.333333333336</v>
      </c>
      <c r="T253" s="68">
        <v>9260382.4920325205</v>
      </c>
      <c r="U253" s="71">
        <v>2558.8235678454048</v>
      </c>
      <c r="V253" s="71">
        <v>2780.5517581203017</v>
      </c>
      <c r="W253" s="71">
        <v>92.025748500190176</v>
      </c>
      <c r="X253" s="75">
        <v>296900.69862379483</v>
      </c>
      <c r="Y253" s="76">
        <v>82.039430401711755</v>
      </c>
      <c r="Z253" s="77">
        <v>94.976221555119793</v>
      </c>
      <c r="AA253" s="75">
        <v>0</v>
      </c>
      <c r="AB253" s="76">
        <v>0</v>
      </c>
      <c r="AC253" s="78">
        <v>94.976221555119793</v>
      </c>
      <c r="AD253" s="79">
        <v>0</v>
      </c>
      <c r="AE253" s="80">
        <v>0</v>
      </c>
      <c r="AF253" s="81">
        <v>0</v>
      </c>
      <c r="AG253" s="82">
        <v>0</v>
      </c>
      <c r="AH253" s="83">
        <v>94.976221555119793</v>
      </c>
      <c r="AI253" s="75">
        <v>296900.69862379483</v>
      </c>
      <c r="AJ253" s="76">
        <v>82.039430401711755</v>
      </c>
      <c r="AK253" s="78">
        <v>94.976221555119793</v>
      </c>
      <c r="AL253" s="117"/>
      <c r="AM253" s="85">
        <v>0</v>
      </c>
      <c r="AN253" s="117"/>
      <c r="AO253" s="75">
        <v>0</v>
      </c>
      <c r="AP253" s="76">
        <v>92.025748500190176</v>
      </c>
      <c r="AQ253" s="76">
        <v>0</v>
      </c>
      <c r="AR253" s="84">
        <v>0</v>
      </c>
      <c r="AS253" s="118">
        <v>0</v>
      </c>
      <c r="AT253" s="109"/>
      <c r="AU253" s="85">
        <v>64050.71490613027</v>
      </c>
      <c r="AV253" s="119"/>
      <c r="AW253" s="85">
        <v>502708.35365853662</v>
      </c>
      <c r="AY253" s="188"/>
      <c r="AZ253" s="24">
        <v>-1891987.3168799442</v>
      </c>
      <c r="BA253" s="24">
        <v>-833823.37290199997</v>
      </c>
      <c r="BB253" s="24">
        <v>-14817.915233</v>
      </c>
      <c r="BC253" s="24">
        <v>-358772</v>
      </c>
      <c r="BD253" s="7">
        <v>-674523.20274900005</v>
      </c>
    </row>
    <row r="254" spans="1:56" x14ac:dyDescent="0.2">
      <c r="A254" s="10">
        <v>385</v>
      </c>
      <c r="B254" s="11">
        <v>5305</v>
      </c>
      <c r="C254" s="3"/>
      <c r="D254" s="93" t="s">
        <v>245</v>
      </c>
      <c r="E254" s="68">
        <v>1024</v>
      </c>
      <c r="F254" s="68">
        <v>2308935</v>
      </c>
      <c r="G254" s="69">
        <v>1.8</v>
      </c>
      <c r="H254" s="68">
        <v>72213.333333333328</v>
      </c>
      <c r="I254" s="69">
        <v>1.8</v>
      </c>
      <c r="J254" s="68">
        <v>1282741.6666666667</v>
      </c>
      <c r="K254" s="68">
        <v>40118.518518518518</v>
      </c>
      <c r="L254" s="68">
        <v>202797</v>
      </c>
      <c r="M254" s="4">
        <v>0</v>
      </c>
      <c r="N254" s="70">
        <v>1.65</v>
      </c>
      <c r="O254" s="70">
        <v>1.65</v>
      </c>
      <c r="P254" s="68">
        <v>2116523.75</v>
      </c>
      <c r="Q254" s="68">
        <v>66195.555555555547</v>
      </c>
      <c r="R254" s="68">
        <v>205385.01666666669</v>
      </c>
      <c r="S254" s="68">
        <v>2418.3333333333335</v>
      </c>
      <c r="T254" s="68">
        <v>2390522.6555555556</v>
      </c>
      <c r="U254" s="71">
        <v>2334.4947808159723</v>
      </c>
      <c r="V254" s="71">
        <v>2780.5517581203017</v>
      </c>
      <c r="W254" s="71">
        <v>83.957968917439928</v>
      </c>
      <c r="X254" s="75">
        <v>169002.06756106432</v>
      </c>
      <c r="Y254" s="76">
        <v>165.04108160260188</v>
      </c>
      <c r="Z254" s="77">
        <v>89.893520417987148</v>
      </c>
      <c r="AA254" s="75">
        <v>0</v>
      </c>
      <c r="AB254" s="76">
        <v>0</v>
      </c>
      <c r="AC254" s="78">
        <v>89.893520417987148</v>
      </c>
      <c r="AD254" s="79">
        <v>0</v>
      </c>
      <c r="AE254" s="80">
        <v>0</v>
      </c>
      <c r="AF254" s="81">
        <v>0</v>
      </c>
      <c r="AG254" s="82">
        <v>0</v>
      </c>
      <c r="AH254" s="83">
        <v>89.893520417987148</v>
      </c>
      <c r="AI254" s="75">
        <v>169002.06756106432</v>
      </c>
      <c r="AJ254" s="76">
        <v>165.04108160260188</v>
      </c>
      <c r="AK254" s="78">
        <v>89.893520417987148</v>
      </c>
      <c r="AL254" s="117"/>
      <c r="AM254" s="85">
        <v>0</v>
      </c>
      <c r="AN254" s="117"/>
      <c r="AO254" s="75">
        <v>11022.008865469586</v>
      </c>
      <c r="AP254" s="76">
        <v>83.957968917439928</v>
      </c>
      <c r="AQ254" s="76">
        <v>0</v>
      </c>
      <c r="AR254" s="84">
        <v>0</v>
      </c>
      <c r="AS254" s="118">
        <v>11022.008865469586</v>
      </c>
      <c r="AT254" s="109"/>
      <c r="AU254" s="85">
        <v>6573.934965991335</v>
      </c>
      <c r="AV254" s="119"/>
      <c r="AW254" s="85">
        <v>132286.01851851851</v>
      </c>
      <c r="AY254" s="188"/>
      <c r="AZ254" s="24">
        <v>-535624.03702006605</v>
      </c>
      <c r="BA254" s="24">
        <v>-236056.46674800001</v>
      </c>
      <c r="BB254" s="24">
        <v>-4194.9708149999997</v>
      </c>
      <c r="BC254" s="24">
        <v>-67113.2</v>
      </c>
      <c r="BD254" s="7">
        <v>-190958.38417999999</v>
      </c>
    </row>
    <row r="255" spans="1:56" x14ac:dyDescent="0.2">
      <c r="A255" s="10">
        <v>386</v>
      </c>
      <c r="B255" s="11">
        <v>5306</v>
      </c>
      <c r="C255" s="3"/>
      <c r="D255" s="93" t="s">
        <v>246</v>
      </c>
      <c r="E255" s="68">
        <v>1531</v>
      </c>
      <c r="F255" s="68">
        <v>2749314.6666666665</v>
      </c>
      <c r="G255" s="69">
        <v>1.8</v>
      </c>
      <c r="H255" s="68">
        <v>1116209.6666666667</v>
      </c>
      <c r="I255" s="69">
        <v>1.8</v>
      </c>
      <c r="J255" s="68">
        <v>1524929.1202967672</v>
      </c>
      <c r="K255" s="68">
        <v>621430.21727609972</v>
      </c>
      <c r="L255" s="68">
        <v>312712.66666666669</v>
      </c>
      <c r="M255" s="4">
        <v>0</v>
      </c>
      <c r="N255" s="70">
        <v>1.65</v>
      </c>
      <c r="O255" s="70">
        <v>1.65</v>
      </c>
      <c r="P255" s="68">
        <v>2516133.0484896656</v>
      </c>
      <c r="Q255" s="68">
        <v>1025359.8585055644</v>
      </c>
      <c r="R255" s="68">
        <v>313003.00666666665</v>
      </c>
      <c r="S255" s="68">
        <v>44255</v>
      </c>
      <c r="T255" s="68">
        <v>3898750.9136618972</v>
      </c>
      <c r="U255" s="71">
        <v>2546.5388070946424</v>
      </c>
      <c r="V255" s="71">
        <v>2780.5517581203017</v>
      </c>
      <c r="W255" s="71">
        <v>91.583938319355155</v>
      </c>
      <c r="X255" s="75">
        <v>132561.31636750518</v>
      </c>
      <c r="Y255" s="76">
        <v>86.584791879493906</v>
      </c>
      <c r="Z255" s="77">
        <v>94.697881141193747</v>
      </c>
      <c r="AA255" s="75">
        <v>0</v>
      </c>
      <c r="AB255" s="76">
        <v>0</v>
      </c>
      <c r="AC255" s="78">
        <v>94.697881141193747</v>
      </c>
      <c r="AD255" s="79">
        <v>0</v>
      </c>
      <c r="AE255" s="80">
        <v>0</v>
      </c>
      <c r="AF255" s="81">
        <v>0</v>
      </c>
      <c r="AG255" s="82">
        <v>0</v>
      </c>
      <c r="AH255" s="83">
        <v>94.697881141193747</v>
      </c>
      <c r="AI255" s="75">
        <v>132561.31636750518</v>
      </c>
      <c r="AJ255" s="76">
        <v>86.584791879493906</v>
      </c>
      <c r="AK255" s="78">
        <v>94.697881141193747</v>
      </c>
      <c r="AL255" s="117"/>
      <c r="AM255" s="85">
        <v>0</v>
      </c>
      <c r="AN255" s="117"/>
      <c r="AO255" s="75">
        <v>0</v>
      </c>
      <c r="AP255" s="76">
        <v>91.583938319355155</v>
      </c>
      <c r="AQ255" s="76">
        <v>0</v>
      </c>
      <c r="AR255" s="84">
        <v>0</v>
      </c>
      <c r="AS255" s="118">
        <v>0</v>
      </c>
      <c r="AT255" s="109"/>
      <c r="AU255" s="85">
        <v>14211.257935564734</v>
      </c>
      <c r="AV255" s="119"/>
      <c r="AW255" s="85">
        <v>214635.93375728666</v>
      </c>
      <c r="AY255" s="188"/>
      <c r="AZ255" s="24">
        <v>-815574.11229959922</v>
      </c>
      <c r="BA255" s="24">
        <v>-359434.09932099999</v>
      </c>
      <c r="BB255" s="24">
        <v>-6387.5206529999996</v>
      </c>
      <c r="BC255" s="24">
        <v>-123975.4</v>
      </c>
      <c r="BD255" s="7">
        <v>-290764.98420499999</v>
      </c>
    </row>
    <row r="256" spans="1:56" x14ac:dyDescent="0.2">
      <c r="A256" s="10">
        <v>387</v>
      </c>
      <c r="B256" s="11">
        <v>5307</v>
      </c>
      <c r="C256" s="3"/>
      <c r="D256" s="93" t="s">
        <v>247</v>
      </c>
      <c r="E256" s="68">
        <v>5360</v>
      </c>
      <c r="F256" s="68">
        <v>9238460</v>
      </c>
      <c r="G256" s="69">
        <v>1.54</v>
      </c>
      <c r="H256" s="68">
        <v>1577276</v>
      </c>
      <c r="I256" s="69">
        <v>1.54</v>
      </c>
      <c r="J256" s="68">
        <v>5999000</v>
      </c>
      <c r="K256" s="68">
        <v>1024205.1948051947</v>
      </c>
      <c r="L256" s="68">
        <v>1197205.6666666667</v>
      </c>
      <c r="M256" s="4">
        <v>0</v>
      </c>
      <c r="N256" s="70">
        <v>1.65</v>
      </c>
      <c r="O256" s="70">
        <v>1.65</v>
      </c>
      <c r="P256" s="68">
        <v>9898349.9999999981</v>
      </c>
      <c r="Q256" s="68">
        <v>1689938.5714285711</v>
      </c>
      <c r="R256" s="68">
        <v>1255467.0199999998</v>
      </c>
      <c r="S256" s="68">
        <v>162109.66666666666</v>
      </c>
      <c r="T256" s="68">
        <v>13005865.258095235</v>
      </c>
      <c r="U256" s="71">
        <v>2426.4673988983645</v>
      </c>
      <c r="V256" s="71">
        <v>2780.5517581203017</v>
      </c>
      <c r="W256" s="71">
        <v>87.265679979238953</v>
      </c>
      <c r="X256" s="75">
        <v>702220.10120894527</v>
      </c>
      <c r="Y256" s="76">
        <v>131.01121291211666</v>
      </c>
      <c r="Z256" s="77">
        <v>91.977378386920535</v>
      </c>
      <c r="AA256" s="75">
        <v>0</v>
      </c>
      <c r="AB256" s="76">
        <v>0</v>
      </c>
      <c r="AC256" s="78">
        <v>91.977378386920535</v>
      </c>
      <c r="AD256" s="79">
        <v>0</v>
      </c>
      <c r="AE256" s="80">
        <v>0</v>
      </c>
      <c r="AF256" s="81">
        <v>0</v>
      </c>
      <c r="AG256" s="82">
        <v>0</v>
      </c>
      <c r="AH256" s="83">
        <v>91.977378386920535</v>
      </c>
      <c r="AI256" s="75">
        <v>702220.10120894527</v>
      </c>
      <c r="AJ256" s="76">
        <v>131.01121291211666</v>
      </c>
      <c r="AK256" s="78">
        <v>91.977378386920535</v>
      </c>
      <c r="AL256" s="117"/>
      <c r="AM256" s="85">
        <v>0</v>
      </c>
      <c r="AN256" s="117"/>
      <c r="AO256" s="75">
        <v>0</v>
      </c>
      <c r="AP256" s="76">
        <v>87.265679979238953</v>
      </c>
      <c r="AQ256" s="76">
        <v>0</v>
      </c>
      <c r="AR256" s="84">
        <v>0</v>
      </c>
      <c r="AS256" s="118">
        <v>0</v>
      </c>
      <c r="AT256" s="109"/>
      <c r="AU256" s="85">
        <v>134634.47975210671</v>
      </c>
      <c r="AV256" s="119"/>
      <c r="AW256" s="85">
        <v>702320.51948051946</v>
      </c>
      <c r="AY256" s="188"/>
      <c r="AZ256" s="24">
        <v>-2841854.8232250758</v>
      </c>
      <c r="BA256" s="24">
        <v>-1252442.3144169999</v>
      </c>
      <c r="BB256" s="24">
        <v>-22257.212561</v>
      </c>
      <c r="BC256" s="24">
        <v>-443731</v>
      </c>
      <c r="BD256" s="7">
        <v>-1013165.8917630001</v>
      </c>
    </row>
    <row r="257" spans="1:56" x14ac:dyDescent="0.2">
      <c r="A257" s="10">
        <v>388</v>
      </c>
      <c r="B257" s="11">
        <v>5308</v>
      </c>
      <c r="C257" s="3"/>
      <c r="D257" s="93" t="s">
        <v>248</v>
      </c>
      <c r="E257" s="68">
        <v>1320</v>
      </c>
      <c r="F257" s="68">
        <v>2439368</v>
      </c>
      <c r="G257" s="69">
        <v>1.79</v>
      </c>
      <c r="H257" s="68">
        <v>85534.333333333328</v>
      </c>
      <c r="I257" s="69">
        <v>1.79</v>
      </c>
      <c r="J257" s="68">
        <v>1362775.4189944135</v>
      </c>
      <c r="K257" s="68">
        <v>47784.543761638728</v>
      </c>
      <c r="L257" s="68">
        <v>229594.66666666666</v>
      </c>
      <c r="M257" s="4">
        <v>0</v>
      </c>
      <c r="N257" s="70">
        <v>1.65</v>
      </c>
      <c r="O257" s="70">
        <v>1.65</v>
      </c>
      <c r="P257" s="68">
        <v>2248579.4413407822</v>
      </c>
      <c r="Q257" s="68">
        <v>78844.497206703905</v>
      </c>
      <c r="R257" s="68">
        <v>276170.07</v>
      </c>
      <c r="S257" s="68">
        <v>5453.333333333333</v>
      </c>
      <c r="T257" s="68">
        <v>2609047.3418808193</v>
      </c>
      <c r="U257" s="71">
        <v>1976.5510165763783</v>
      </c>
      <c r="V257" s="71">
        <v>2780.5517581203017</v>
      </c>
      <c r="W257" s="71">
        <v>71.084848926263433</v>
      </c>
      <c r="X257" s="75">
        <v>392673.96217005217</v>
      </c>
      <c r="Y257" s="76">
        <v>297.48027437125165</v>
      </c>
      <c r="Z257" s="77">
        <v>81.783454823545966</v>
      </c>
      <c r="AA257" s="75">
        <v>154761</v>
      </c>
      <c r="AB257" s="76">
        <v>117.24318181818182</v>
      </c>
      <c r="AC257" s="78">
        <v>85.999998589573195</v>
      </c>
      <c r="AD257" s="79">
        <v>0</v>
      </c>
      <c r="AE257" s="80">
        <v>0</v>
      </c>
      <c r="AF257" s="81">
        <v>154761</v>
      </c>
      <c r="AG257" s="82">
        <v>117.24318181818182</v>
      </c>
      <c r="AH257" s="83">
        <v>85.999998589573195</v>
      </c>
      <c r="AI257" s="75">
        <v>547434.96217005211</v>
      </c>
      <c r="AJ257" s="76">
        <v>414.72345618943348</v>
      </c>
      <c r="AK257" s="78">
        <v>85.999998589573167</v>
      </c>
      <c r="AL257" s="117"/>
      <c r="AM257" s="85">
        <v>0</v>
      </c>
      <c r="AN257" s="117"/>
      <c r="AO257" s="75">
        <v>91455.461420730222</v>
      </c>
      <c r="AP257" s="76">
        <v>71.084848926263433</v>
      </c>
      <c r="AQ257" s="76">
        <v>0</v>
      </c>
      <c r="AR257" s="84">
        <v>0</v>
      </c>
      <c r="AS257" s="118">
        <v>91455.461420730222</v>
      </c>
      <c r="AT257" s="109"/>
      <c r="AU257" s="85">
        <v>11186.73008242558</v>
      </c>
      <c r="AV257" s="119"/>
      <c r="AW257" s="85">
        <v>141055.9962756052</v>
      </c>
      <c r="AY257" s="188"/>
      <c r="AZ257" s="24">
        <v>-695226.57071264123</v>
      </c>
      <c r="BA257" s="24">
        <v>-306395.37535500003</v>
      </c>
      <c r="BB257" s="24">
        <v>-5444.9669409999997</v>
      </c>
      <c r="BC257" s="24">
        <v>-103153.2</v>
      </c>
      <c r="BD257" s="7">
        <v>-247859.19489499999</v>
      </c>
    </row>
    <row r="258" spans="1:56" x14ac:dyDescent="0.2">
      <c r="A258" s="10">
        <v>389</v>
      </c>
      <c r="B258" s="11">
        <v>5309</v>
      </c>
      <c r="C258" s="3"/>
      <c r="D258" s="93" t="s">
        <v>249</v>
      </c>
      <c r="E258" s="68">
        <v>53.333333333333336</v>
      </c>
      <c r="F258" s="68">
        <v>74912</v>
      </c>
      <c r="G258" s="69">
        <v>1</v>
      </c>
      <c r="H258" s="68">
        <v>141</v>
      </c>
      <c r="I258" s="69">
        <v>1</v>
      </c>
      <c r="J258" s="68">
        <v>74912</v>
      </c>
      <c r="K258" s="68">
        <v>141</v>
      </c>
      <c r="L258" s="68">
        <v>8555</v>
      </c>
      <c r="M258" s="4">
        <v>0</v>
      </c>
      <c r="N258" s="70">
        <v>1.65</v>
      </c>
      <c r="O258" s="70">
        <v>1.65</v>
      </c>
      <c r="P258" s="68">
        <v>123604.79999999999</v>
      </c>
      <c r="Q258" s="68">
        <v>232.64999999999998</v>
      </c>
      <c r="R258" s="68">
        <v>10560.436666666666</v>
      </c>
      <c r="S258" s="68">
        <v>0</v>
      </c>
      <c r="T258" s="68">
        <v>134397.88666666666</v>
      </c>
      <c r="U258" s="71">
        <v>2519.9603749999997</v>
      </c>
      <c r="V258" s="71">
        <v>2780.5517581203017</v>
      </c>
      <c r="W258" s="71">
        <v>90.628069326194961</v>
      </c>
      <c r="X258" s="75">
        <v>5142.3366269072894</v>
      </c>
      <c r="Y258" s="76">
        <v>96.418811754511665</v>
      </c>
      <c r="Z258" s="77">
        <v>94.095683675502812</v>
      </c>
      <c r="AA258" s="75">
        <v>0</v>
      </c>
      <c r="AB258" s="76">
        <v>0</v>
      </c>
      <c r="AC258" s="78">
        <v>94.095683675502812</v>
      </c>
      <c r="AD258" s="79">
        <v>0</v>
      </c>
      <c r="AE258" s="80">
        <v>0</v>
      </c>
      <c r="AF258" s="81">
        <v>0</v>
      </c>
      <c r="AG258" s="82">
        <v>0</v>
      </c>
      <c r="AH258" s="83">
        <v>94.095683675502812</v>
      </c>
      <c r="AI258" s="75">
        <v>5142.3366269072894</v>
      </c>
      <c r="AJ258" s="76">
        <v>96.418811754511665</v>
      </c>
      <c r="AK258" s="78">
        <v>94.095683675502812</v>
      </c>
      <c r="AL258" s="117"/>
      <c r="AM258" s="85">
        <v>0</v>
      </c>
      <c r="AN258" s="117"/>
      <c r="AO258" s="75">
        <v>12666.003886878701</v>
      </c>
      <c r="AP258" s="76">
        <v>90.628069326194961</v>
      </c>
      <c r="AQ258" s="76">
        <v>0</v>
      </c>
      <c r="AR258" s="84">
        <v>0</v>
      </c>
      <c r="AS258" s="118">
        <v>12666.003886878701</v>
      </c>
      <c r="AT258" s="109"/>
      <c r="AU258" s="85">
        <v>60.200493132936685</v>
      </c>
      <c r="AV258" s="119"/>
      <c r="AW258" s="85">
        <v>7505.3</v>
      </c>
      <c r="AY258" s="188"/>
      <c r="AZ258" s="24">
        <v>-28408.217971170332</v>
      </c>
      <c r="BA258" s="24">
        <v>-12519.870464</v>
      </c>
      <c r="BB258" s="24">
        <v>-222.49122</v>
      </c>
      <c r="BC258" s="24">
        <v>-2639</v>
      </c>
      <c r="BD258" s="7">
        <v>-10127.976017000001</v>
      </c>
    </row>
    <row r="259" spans="1:56" x14ac:dyDescent="0.2">
      <c r="A259" s="10">
        <v>390</v>
      </c>
      <c r="B259" s="11">
        <v>5310</v>
      </c>
      <c r="C259" s="3"/>
      <c r="D259" s="93" t="s">
        <v>250</v>
      </c>
      <c r="E259" s="68">
        <v>1344.6666666666667</v>
      </c>
      <c r="F259" s="68">
        <v>2956966.3333333335</v>
      </c>
      <c r="G259" s="69">
        <v>1.95</v>
      </c>
      <c r="H259" s="68">
        <v>142290</v>
      </c>
      <c r="I259" s="69">
        <v>1.95</v>
      </c>
      <c r="J259" s="68">
        <v>1516392.9914529913</v>
      </c>
      <c r="K259" s="68">
        <v>72969.230769230766</v>
      </c>
      <c r="L259" s="68">
        <v>288326</v>
      </c>
      <c r="M259" s="4">
        <v>0</v>
      </c>
      <c r="N259" s="70">
        <v>1.65</v>
      </c>
      <c r="O259" s="70">
        <v>1.65</v>
      </c>
      <c r="P259" s="68">
        <v>2502048.435897436</v>
      </c>
      <c r="Q259" s="68">
        <v>120399.23076923077</v>
      </c>
      <c r="R259" s="68">
        <v>293499.70666666667</v>
      </c>
      <c r="S259" s="68">
        <v>2163</v>
      </c>
      <c r="T259" s="68">
        <v>2918110.3733333335</v>
      </c>
      <c r="U259" s="71">
        <v>2170.1366187407039</v>
      </c>
      <c r="V259" s="71">
        <v>2780.5517581203017</v>
      </c>
      <c r="W259" s="71">
        <v>78.046977992876904</v>
      </c>
      <c r="X259" s="75">
        <v>303697.80957840016</v>
      </c>
      <c r="Y259" s="76">
        <v>225.85360157045127</v>
      </c>
      <c r="Z259" s="77">
        <v>86.169596135512464</v>
      </c>
      <c r="AA259" s="75">
        <v>0</v>
      </c>
      <c r="AB259" s="76">
        <v>0</v>
      </c>
      <c r="AC259" s="78">
        <v>86.169596135512464</v>
      </c>
      <c r="AD259" s="79">
        <v>0</v>
      </c>
      <c r="AE259" s="80">
        <v>0</v>
      </c>
      <c r="AF259" s="81">
        <v>0</v>
      </c>
      <c r="AG259" s="82">
        <v>0</v>
      </c>
      <c r="AH259" s="83">
        <v>86.169596135512464</v>
      </c>
      <c r="AI259" s="75">
        <v>303697.80957840016</v>
      </c>
      <c r="AJ259" s="76">
        <v>225.85360157045127</v>
      </c>
      <c r="AK259" s="78">
        <v>86.169596135512464</v>
      </c>
      <c r="AL259" s="117"/>
      <c r="AM259" s="85">
        <v>0</v>
      </c>
      <c r="AN259" s="117"/>
      <c r="AO259" s="75">
        <v>0</v>
      </c>
      <c r="AP259" s="76">
        <v>78.046977992876904</v>
      </c>
      <c r="AQ259" s="76">
        <v>0</v>
      </c>
      <c r="AR259" s="84">
        <v>0</v>
      </c>
      <c r="AS259" s="118">
        <v>0</v>
      </c>
      <c r="AT259" s="109"/>
      <c r="AU259" s="85">
        <v>9983.9371354457144</v>
      </c>
      <c r="AV259" s="119"/>
      <c r="AW259" s="85">
        <v>158936.22222222222</v>
      </c>
      <c r="AY259" s="188"/>
      <c r="AZ259" s="24">
        <v>-709688.93622523698</v>
      </c>
      <c r="BA259" s="24">
        <v>-312769.127591</v>
      </c>
      <c r="BB259" s="24">
        <v>-5558.2351980000003</v>
      </c>
      <c r="BC259" s="24">
        <v>-163509.4</v>
      </c>
      <c r="BD259" s="7">
        <v>-253015.25541300001</v>
      </c>
    </row>
    <row r="260" spans="1:56" x14ac:dyDescent="0.2">
      <c r="A260" s="10">
        <v>391</v>
      </c>
      <c r="B260" s="11">
        <v>5311</v>
      </c>
      <c r="C260" s="3"/>
      <c r="D260" s="93" t="s">
        <v>251</v>
      </c>
      <c r="E260" s="68">
        <v>903.33333333333337</v>
      </c>
      <c r="F260" s="68">
        <v>1873787.6666666667</v>
      </c>
      <c r="G260" s="69">
        <v>1.97</v>
      </c>
      <c r="H260" s="68">
        <v>31287.666666666668</v>
      </c>
      <c r="I260" s="69">
        <v>1.97</v>
      </c>
      <c r="J260" s="68">
        <v>951161.25211505929</v>
      </c>
      <c r="K260" s="68">
        <v>15882.064297800338</v>
      </c>
      <c r="L260" s="68">
        <v>122333.66666666667</v>
      </c>
      <c r="M260" s="4">
        <v>0</v>
      </c>
      <c r="N260" s="70">
        <v>1.65</v>
      </c>
      <c r="O260" s="70">
        <v>1.65</v>
      </c>
      <c r="P260" s="68">
        <v>1569416.065989848</v>
      </c>
      <c r="Q260" s="68">
        <v>26205.406091370562</v>
      </c>
      <c r="R260" s="68">
        <v>182393.06999999998</v>
      </c>
      <c r="S260" s="68">
        <v>808</v>
      </c>
      <c r="T260" s="68">
        <v>1778822.5420812182</v>
      </c>
      <c r="U260" s="71">
        <v>1969.176245846367</v>
      </c>
      <c r="V260" s="71">
        <v>2780.5517581203017</v>
      </c>
      <c r="W260" s="71">
        <v>70.819622044279527</v>
      </c>
      <c r="X260" s="75">
        <v>271188.74205235805</v>
      </c>
      <c r="Y260" s="76">
        <v>300.20893954135579</v>
      </c>
      <c r="Z260" s="77">
        <v>81.61636188789609</v>
      </c>
      <c r="AA260" s="75">
        <v>110107</v>
      </c>
      <c r="AB260" s="76">
        <v>121.88966789667896</v>
      </c>
      <c r="AC260" s="78">
        <v>86.000012274576122</v>
      </c>
      <c r="AD260" s="79">
        <v>0</v>
      </c>
      <c r="AE260" s="80">
        <v>0</v>
      </c>
      <c r="AF260" s="81">
        <v>110107</v>
      </c>
      <c r="AG260" s="82">
        <v>121.88966789667896</v>
      </c>
      <c r="AH260" s="83">
        <v>86.000012274576122</v>
      </c>
      <c r="AI260" s="75">
        <v>381295.74205235805</v>
      </c>
      <c r="AJ260" s="76">
        <v>422.09860743803472</v>
      </c>
      <c r="AK260" s="78">
        <v>86.000012274576122</v>
      </c>
      <c r="AL260" s="117"/>
      <c r="AM260" s="85">
        <v>0</v>
      </c>
      <c r="AN260" s="117"/>
      <c r="AO260" s="75">
        <v>17976.214416980034</v>
      </c>
      <c r="AP260" s="76">
        <v>70.819622044279527</v>
      </c>
      <c r="AQ260" s="76">
        <v>0</v>
      </c>
      <c r="AR260" s="84">
        <v>0</v>
      </c>
      <c r="AS260" s="118">
        <v>17976.214416980034</v>
      </c>
      <c r="AT260" s="109"/>
      <c r="AU260" s="85">
        <v>6270.6962535887606</v>
      </c>
      <c r="AV260" s="119"/>
      <c r="AW260" s="85">
        <v>96704.331641285957</v>
      </c>
      <c r="AY260" s="188"/>
      <c r="AZ260" s="24">
        <v>-479840.62718576798</v>
      </c>
      <c r="BA260" s="24">
        <v>-211471.99383699999</v>
      </c>
      <c r="BB260" s="24">
        <v>-3758.078966</v>
      </c>
      <c r="BC260" s="24">
        <v>-83145</v>
      </c>
      <c r="BD260" s="7">
        <v>-171070.722182</v>
      </c>
    </row>
    <row r="261" spans="1:56" x14ac:dyDescent="0.2">
      <c r="A261" s="10">
        <v>392</v>
      </c>
      <c r="B261" s="11">
        <v>5312</v>
      </c>
      <c r="C261" s="3">
        <v>371</v>
      </c>
      <c r="D261" s="93" t="s">
        <v>252</v>
      </c>
      <c r="E261" s="68">
        <v>4876</v>
      </c>
      <c r="F261" s="68">
        <v>7972706</v>
      </c>
      <c r="G261" s="69">
        <v>1.6499999999999997</v>
      </c>
      <c r="H261" s="68">
        <v>812519.33333333337</v>
      </c>
      <c r="I261" s="69">
        <v>1.6499999999999997</v>
      </c>
      <c r="J261" s="68">
        <v>4831943.0303030303</v>
      </c>
      <c r="K261" s="68">
        <v>492435.95959595963</v>
      </c>
      <c r="L261" s="68">
        <v>934217.33333333337</v>
      </c>
      <c r="M261" s="4">
        <v>0</v>
      </c>
      <c r="N261" s="70">
        <v>1.65</v>
      </c>
      <c r="O261" s="70">
        <v>1.65</v>
      </c>
      <c r="P261" s="68">
        <v>7972706</v>
      </c>
      <c r="Q261" s="68">
        <v>812519.33333333337</v>
      </c>
      <c r="R261" s="68">
        <v>938417.62666666659</v>
      </c>
      <c r="S261" s="68">
        <v>48829.333333333336</v>
      </c>
      <c r="T261" s="68">
        <v>9772472.2933333348</v>
      </c>
      <c r="U261" s="71">
        <v>2004.1985835384198</v>
      </c>
      <c r="V261" s="71">
        <v>2780.5517581203017</v>
      </c>
      <c r="W261" s="71">
        <v>72.07916837675738</v>
      </c>
      <c r="X261" s="75">
        <v>1400634.2893266645</v>
      </c>
      <c r="Y261" s="76">
        <v>287.25067459529623</v>
      </c>
      <c r="Z261" s="77">
        <v>82.40987607735714</v>
      </c>
      <c r="AA261" s="75">
        <v>486748</v>
      </c>
      <c r="AB261" s="76">
        <v>99.825266611977028</v>
      </c>
      <c r="AC261" s="78">
        <v>86.000000458982058</v>
      </c>
      <c r="AD261" s="79">
        <v>0</v>
      </c>
      <c r="AE261" s="80">
        <v>0</v>
      </c>
      <c r="AF261" s="81">
        <v>486748</v>
      </c>
      <c r="AG261" s="82">
        <v>99.825266611977028</v>
      </c>
      <c r="AH261" s="83">
        <v>86.000000458982058</v>
      </c>
      <c r="AI261" s="75">
        <v>1887382.2893266645</v>
      </c>
      <c r="AJ261" s="76">
        <v>387.07594120727327</v>
      </c>
      <c r="AK261" s="78">
        <v>86.000000458982058</v>
      </c>
      <c r="AL261" s="117"/>
      <c r="AM261" s="85">
        <v>0</v>
      </c>
      <c r="AN261" s="117"/>
      <c r="AO261" s="75">
        <v>0</v>
      </c>
      <c r="AP261" s="76">
        <v>72.07916837675738</v>
      </c>
      <c r="AQ261" s="76">
        <v>0</v>
      </c>
      <c r="AR261" s="84">
        <v>0</v>
      </c>
      <c r="AS261" s="118">
        <v>0</v>
      </c>
      <c r="AT261" s="109"/>
      <c r="AU261" s="85">
        <v>126914.91775229778</v>
      </c>
      <c r="AV261" s="119"/>
      <c r="AW261" s="85">
        <v>532437.89898989897</v>
      </c>
      <c r="AY261" s="188"/>
      <c r="AZ261" s="24">
        <v>-2596511.1225649682</v>
      </c>
      <c r="BA261" s="24">
        <v>-1144316.160409</v>
      </c>
      <c r="BB261" s="24">
        <v>-20335.697482</v>
      </c>
      <c r="BC261" s="24">
        <v>-365591.4</v>
      </c>
      <c r="BD261" s="7">
        <v>-925697.00797699997</v>
      </c>
    </row>
    <row r="262" spans="1:56" x14ac:dyDescent="0.2">
      <c r="A262" s="10">
        <v>393</v>
      </c>
      <c r="B262" s="11">
        <v>5313</v>
      </c>
      <c r="C262" s="3"/>
      <c r="D262" s="93" t="s">
        <v>253</v>
      </c>
      <c r="E262" s="68">
        <v>869</v>
      </c>
      <c r="F262" s="68">
        <v>1683042</v>
      </c>
      <c r="G262" s="69">
        <v>1.9033333333333333</v>
      </c>
      <c r="H262" s="68">
        <v>769266</v>
      </c>
      <c r="I262" s="69">
        <v>1.9366666666666668</v>
      </c>
      <c r="J262" s="68">
        <v>884047.20689741976</v>
      </c>
      <c r="K262" s="68">
        <v>396739.89807989803</v>
      </c>
      <c r="L262" s="68">
        <v>170683</v>
      </c>
      <c r="M262" s="4">
        <v>0</v>
      </c>
      <c r="N262" s="70">
        <v>1.65</v>
      </c>
      <c r="O262" s="70">
        <v>1.65</v>
      </c>
      <c r="P262" s="68">
        <v>1458677.8913807424</v>
      </c>
      <c r="Q262" s="68">
        <v>654620.83183183183</v>
      </c>
      <c r="R262" s="68">
        <v>207110.65</v>
      </c>
      <c r="S262" s="68">
        <v>25672</v>
      </c>
      <c r="T262" s="68">
        <v>2346081.3732125745</v>
      </c>
      <c r="U262" s="71">
        <v>2699.7484156646428</v>
      </c>
      <c r="V262" s="71">
        <v>2780.5517581203017</v>
      </c>
      <c r="W262" s="71">
        <v>97.093981717129296</v>
      </c>
      <c r="X262" s="75">
        <v>25980.698699767963</v>
      </c>
      <c r="Y262" s="76">
        <v>29.897236708593745</v>
      </c>
      <c r="Z262" s="77">
        <v>98.169208481791472</v>
      </c>
      <c r="AA262" s="75">
        <v>0</v>
      </c>
      <c r="AB262" s="76">
        <v>0</v>
      </c>
      <c r="AC262" s="78">
        <v>98.169208481791472</v>
      </c>
      <c r="AD262" s="79">
        <v>0</v>
      </c>
      <c r="AE262" s="80">
        <v>0</v>
      </c>
      <c r="AF262" s="81">
        <v>0</v>
      </c>
      <c r="AG262" s="82">
        <v>0</v>
      </c>
      <c r="AH262" s="83">
        <v>98.169208481791472</v>
      </c>
      <c r="AI262" s="75">
        <v>25980.698699767963</v>
      </c>
      <c r="AJ262" s="76">
        <v>29.897236708593745</v>
      </c>
      <c r="AK262" s="78">
        <v>98.169208481791472</v>
      </c>
      <c r="AL262" s="117"/>
      <c r="AM262" s="85">
        <v>0</v>
      </c>
      <c r="AN262" s="117"/>
      <c r="AO262" s="75">
        <v>32532.438837048772</v>
      </c>
      <c r="AP262" s="76">
        <v>97.093981717129296</v>
      </c>
      <c r="AQ262" s="76">
        <v>0</v>
      </c>
      <c r="AR262" s="84">
        <v>0</v>
      </c>
      <c r="AS262" s="118">
        <v>32532.438837048772</v>
      </c>
      <c r="AT262" s="109"/>
      <c r="AU262" s="85">
        <v>8199.5928343767191</v>
      </c>
      <c r="AV262" s="119"/>
      <c r="AW262" s="85">
        <v>128078.71049773176</v>
      </c>
      <c r="AY262" s="188"/>
      <c r="AZ262" s="24">
        <v>-447816.81783644867</v>
      </c>
      <c r="BA262" s="24">
        <v>-197358.685314</v>
      </c>
      <c r="BB262" s="24">
        <v>-3507.2706819999999</v>
      </c>
      <c r="BC262" s="24">
        <v>-72841.8</v>
      </c>
      <c r="BD262" s="7">
        <v>-159653.73103600001</v>
      </c>
    </row>
    <row r="263" spans="1:56" x14ac:dyDescent="0.2">
      <c r="A263" s="10">
        <v>394</v>
      </c>
      <c r="B263" s="11">
        <v>5314</v>
      </c>
      <c r="C263" s="3"/>
      <c r="D263" s="93" t="s">
        <v>254</v>
      </c>
      <c r="E263" s="68">
        <v>627.33333333333337</v>
      </c>
      <c r="F263" s="68">
        <v>1419195.6666666667</v>
      </c>
      <c r="G263" s="69">
        <v>1.95</v>
      </c>
      <c r="H263" s="68">
        <v>19595.333333333332</v>
      </c>
      <c r="I263" s="69">
        <v>1.95</v>
      </c>
      <c r="J263" s="68">
        <v>727792.64957264962</v>
      </c>
      <c r="K263" s="68">
        <v>10048.888888888889</v>
      </c>
      <c r="L263" s="68">
        <v>131055</v>
      </c>
      <c r="M263" s="4">
        <v>0</v>
      </c>
      <c r="N263" s="70">
        <v>1.65</v>
      </c>
      <c r="O263" s="70">
        <v>1.65</v>
      </c>
      <c r="P263" s="68">
        <v>1200857.8717948718</v>
      </c>
      <c r="Q263" s="68">
        <v>16580.666666666664</v>
      </c>
      <c r="R263" s="68">
        <v>135524.46</v>
      </c>
      <c r="S263" s="68">
        <v>493.66666666666669</v>
      </c>
      <c r="T263" s="68">
        <v>1353456.6651282052</v>
      </c>
      <c r="U263" s="71">
        <v>2157.4760868143544</v>
      </c>
      <c r="V263" s="71">
        <v>2780.5517581203017</v>
      </c>
      <c r="W263" s="71">
        <v>77.591653545512258</v>
      </c>
      <c r="X263" s="75">
        <v>144624.17098572775</v>
      </c>
      <c r="Y263" s="76">
        <v>230.53799838320043</v>
      </c>
      <c r="Z263" s="77">
        <v>85.882741733672731</v>
      </c>
      <c r="AA263" s="75">
        <v>2045</v>
      </c>
      <c r="AB263" s="76">
        <v>3.2598299681190221</v>
      </c>
      <c r="AC263" s="78">
        <v>85.999978535994387</v>
      </c>
      <c r="AD263" s="79">
        <v>0</v>
      </c>
      <c r="AE263" s="80">
        <v>0</v>
      </c>
      <c r="AF263" s="81">
        <v>2045</v>
      </c>
      <c r="AG263" s="82">
        <v>3.2598299681190221</v>
      </c>
      <c r="AH263" s="83">
        <v>85.999978535994387</v>
      </c>
      <c r="AI263" s="75">
        <v>146669.17098572775</v>
      </c>
      <c r="AJ263" s="76">
        <v>233.79782835131945</v>
      </c>
      <c r="AK263" s="78">
        <v>85.999978535994387</v>
      </c>
      <c r="AL263" s="117"/>
      <c r="AM263" s="85">
        <v>0</v>
      </c>
      <c r="AN263" s="117"/>
      <c r="AO263" s="75">
        <v>69514.514745125722</v>
      </c>
      <c r="AP263" s="76">
        <v>77.591653545512258</v>
      </c>
      <c r="AQ263" s="76">
        <v>0</v>
      </c>
      <c r="AR263" s="84">
        <v>0</v>
      </c>
      <c r="AS263" s="118">
        <v>69514.514745125722</v>
      </c>
      <c r="AT263" s="109"/>
      <c r="AU263" s="85">
        <v>3331.9108458375854</v>
      </c>
      <c r="AV263" s="119"/>
      <c r="AW263" s="85">
        <v>73784.153846153858</v>
      </c>
      <c r="AY263" s="188"/>
      <c r="AZ263" s="24">
        <v>-325919.73708742688</v>
      </c>
      <c r="BA263" s="24">
        <v>-143637.05932299999</v>
      </c>
      <c r="BB263" s="24">
        <v>-2552.5810839999999</v>
      </c>
      <c r="BC263" s="24">
        <v>-58432.6</v>
      </c>
      <c r="BD263" s="7">
        <v>-116195.506671</v>
      </c>
    </row>
    <row r="264" spans="1:56" x14ac:dyDescent="0.2">
      <c r="A264" s="10">
        <v>491</v>
      </c>
      <c r="B264" s="11">
        <v>5401</v>
      </c>
      <c r="C264" s="3"/>
      <c r="D264" s="93" t="s">
        <v>255</v>
      </c>
      <c r="E264" s="68">
        <v>613</v>
      </c>
      <c r="F264" s="68">
        <v>1347863.6666666667</v>
      </c>
      <c r="G264" s="69">
        <v>1.8999999999999997</v>
      </c>
      <c r="H264" s="68">
        <v>14619</v>
      </c>
      <c r="I264" s="69">
        <v>1.8999999999999997</v>
      </c>
      <c r="J264" s="68">
        <v>709401.92982456135</v>
      </c>
      <c r="K264" s="68">
        <v>7694.21052631579</v>
      </c>
      <c r="L264" s="68">
        <v>167225.33333333334</v>
      </c>
      <c r="M264" s="4">
        <v>0</v>
      </c>
      <c r="N264" s="70">
        <v>1.65</v>
      </c>
      <c r="O264" s="70">
        <v>1.65</v>
      </c>
      <c r="P264" s="68">
        <v>1170513.1842105265</v>
      </c>
      <c r="Q264" s="68">
        <v>12695.447368421053</v>
      </c>
      <c r="R264" s="68">
        <v>134945.28666666665</v>
      </c>
      <c r="S264" s="68">
        <v>271.66666666666669</v>
      </c>
      <c r="T264" s="68">
        <v>1318425.5849122808</v>
      </c>
      <c r="U264" s="71">
        <v>2150.7758318308006</v>
      </c>
      <c r="V264" s="71">
        <v>2780.5517581203017</v>
      </c>
      <c r="W264" s="71">
        <v>77.350685005222132</v>
      </c>
      <c r="X264" s="75">
        <v>142839.47784172176</v>
      </c>
      <c r="Y264" s="76">
        <v>233.01709272711543</v>
      </c>
      <c r="Z264" s="77">
        <v>85.730931553289949</v>
      </c>
      <c r="AA264" s="75">
        <v>4586</v>
      </c>
      <c r="AB264" s="76">
        <v>7.4812398042414356</v>
      </c>
      <c r="AC264" s="78">
        <v>85.999987498117918</v>
      </c>
      <c r="AD264" s="79">
        <v>0</v>
      </c>
      <c r="AE264" s="80">
        <v>0</v>
      </c>
      <c r="AF264" s="81">
        <v>4586</v>
      </c>
      <c r="AG264" s="82">
        <v>7.4812398042414356</v>
      </c>
      <c r="AH264" s="83">
        <v>85.999987498117918</v>
      </c>
      <c r="AI264" s="75">
        <v>147425.47784172176</v>
      </c>
      <c r="AJ264" s="76">
        <v>240.49833253135685</v>
      </c>
      <c r="AK264" s="78">
        <v>85.999987498117918</v>
      </c>
      <c r="AL264" s="117"/>
      <c r="AM264" s="85">
        <v>0</v>
      </c>
      <c r="AN264" s="117"/>
      <c r="AO264" s="75">
        <v>83466.578122928884</v>
      </c>
      <c r="AP264" s="76">
        <v>77.350685005222132</v>
      </c>
      <c r="AQ264" s="76">
        <v>0</v>
      </c>
      <c r="AR264" s="84">
        <v>0</v>
      </c>
      <c r="AS264" s="118">
        <v>83466.578122928884</v>
      </c>
      <c r="AT264" s="109"/>
      <c r="AU264" s="85">
        <v>7704.5572753039605</v>
      </c>
      <c r="AV264" s="119"/>
      <c r="AW264" s="85">
        <v>71709.61403508771</v>
      </c>
      <c r="AY264" s="188"/>
      <c r="AZ264" s="24">
        <v>-331084.86762763967</v>
      </c>
      <c r="BA264" s="24">
        <v>-145913.399408</v>
      </c>
      <c r="BB264" s="24">
        <v>-2593.0340329999999</v>
      </c>
      <c r="BC264" s="24">
        <v>-77040.5</v>
      </c>
      <c r="BD264" s="7">
        <v>-118036.956856</v>
      </c>
    </row>
    <row r="265" spans="1:56" x14ac:dyDescent="0.2">
      <c r="A265" s="10">
        <v>492</v>
      </c>
      <c r="B265" s="11">
        <v>5402</v>
      </c>
      <c r="C265" s="3"/>
      <c r="D265" s="93" t="s">
        <v>256</v>
      </c>
      <c r="E265" s="68">
        <v>1398</v>
      </c>
      <c r="F265" s="68">
        <v>2860121.3333333335</v>
      </c>
      <c r="G265" s="69">
        <v>1.5</v>
      </c>
      <c r="H265" s="68">
        <v>82357</v>
      </c>
      <c r="I265" s="69">
        <v>1.5</v>
      </c>
      <c r="J265" s="68">
        <v>1906747.5555555557</v>
      </c>
      <c r="K265" s="68">
        <v>54904.666666666664</v>
      </c>
      <c r="L265" s="68">
        <v>362029</v>
      </c>
      <c r="M265" s="4">
        <v>0</v>
      </c>
      <c r="N265" s="70">
        <v>1.65</v>
      </c>
      <c r="O265" s="70">
        <v>1.65</v>
      </c>
      <c r="P265" s="68">
        <v>3146133.4666666663</v>
      </c>
      <c r="Q265" s="68">
        <v>90592.7</v>
      </c>
      <c r="R265" s="68">
        <v>372250.09666666668</v>
      </c>
      <c r="S265" s="68">
        <v>3686</v>
      </c>
      <c r="T265" s="68">
        <v>3612662.2633333332</v>
      </c>
      <c r="U265" s="71">
        <v>2584.1647091082496</v>
      </c>
      <c r="V265" s="71">
        <v>2780.5517581203017</v>
      </c>
      <c r="W265" s="71">
        <v>92.937119460606155</v>
      </c>
      <c r="X265" s="75">
        <v>101583.16497197413</v>
      </c>
      <c r="Y265" s="76">
        <v>72.66320813445931</v>
      </c>
      <c r="Z265" s="77">
        <v>95.550385260181883</v>
      </c>
      <c r="AA265" s="75">
        <v>0</v>
      </c>
      <c r="AB265" s="76">
        <v>0</v>
      </c>
      <c r="AC265" s="78">
        <v>95.550385260181883</v>
      </c>
      <c r="AD265" s="79">
        <v>0</v>
      </c>
      <c r="AE265" s="80">
        <v>0</v>
      </c>
      <c r="AF265" s="81">
        <v>0</v>
      </c>
      <c r="AG265" s="82">
        <v>0</v>
      </c>
      <c r="AH265" s="83">
        <v>95.550385260181883</v>
      </c>
      <c r="AI265" s="75">
        <v>101583.16497197413</v>
      </c>
      <c r="AJ265" s="76">
        <v>72.66320813445931</v>
      </c>
      <c r="AK265" s="78">
        <v>95.550385260181883</v>
      </c>
      <c r="AL265" s="117"/>
      <c r="AM265" s="85">
        <v>0</v>
      </c>
      <c r="AN265" s="117"/>
      <c r="AO265" s="75">
        <v>0</v>
      </c>
      <c r="AP265" s="76">
        <v>92.937119460606155</v>
      </c>
      <c r="AQ265" s="76">
        <v>0</v>
      </c>
      <c r="AR265" s="84">
        <v>0</v>
      </c>
      <c r="AS265" s="118">
        <v>0</v>
      </c>
      <c r="AT265" s="109"/>
      <c r="AU265" s="85">
        <v>15238.484955682748</v>
      </c>
      <c r="AV265" s="119"/>
      <c r="AW265" s="85">
        <v>196165.22222222225</v>
      </c>
      <c r="AY265" s="188"/>
      <c r="AZ265" s="24">
        <v>-721052.22341370513</v>
      </c>
      <c r="BA265" s="24">
        <v>-317777.07577699999</v>
      </c>
      <c r="BB265" s="24">
        <v>-5647.2316860000001</v>
      </c>
      <c r="BC265" s="24">
        <v>-133708.70000000001</v>
      </c>
      <c r="BD265" s="7">
        <v>-257066.44581999999</v>
      </c>
    </row>
    <row r="266" spans="1:56" x14ac:dyDescent="0.2">
      <c r="A266" s="10">
        <v>493</v>
      </c>
      <c r="B266" s="11">
        <v>5403</v>
      </c>
      <c r="C266" s="3"/>
      <c r="D266" s="93" t="s">
        <v>257</v>
      </c>
      <c r="E266" s="68">
        <v>587.33333333333337</v>
      </c>
      <c r="F266" s="68">
        <v>1072133.6666666667</v>
      </c>
      <c r="G266" s="69">
        <v>1.8</v>
      </c>
      <c r="H266" s="68">
        <v>158200</v>
      </c>
      <c r="I266" s="69">
        <v>1.8</v>
      </c>
      <c r="J266" s="68">
        <v>595629.81481481483</v>
      </c>
      <c r="K266" s="68">
        <v>87888.888888888876</v>
      </c>
      <c r="L266" s="68">
        <v>135982</v>
      </c>
      <c r="M266" s="4">
        <v>0</v>
      </c>
      <c r="N266" s="70">
        <v>1.65</v>
      </c>
      <c r="O266" s="70">
        <v>1.65</v>
      </c>
      <c r="P266" s="68">
        <v>982789.19444444438</v>
      </c>
      <c r="Q266" s="68">
        <v>145016.66666666666</v>
      </c>
      <c r="R266" s="68">
        <v>112308.98666666668</v>
      </c>
      <c r="S266" s="68">
        <v>3302.3333333333335</v>
      </c>
      <c r="T266" s="68">
        <v>1243417.1811111111</v>
      </c>
      <c r="U266" s="71">
        <v>2117.0553594400299</v>
      </c>
      <c r="V266" s="71">
        <v>2780.5517581203017</v>
      </c>
      <c r="W266" s="71">
        <v>76.137959067203042</v>
      </c>
      <c r="X266" s="75">
        <v>144186.61405187217</v>
      </c>
      <c r="Y266" s="76">
        <v>245.49366751170061</v>
      </c>
      <c r="Z266" s="77">
        <v>84.966914212337926</v>
      </c>
      <c r="AA266" s="75">
        <v>16871</v>
      </c>
      <c r="AB266" s="76">
        <v>28.724744608399543</v>
      </c>
      <c r="AC266" s="78">
        <v>85.999973371352382</v>
      </c>
      <c r="AD266" s="79">
        <v>0</v>
      </c>
      <c r="AE266" s="80">
        <v>0</v>
      </c>
      <c r="AF266" s="81">
        <v>16871</v>
      </c>
      <c r="AG266" s="82">
        <v>28.724744608399543</v>
      </c>
      <c r="AH266" s="83">
        <v>85.999973371352382</v>
      </c>
      <c r="AI266" s="75">
        <v>161057.61405187217</v>
      </c>
      <c r="AJ266" s="76">
        <v>274.21841212010014</v>
      </c>
      <c r="AK266" s="78">
        <v>85.999973371352382</v>
      </c>
      <c r="AL266" s="117"/>
      <c r="AM266" s="85">
        <v>0</v>
      </c>
      <c r="AN266" s="117"/>
      <c r="AO266" s="75">
        <v>57785.316089043372</v>
      </c>
      <c r="AP266" s="76">
        <v>76.137959067203042</v>
      </c>
      <c r="AQ266" s="76">
        <v>0</v>
      </c>
      <c r="AR266" s="84">
        <v>0</v>
      </c>
      <c r="AS266" s="118">
        <v>57785.316089043372</v>
      </c>
      <c r="AT266" s="109"/>
      <c r="AU266" s="85">
        <v>7954.9920691069383</v>
      </c>
      <c r="AV266" s="119"/>
      <c r="AW266" s="85">
        <v>68351.870370370365</v>
      </c>
      <c r="AY266" s="188"/>
      <c r="AZ266" s="24">
        <v>-304226.18881853321</v>
      </c>
      <c r="BA266" s="24">
        <v>-134076.43096900001</v>
      </c>
      <c r="BB266" s="24">
        <v>-2382.6786980000002</v>
      </c>
      <c r="BC266" s="24">
        <v>-51788.9</v>
      </c>
      <c r="BD266" s="7">
        <v>-108461.41589400001</v>
      </c>
    </row>
    <row r="267" spans="1:56" x14ac:dyDescent="0.2">
      <c r="A267" s="10">
        <v>494</v>
      </c>
      <c r="B267" s="11">
        <v>5404</v>
      </c>
      <c r="C267" s="3"/>
      <c r="D267" s="93" t="s">
        <v>258</v>
      </c>
      <c r="E267" s="68">
        <v>842.66666666666663</v>
      </c>
      <c r="F267" s="68">
        <v>1796228.6666666667</v>
      </c>
      <c r="G267" s="69">
        <v>1.49</v>
      </c>
      <c r="H267" s="68">
        <v>165600.33333333334</v>
      </c>
      <c r="I267" s="69">
        <v>1.49</v>
      </c>
      <c r="J267" s="68">
        <v>1205522.5950782998</v>
      </c>
      <c r="K267" s="68">
        <v>111141.16331096197</v>
      </c>
      <c r="L267" s="68">
        <v>237027.66666666666</v>
      </c>
      <c r="M267" s="4">
        <v>0</v>
      </c>
      <c r="N267" s="70">
        <v>1.65</v>
      </c>
      <c r="O267" s="70">
        <v>1.65</v>
      </c>
      <c r="P267" s="68">
        <v>1989112.2818791943</v>
      </c>
      <c r="Q267" s="68">
        <v>183382.91946308722</v>
      </c>
      <c r="R267" s="68">
        <v>240285.06999999998</v>
      </c>
      <c r="S267" s="68">
        <v>7168</v>
      </c>
      <c r="T267" s="68">
        <v>2419948.2713422817</v>
      </c>
      <c r="U267" s="71">
        <v>2871.7740561815053</v>
      </c>
      <c r="V267" s="71">
        <v>2780.5517581203017</v>
      </c>
      <c r="W267" s="71">
        <v>103.28072648871932</v>
      </c>
      <c r="X267" s="75">
        <v>-28441.896238175803</v>
      </c>
      <c r="Y267" s="76">
        <v>-33.752250282645335</v>
      </c>
      <c r="Z267" s="77">
        <v>102.06685768789319</v>
      </c>
      <c r="AA267" s="75">
        <v>0</v>
      </c>
      <c r="AB267" s="76">
        <v>0</v>
      </c>
      <c r="AC267" s="78">
        <v>102.06685768789319</v>
      </c>
      <c r="AD267" s="79">
        <v>0</v>
      </c>
      <c r="AE267" s="80">
        <v>0</v>
      </c>
      <c r="AF267" s="81">
        <v>0</v>
      </c>
      <c r="AG267" s="82">
        <v>0</v>
      </c>
      <c r="AH267" s="83">
        <v>102.06685768789319</v>
      </c>
      <c r="AI267" s="75">
        <v>-28441.896238175803</v>
      </c>
      <c r="AJ267" s="76">
        <v>-33.752250282645335</v>
      </c>
      <c r="AK267" s="78">
        <v>102.06685768789319</v>
      </c>
      <c r="AL267" s="117"/>
      <c r="AM267" s="85">
        <v>0</v>
      </c>
      <c r="AN267" s="117"/>
      <c r="AO267" s="75">
        <v>46739.738134077976</v>
      </c>
      <c r="AP267" s="76">
        <v>103.28072648871932</v>
      </c>
      <c r="AQ267" s="76">
        <v>0</v>
      </c>
      <c r="AR267" s="84">
        <v>0</v>
      </c>
      <c r="AS267" s="118">
        <v>46739.738134077976</v>
      </c>
      <c r="AT267" s="109"/>
      <c r="AU267" s="85">
        <v>8839.3100168574383</v>
      </c>
      <c r="AV267" s="119"/>
      <c r="AW267" s="85">
        <v>131666.37583892618</v>
      </c>
      <c r="AY267" s="188"/>
      <c r="AZ267" s="24">
        <v>-444201.22645829973</v>
      </c>
      <c r="BA267" s="24">
        <v>-195765.24725499999</v>
      </c>
      <c r="BB267" s="24">
        <v>-3478.9536170000001</v>
      </c>
      <c r="BC267" s="24">
        <v>-67491.8</v>
      </c>
      <c r="BD267" s="7">
        <v>-158364.715906</v>
      </c>
    </row>
    <row r="268" spans="1:56" x14ac:dyDescent="0.2">
      <c r="A268" s="10">
        <v>495</v>
      </c>
      <c r="B268" s="11">
        <v>5405</v>
      </c>
      <c r="C268" s="3"/>
      <c r="D268" s="93" t="s">
        <v>259</v>
      </c>
      <c r="E268" s="68">
        <v>990</v>
      </c>
      <c r="F268" s="68">
        <v>1611297.3333333333</v>
      </c>
      <c r="G268" s="69">
        <v>1.19</v>
      </c>
      <c r="H268" s="68">
        <v>246453</v>
      </c>
      <c r="I268" s="69">
        <v>1.19</v>
      </c>
      <c r="J268" s="68">
        <v>1354031.3725490198</v>
      </c>
      <c r="K268" s="68">
        <v>207103.36134453781</v>
      </c>
      <c r="L268" s="68">
        <v>362100.33333333331</v>
      </c>
      <c r="M268" s="4">
        <v>0</v>
      </c>
      <c r="N268" s="70">
        <v>1.65</v>
      </c>
      <c r="O268" s="70">
        <v>1.65</v>
      </c>
      <c r="P268" s="68">
        <v>2234151.7647058829</v>
      </c>
      <c r="Q268" s="68">
        <v>341720.54621848738</v>
      </c>
      <c r="R268" s="68">
        <v>312998.55333333329</v>
      </c>
      <c r="S268" s="68">
        <v>11427.333333333334</v>
      </c>
      <c r="T268" s="68">
        <v>2900298.1975910366</v>
      </c>
      <c r="U268" s="71">
        <v>2929.5941389808449</v>
      </c>
      <c r="V268" s="71">
        <v>2780.5517581203017</v>
      </c>
      <c r="W268" s="71">
        <v>105.36017286588107</v>
      </c>
      <c r="X268" s="75">
        <v>-54594.224109217059</v>
      </c>
      <c r="Y268" s="76">
        <v>-55.145680918401069</v>
      </c>
      <c r="Z268" s="77">
        <v>103.37690890550508</v>
      </c>
      <c r="AA268" s="75">
        <v>0</v>
      </c>
      <c r="AB268" s="76">
        <v>0</v>
      </c>
      <c r="AC268" s="78">
        <v>103.37690890550508</v>
      </c>
      <c r="AD268" s="79">
        <v>0</v>
      </c>
      <c r="AE268" s="80">
        <v>0</v>
      </c>
      <c r="AF268" s="81">
        <v>0</v>
      </c>
      <c r="AG268" s="82">
        <v>0</v>
      </c>
      <c r="AH268" s="83">
        <v>103.37690890550508</v>
      </c>
      <c r="AI268" s="75">
        <v>-54594.224109217059</v>
      </c>
      <c r="AJ268" s="76">
        <v>-55.145680918401069</v>
      </c>
      <c r="AK268" s="78">
        <v>103.37690890550508</v>
      </c>
      <c r="AL268" s="117"/>
      <c r="AM268" s="85">
        <v>0</v>
      </c>
      <c r="AN268" s="117"/>
      <c r="AO268" s="75">
        <v>153638.58153269341</v>
      </c>
      <c r="AP268" s="76">
        <v>105.36017286588107</v>
      </c>
      <c r="AQ268" s="76">
        <v>0</v>
      </c>
      <c r="AR268" s="84">
        <v>0</v>
      </c>
      <c r="AS268" s="118">
        <v>153638.58153269341</v>
      </c>
      <c r="AT268" s="109"/>
      <c r="AU268" s="85">
        <v>12606.377717459358</v>
      </c>
      <c r="AV268" s="119"/>
      <c r="AW268" s="85">
        <v>156113.47338935576</v>
      </c>
      <c r="AY268" s="188"/>
      <c r="AZ268" s="24">
        <v>-519612.13234540645</v>
      </c>
      <c r="BA268" s="24">
        <v>-228999.81248699999</v>
      </c>
      <c r="BB268" s="24">
        <v>-4069.5666729999998</v>
      </c>
      <c r="BC268" s="24">
        <v>-100316.1</v>
      </c>
      <c r="BD268" s="7">
        <v>-185249.888607</v>
      </c>
    </row>
    <row r="269" spans="1:56" x14ac:dyDescent="0.2">
      <c r="A269" s="10">
        <v>496</v>
      </c>
      <c r="B269" s="11">
        <v>5406</v>
      </c>
      <c r="C269" s="3"/>
      <c r="D269" s="93" t="s">
        <v>260</v>
      </c>
      <c r="E269" s="68">
        <v>3664.6666666666665</v>
      </c>
      <c r="F269" s="68">
        <v>8011476.333333333</v>
      </c>
      <c r="G269" s="69">
        <v>1.63</v>
      </c>
      <c r="H269" s="68">
        <v>528774.66666666663</v>
      </c>
      <c r="I269" s="69">
        <v>1.63</v>
      </c>
      <c r="J269" s="68">
        <v>4915016.155419223</v>
      </c>
      <c r="K269" s="68">
        <v>324401.63599182008</v>
      </c>
      <c r="L269" s="68">
        <v>921173.33333333337</v>
      </c>
      <c r="M269" s="4">
        <v>0</v>
      </c>
      <c r="N269" s="70">
        <v>1.65</v>
      </c>
      <c r="O269" s="70">
        <v>1.65</v>
      </c>
      <c r="P269" s="68">
        <v>8109776.6564417174</v>
      </c>
      <c r="Q269" s="68">
        <v>535262.69938650308</v>
      </c>
      <c r="R269" s="68">
        <v>926717.37666666659</v>
      </c>
      <c r="S269" s="68">
        <v>23811.666666666668</v>
      </c>
      <c r="T269" s="68">
        <v>9595568.3991615549</v>
      </c>
      <c r="U269" s="71">
        <v>2618.4014187270027</v>
      </c>
      <c r="V269" s="71">
        <v>2780.5517581203017</v>
      </c>
      <c r="W269" s="71">
        <v>94.168411398214175</v>
      </c>
      <c r="X269" s="75">
        <v>219863.96919242441</v>
      </c>
      <c r="Y269" s="76">
        <v>59.995625575520577</v>
      </c>
      <c r="Z269" s="77">
        <v>96.32609918087492</v>
      </c>
      <c r="AA269" s="75">
        <v>0</v>
      </c>
      <c r="AB269" s="76">
        <v>0</v>
      </c>
      <c r="AC269" s="78">
        <v>96.32609918087492</v>
      </c>
      <c r="AD269" s="79">
        <v>0</v>
      </c>
      <c r="AE269" s="80">
        <v>0</v>
      </c>
      <c r="AF269" s="81">
        <v>0</v>
      </c>
      <c r="AG269" s="82">
        <v>0</v>
      </c>
      <c r="AH269" s="83">
        <v>96.32609918087492</v>
      </c>
      <c r="AI269" s="75">
        <v>219863.96919242441</v>
      </c>
      <c r="AJ269" s="76">
        <v>59.995625575520577</v>
      </c>
      <c r="AK269" s="78">
        <v>96.32609918087492</v>
      </c>
      <c r="AL269" s="117"/>
      <c r="AM269" s="85">
        <v>0</v>
      </c>
      <c r="AN269" s="117"/>
      <c r="AO269" s="75">
        <v>129561.38033870031</v>
      </c>
      <c r="AP269" s="76">
        <v>94.168411398214175</v>
      </c>
      <c r="AQ269" s="76">
        <v>0</v>
      </c>
      <c r="AR269" s="84">
        <v>0</v>
      </c>
      <c r="AS269" s="118">
        <v>129561.38033870031</v>
      </c>
      <c r="AT269" s="109"/>
      <c r="AU269" s="85">
        <v>36043.733695497205</v>
      </c>
      <c r="AV269" s="119"/>
      <c r="AW269" s="85">
        <v>523941.77914110431</v>
      </c>
      <c r="AY269" s="188"/>
      <c r="AZ269" s="24">
        <v>-1913164.3520948165</v>
      </c>
      <c r="BA269" s="24">
        <v>-843156.367248</v>
      </c>
      <c r="BB269" s="24">
        <v>-14983.772324</v>
      </c>
      <c r="BC269" s="24">
        <v>-475679.1</v>
      </c>
      <c r="BD269" s="7">
        <v>-682073.14850799995</v>
      </c>
    </row>
    <row r="270" spans="1:56" x14ac:dyDescent="0.2">
      <c r="A270" s="10">
        <v>497</v>
      </c>
      <c r="B270" s="11">
        <v>5407</v>
      </c>
      <c r="C270" s="3"/>
      <c r="D270" s="93" t="s">
        <v>261</v>
      </c>
      <c r="E270" s="68">
        <v>559.33333333333337</v>
      </c>
      <c r="F270" s="68">
        <v>1315430.6666666667</v>
      </c>
      <c r="G270" s="69">
        <v>1.5</v>
      </c>
      <c r="H270" s="68">
        <v>75237</v>
      </c>
      <c r="I270" s="69">
        <v>1.5</v>
      </c>
      <c r="J270" s="68">
        <v>876953.77777777787</v>
      </c>
      <c r="K270" s="68">
        <v>50158</v>
      </c>
      <c r="L270" s="68">
        <v>182121.33333333334</v>
      </c>
      <c r="M270" s="4">
        <v>0</v>
      </c>
      <c r="N270" s="70">
        <v>1.65</v>
      </c>
      <c r="O270" s="70">
        <v>1.65</v>
      </c>
      <c r="P270" s="68">
        <v>1446973.7333333334</v>
      </c>
      <c r="Q270" s="68">
        <v>82760.7</v>
      </c>
      <c r="R270" s="68">
        <v>186014.83333333334</v>
      </c>
      <c r="S270" s="68">
        <v>1797.6666666666667</v>
      </c>
      <c r="T270" s="68">
        <v>1717546.9333333336</v>
      </c>
      <c r="U270" s="71">
        <v>3070.7036948748514</v>
      </c>
      <c r="V270" s="71">
        <v>2780.5517581203017</v>
      </c>
      <c r="W270" s="71">
        <v>110.43504893973623</v>
      </c>
      <c r="X270" s="75">
        <v>-60047.91048447659</v>
      </c>
      <c r="Y270" s="76">
        <v>-107.35621659918341</v>
      </c>
      <c r="Z270" s="77">
        <v>106.57408083203383</v>
      </c>
      <c r="AA270" s="75">
        <v>0</v>
      </c>
      <c r="AB270" s="76">
        <v>0</v>
      </c>
      <c r="AC270" s="78">
        <v>106.57408083203383</v>
      </c>
      <c r="AD270" s="79">
        <v>0</v>
      </c>
      <c r="AE270" s="80">
        <v>0</v>
      </c>
      <c r="AF270" s="81">
        <v>0</v>
      </c>
      <c r="AG270" s="82">
        <v>0</v>
      </c>
      <c r="AH270" s="83">
        <v>106.57408083203383</v>
      </c>
      <c r="AI270" s="75">
        <v>-60047.91048447659</v>
      </c>
      <c r="AJ270" s="76">
        <v>-107.35621659918341</v>
      </c>
      <c r="AK270" s="78">
        <v>106.57408083203383</v>
      </c>
      <c r="AL270" s="117"/>
      <c r="AM270" s="85">
        <v>0</v>
      </c>
      <c r="AN270" s="117"/>
      <c r="AO270" s="75">
        <v>24260.801278721021</v>
      </c>
      <c r="AP270" s="76">
        <v>110.43504893973623</v>
      </c>
      <c r="AQ270" s="76">
        <v>0</v>
      </c>
      <c r="AR270" s="84">
        <v>0</v>
      </c>
      <c r="AS270" s="118">
        <v>24260.801278721021</v>
      </c>
      <c r="AT270" s="109"/>
      <c r="AU270" s="85">
        <v>4468.6976810785945</v>
      </c>
      <c r="AV270" s="119"/>
      <c r="AW270" s="85">
        <v>92711.177777777775</v>
      </c>
      <c r="AY270" s="188"/>
      <c r="AZ270" s="24">
        <v>-288730.79719789483</v>
      </c>
      <c r="BA270" s="24">
        <v>-127247.410716</v>
      </c>
      <c r="BB270" s="24">
        <v>-2261.3198510000002</v>
      </c>
      <c r="BC270" s="24">
        <v>-79277.3</v>
      </c>
      <c r="BD270" s="7">
        <v>-102937.06533899999</v>
      </c>
    </row>
    <row r="271" spans="1:56" x14ac:dyDescent="0.2">
      <c r="A271" s="10">
        <v>498</v>
      </c>
      <c r="B271" s="11">
        <v>5408</v>
      </c>
      <c r="C271" s="3"/>
      <c r="D271" s="93" t="s">
        <v>262</v>
      </c>
      <c r="E271" s="68">
        <v>1630.6666666666667</v>
      </c>
      <c r="F271" s="68">
        <v>3366164.6666666665</v>
      </c>
      <c r="G271" s="69">
        <v>1.79</v>
      </c>
      <c r="H271" s="68">
        <v>410833</v>
      </c>
      <c r="I271" s="69">
        <v>1.79</v>
      </c>
      <c r="J271" s="68">
        <v>1880538.919925512</v>
      </c>
      <c r="K271" s="68">
        <v>229515.64245810057</v>
      </c>
      <c r="L271" s="68">
        <v>365081.66666666669</v>
      </c>
      <c r="M271" s="4">
        <v>0</v>
      </c>
      <c r="N271" s="70">
        <v>1.65</v>
      </c>
      <c r="O271" s="70">
        <v>1.65</v>
      </c>
      <c r="P271" s="68">
        <v>3102889.2178770951</v>
      </c>
      <c r="Q271" s="68">
        <v>378700.81005586591</v>
      </c>
      <c r="R271" s="68">
        <v>367504.70666666672</v>
      </c>
      <c r="S271" s="68">
        <v>55826.333333333336</v>
      </c>
      <c r="T271" s="68">
        <v>3904921.067932961</v>
      </c>
      <c r="U271" s="71">
        <v>2394.6776786179234</v>
      </c>
      <c r="V271" s="71">
        <v>2780.5517581203017</v>
      </c>
      <c r="W271" s="71">
        <v>86.122391774385264</v>
      </c>
      <c r="X271" s="75">
        <v>232815.83962082822</v>
      </c>
      <c r="Y271" s="76">
        <v>142.77340941587994</v>
      </c>
      <c r="Z271" s="77">
        <v>91.25710681786272</v>
      </c>
      <c r="AA271" s="75">
        <v>0</v>
      </c>
      <c r="AB271" s="76">
        <v>0</v>
      </c>
      <c r="AC271" s="78">
        <v>91.25710681786272</v>
      </c>
      <c r="AD271" s="79">
        <v>0</v>
      </c>
      <c r="AE271" s="80">
        <v>0</v>
      </c>
      <c r="AF271" s="81">
        <v>0</v>
      </c>
      <c r="AG271" s="82">
        <v>0</v>
      </c>
      <c r="AH271" s="83">
        <v>91.25710681786272</v>
      </c>
      <c r="AI271" s="75">
        <v>232815.83962082822</v>
      </c>
      <c r="AJ271" s="76">
        <v>142.77340941587994</v>
      </c>
      <c r="AK271" s="78">
        <v>91.25710681786272</v>
      </c>
      <c r="AL271" s="117"/>
      <c r="AM271" s="85">
        <v>0</v>
      </c>
      <c r="AN271" s="117"/>
      <c r="AO271" s="75">
        <v>17329.641502106446</v>
      </c>
      <c r="AP271" s="76">
        <v>86.122391774385264</v>
      </c>
      <c r="AQ271" s="76">
        <v>0</v>
      </c>
      <c r="AR271" s="84">
        <v>0</v>
      </c>
      <c r="AS271" s="118">
        <v>17329.641502106446</v>
      </c>
      <c r="AT271" s="109"/>
      <c r="AU271" s="85">
        <v>22127.718862350208</v>
      </c>
      <c r="AV271" s="119"/>
      <c r="AW271" s="85">
        <v>211005.45623836128</v>
      </c>
      <c r="AY271" s="188"/>
      <c r="AZ271" s="24">
        <v>-871357.52213389729</v>
      </c>
      <c r="BA271" s="24">
        <v>-384018.57223200001</v>
      </c>
      <c r="BB271" s="24">
        <v>-6824.4125029999996</v>
      </c>
      <c r="BC271" s="24">
        <v>-131471.6</v>
      </c>
      <c r="BD271" s="7">
        <v>-310652.64620199997</v>
      </c>
    </row>
    <row r="272" spans="1:56" x14ac:dyDescent="0.2">
      <c r="A272" s="10">
        <v>499</v>
      </c>
      <c r="B272" s="11">
        <v>5409</v>
      </c>
      <c r="C272" s="3"/>
      <c r="D272" s="93" t="s">
        <v>263</v>
      </c>
      <c r="E272" s="68">
        <v>625.66666666666663</v>
      </c>
      <c r="F272" s="68">
        <v>1365672.6666666667</v>
      </c>
      <c r="G272" s="69">
        <v>1.8</v>
      </c>
      <c r="H272" s="68">
        <v>44211.333333333336</v>
      </c>
      <c r="I272" s="69">
        <v>1.8</v>
      </c>
      <c r="J272" s="68">
        <v>758707.03703703696</v>
      </c>
      <c r="K272" s="68">
        <v>24561.851851851854</v>
      </c>
      <c r="L272" s="68">
        <v>123430.66666666667</v>
      </c>
      <c r="M272" s="4">
        <v>0</v>
      </c>
      <c r="N272" s="70">
        <v>1.65</v>
      </c>
      <c r="O272" s="70">
        <v>1.65</v>
      </c>
      <c r="P272" s="68">
        <v>1251866.611111111</v>
      </c>
      <c r="Q272" s="68">
        <v>40527.055555555555</v>
      </c>
      <c r="R272" s="68">
        <v>123022.55333333334</v>
      </c>
      <c r="S272" s="68">
        <v>495.33333333333331</v>
      </c>
      <c r="T272" s="68">
        <v>1415911.5533333335</v>
      </c>
      <c r="U272" s="71">
        <v>2263.0445711241346</v>
      </c>
      <c r="V272" s="71">
        <v>2780.5517581203017</v>
      </c>
      <c r="W272" s="71">
        <v>81.388327497057261</v>
      </c>
      <c r="X272" s="75">
        <v>119801.18876565601</v>
      </c>
      <c r="Y272" s="76">
        <v>191.47765918858181</v>
      </c>
      <c r="Z272" s="77">
        <v>88.274646323146072</v>
      </c>
      <c r="AA272" s="75">
        <v>0</v>
      </c>
      <c r="AB272" s="76">
        <v>0</v>
      </c>
      <c r="AC272" s="78">
        <v>88.274646323146072</v>
      </c>
      <c r="AD272" s="79">
        <v>0</v>
      </c>
      <c r="AE272" s="80">
        <v>0</v>
      </c>
      <c r="AF272" s="81">
        <v>0</v>
      </c>
      <c r="AG272" s="82">
        <v>0</v>
      </c>
      <c r="AH272" s="83">
        <v>88.274646323146072</v>
      </c>
      <c r="AI272" s="75">
        <v>119801.18876565601</v>
      </c>
      <c r="AJ272" s="76">
        <v>191.47765918858181</v>
      </c>
      <c r="AK272" s="78">
        <v>88.274646323146072</v>
      </c>
      <c r="AL272" s="117"/>
      <c r="AM272" s="85">
        <v>0</v>
      </c>
      <c r="AN272" s="117"/>
      <c r="AO272" s="75">
        <v>87245.366737318443</v>
      </c>
      <c r="AP272" s="76">
        <v>81.388327497057261</v>
      </c>
      <c r="AQ272" s="76">
        <v>0</v>
      </c>
      <c r="AR272" s="84">
        <v>0</v>
      </c>
      <c r="AS272" s="118">
        <v>87245.366737318443</v>
      </c>
      <c r="AT272" s="109"/>
      <c r="AU272" s="85">
        <v>4936.6221033955699</v>
      </c>
      <c r="AV272" s="119"/>
      <c r="AW272" s="85">
        <v>78326.888888888891</v>
      </c>
      <c r="AY272" s="188"/>
      <c r="AZ272" s="24">
        <v>-325403.2240334056</v>
      </c>
      <c r="BA272" s="24">
        <v>-143409.425315</v>
      </c>
      <c r="BB272" s="24">
        <v>-2548.535789</v>
      </c>
      <c r="BC272" s="24">
        <v>-53756.1</v>
      </c>
      <c r="BD272" s="7">
        <v>-116011.36165200001</v>
      </c>
    </row>
    <row r="273" spans="1:56" x14ac:dyDescent="0.2">
      <c r="A273" s="10">
        <v>500</v>
      </c>
      <c r="B273" s="11">
        <v>5410</v>
      </c>
      <c r="C273" s="3"/>
      <c r="D273" s="93" t="s">
        <v>264</v>
      </c>
      <c r="E273" s="68">
        <v>445.66666666666669</v>
      </c>
      <c r="F273" s="68">
        <v>720369.66666666663</v>
      </c>
      <c r="G273" s="69">
        <v>1.2</v>
      </c>
      <c r="H273" s="68">
        <v>6823.333333333333</v>
      </c>
      <c r="I273" s="69">
        <v>1.2</v>
      </c>
      <c r="J273" s="68">
        <v>600308.05555555562</v>
      </c>
      <c r="K273" s="68">
        <v>5686.1111111111122</v>
      </c>
      <c r="L273" s="68">
        <v>67937.333333333328</v>
      </c>
      <c r="M273" s="4">
        <v>0</v>
      </c>
      <c r="N273" s="70">
        <v>1.65</v>
      </c>
      <c r="O273" s="70">
        <v>1.65</v>
      </c>
      <c r="P273" s="68">
        <v>990508.29166666663</v>
      </c>
      <c r="Q273" s="68">
        <v>9382.0833333333339</v>
      </c>
      <c r="R273" s="68">
        <v>81986.41333333333</v>
      </c>
      <c r="S273" s="68">
        <v>151</v>
      </c>
      <c r="T273" s="68">
        <v>1082027.7883333333</v>
      </c>
      <c r="U273" s="71">
        <v>2427.8858376963349</v>
      </c>
      <c r="V273" s="71">
        <v>2780.5517581203017</v>
      </c>
      <c r="W273" s="71">
        <v>87.316692832850748</v>
      </c>
      <c r="X273" s="75">
        <v>58153.434724844032</v>
      </c>
      <c r="Y273" s="76">
        <v>130.48639055686769</v>
      </c>
      <c r="Z273" s="77">
        <v>92.009516484695979</v>
      </c>
      <c r="AA273" s="75">
        <v>0</v>
      </c>
      <c r="AB273" s="76">
        <v>0</v>
      </c>
      <c r="AC273" s="78">
        <v>92.009516484695979</v>
      </c>
      <c r="AD273" s="79">
        <v>0</v>
      </c>
      <c r="AE273" s="80">
        <v>0</v>
      </c>
      <c r="AF273" s="81">
        <v>0</v>
      </c>
      <c r="AG273" s="82">
        <v>0</v>
      </c>
      <c r="AH273" s="83">
        <v>92.009516484695979</v>
      </c>
      <c r="AI273" s="75">
        <v>58153.434724844032</v>
      </c>
      <c r="AJ273" s="76">
        <v>130.48639055686769</v>
      </c>
      <c r="AK273" s="78">
        <v>92.009516484695979</v>
      </c>
      <c r="AL273" s="117"/>
      <c r="AM273" s="85">
        <v>0</v>
      </c>
      <c r="AN273" s="117"/>
      <c r="AO273" s="75">
        <v>98161.165714735864</v>
      </c>
      <c r="AP273" s="76">
        <v>87.316692832850748</v>
      </c>
      <c r="AQ273" s="76">
        <v>0</v>
      </c>
      <c r="AR273" s="84">
        <v>0</v>
      </c>
      <c r="AS273" s="118">
        <v>98161.165714735864</v>
      </c>
      <c r="AT273" s="109"/>
      <c r="AU273" s="85">
        <v>2793.5472210191747</v>
      </c>
      <c r="AV273" s="119"/>
      <c r="AW273" s="85">
        <v>60599.416666666664</v>
      </c>
      <c r="AY273" s="188"/>
      <c r="AZ273" s="24">
        <v>-231397.84820153288</v>
      </c>
      <c r="BA273" s="24">
        <v>-101980.035779</v>
      </c>
      <c r="BB273" s="24">
        <v>-1812.292117</v>
      </c>
      <c r="BC273" s="24">
        <v>-21495.599999999999</v>
      </c>
      <c r="BD273" s="7">
        <v>-82496.968286000003</v>
      </c>
    </row>
    <row r="274" spans="1:56" x14ac:dyDescent="0.2">
      <c r="A274" s="10">
        <v>501</v>
      </c>
      <c r="B274" s="11">
        <v>5411</v>
      </c>
      <c r="C274" s="3"/>
      <c r="D274" s="93" t="s">
        <v>265</v>
      </c>
      <c r="E274" s="68">
        <v>479.33333333333331</v>
      </c>
      <c r="F274" s="68">
        <v>1072580.6666666667</v>
      </c>
      <c r="G274" s="69">
        <v>1.59</v>
      </c>
      <c r="H274" s="68">
        <v>10094.333333333334</v>
      </c>
      <c r="I274" s="69">
        <v>1.59</v>
      </c>
      <c r="J274" s="68">
        <v>674579.03563941282</v>
      </c>
      <c r="K274" s="68">
        <v>6348.6373165618452</v>
      </c>
      <c r="L274" s="68">
        <v>129239.66666666667</v>
      </c>
      <c r="M274" s="4">
        <v>0</v>
      </c>
      <c r="N274" s="70">
        <v>1.65</v>
      </c>
      <c r="O274" s="70">
        <v>1.65</v>
      </c>
      <c r="P274" s="68">
        <v>1113055.4088050313</v>
      </c>
      <c r="Q274" s="68">
        <v>10475.251572327043</v>
      </c>
      <c r="R274" s="68">
        <v>150231.23333333331</v>
      </c>
      <c r="S274" s="68">
        <v>158</v>
      </c>
      <c r="T274" s="68">
        <v>1273919.8937106917</v>
      </c>
      <c r="U274" s="71">
        <v>2657.6910160862831</v>
      </c>
      <c r="V274" s="71">
        <v>2780.5517581203017</v>
      </c>
      <c r="W274" s="71">
        <v>95.581425820425125</v>
      </c>
      <c r="X274" s="75">
        <v>21789.76213554003</v>
      </c>
      <c r="Y274" s="76">
        <v>45.458474552586992</v>
      </c>
      <c r="Z274" s="77">
        <v>97.216298266867838</v>
      </c>
      <c r="AA274" s="75">
        <v>0</v>
      </c>
      <c r="AB274" s="76">
        <v>0</v>
      </c>
      <c r="AC274" s="78">
        <v>97.216298266867838</v>
      </c>
      <c r="AD274" s="79">
        <v>0</v>
      </c>
      <c r="AE274" s="80">
        <v>0</v>
      </c>
      <c r="AF274" s="81">
        <v>0</v>
      </c>
      <c r="AG274" s="82">
        <v>0</v>
      </c>
      <c r="AH274" s="83">
        <v>97.216298266867838</v>
      </c>
      <c r="AI274" s="75">
        <v>21789.76213554003</v>
      </c>
      <c r="AJ274" s="76">
        <v>45.458474552586992</v>
      </c>
      <c r="AK274" s="78">
        <v>97.216298266867838</v>
      </c>
      <c r="AL274" s="117"/>
      <c r="AM274" s="85">
        <v>0</v>
      </c>
      <c r="AN274" s="117"/>
      <c r="AO274" s="75">
        <v>8615.6014612716826</v>
      </c>
      <c r="AP274" s="76">
        <v>95.581425820425125</v>
      </c>
      <c r="AQ274" s="76">
        <v>0</v>
      </c>
      <c r="AR274" s="84">
        <v>0</v>
      </c>
      <c r="AS274" s="118">
        <v>8615.6014612716826</v>
      </c>
      <c r="AT274" s="109"/>
      <c r="AU274" s="85">
        <v>5578.7576273993081</v>
      </c>
      <c r="AV274" s="119"/>
      <c r="AW274" s="85">
        <v>68092.76729559747</v>
      </c>
      <c r="AY274" s="188"/>
      <c r="AZ274" s="24">
        <v>-254640.93563249044</v>
      </c>
      <c r="BA274" s="24">
        <v>-112223.56615899999</v>
      </c>
      <c r="BB274" s="24">
        <v>-1994.3303880000001</v>
      </c>
      <c r="BC274" s="24">
        <v>-50083.199999999997</v>
      </c>
      <c r="BD274" s="7">
        <v>-90783.494118000002</v>
      </c>
    </row>
    <row r="275" spans="1:56" x14ac:dyDescent="0.2">
      <c r="A275" s="10">
        <v>502</v>
      </c>
      <c r="B275" s="11">
        <v>5412</v>
      </c>
      <c r="C275" s="3"/>
      <c r="D275" s="93" t="s">
        <v>266</v>
      </c>
      <c r="E275" s="68">
        <v>884</v>
      </c>
      <c r="F275" s="68">
        <v>2064128.3333333333</v>
      </c>
      <c r="G275" s="69">
        <v>1.6900000000000002</v>
      </c>
      <c r="H275" s="68">
        <v>50283.666666666664</v>
      </c>
      <c r="I275" s="69">
        <v>1.6900000000000002</v>
      </c>
      <c r="J275" s="68">
        <v>1221377.7120315584</v>
      </c>
      <c r="K275" s="68">
        <v>29753.648915187379</v>
      </c>
      <c r="L275" s="68">
        <v>286320</v>
      </c>
      <c r="M275" s="4">
        <v>0</v>
      </c>
      <c r="N275" s="70">
        <v>1.65</v>
      </c>
      <c r="O275" s="70">
        <v>1.65</v>
      </c>
      <c r="P275" s="68">
        <v>2015273.2248520709</v>
      </c>
      <c r="Q275" s="68">
        <v>49093.520710059172</v>
      </c>
      <c r="R275" s="68">
        <v>288153.39999999997</v>
      </c>
      <c r="S275" s="68">
        <v>400</v>
      </c>
      <c r="T275" s="68">
        <v>2352920.14556213</v>
      </c>
      <c r="U275" s="71">
        <v>2661.6743728078395</v>
      </c>
      <c r="V275" s="71">
        <v>2780.5517581203017</v>
      </c>
      <c r="W275" s="71">
        <v>95.724683600465497</v>
      </c>
      <c r="X275" s="75">
        <v>38882.415188000145</v>
      </c>
      <c r="Y275" s="76">
        <v>43.984632565611022</v>
      </c>
      <c r="Z275" s="77">
        <v>97.306550668293255</v>
      </c>
      <c r="AA275" s="75">
        <v>0</v>
      </c>
      <c r="AB275" s="76">
        <v>0</v>
      </c>
      <c r="AC275" s="78">
        <v>97.306550668293255</v>
      </c>
      <c r="AD275" s="79">
        <v>0</v>
      </c>
      <c r="AE275" s="80">
        <v>0</v>
      </c>
      <c r="AF275" s="81">
        <v>0</v>
      </c>
      <c r="AG275" s="82">
        <v>0</v>
      </c>
      <c r="AH275" s="83">
        <v>97.306550668293255</v>
      </c>
      <c r="AI275" s="75">
        <v>38882.415188000145</v>
      </c>
      <c r="AJ275" s="76">
        <v>43.984632565611022</v>
      </c>
      <c r="AK275" s="78">
        <v>97.306550668293255</v>
      </c>
      <c r="AL275" s="117"/>
      <c r="AM275" s="85">
        <v>0</v>
      </c>
      <c r="AN275" s="117"/>
      <c r="AO275" s="75">
        <v>0</v>
      </c>
      <c r="AP275" s="76">
        <v>95.724683600465497</v>
      </c>
      <c r="AQ275" s="76">
        <v>0</v>
      </c>
      <c r="AR275" s="84">
        <v>0</v>
      </c>
      <c r="AS275" s="118">
        <v>0</v>
      </c>
      <c r="AT275" s="109"/>
      <c r="AU275" s="85">
        <v>6128.1600793621683</v>
      </c>
      <c r="AV275" s="119"/>
      <c r="AW275" s="85">
        <v>125113.13609467454</v>
      </c>
      <c r="AY275" s="188"/>
      <c r="AZ275" s="24">
        <v>-460729.64418698067</v>
      </c>
      <c r="BA275" s="24">
        <v>-203049.53552500001</v>
      </c>
      <c r="BB275" s="24">
        <v>-3608.4030539999999</v>
      </c>
      <c r="BC275" s="24">
        <v>-87733.8</v>
      </c>
      <c r="BD275" s="7">
        <v>-164257.35649800001</v>
      </c>
    </row>
    <row r="276" spans="1:56" x14ac:dyDescent="0.2">
      <c r="A276" s="10">
        <v>731</v>
      </c>
      <c r="B276" s="11">
        <v>5501</v>
      </c>
      <c r="C276" s="3">
        <v>371</v>
      </c>
      <c r="D276" s="12" t="s">
        <v>267</v>
      </c>
      <c r="E276" s="68">
        <v>2262.6666666666665</v>
      </c>
      <c r="F276" s="68">
        <v>4350970</v>
      </c>
      <c r="G276" s="69">
        <v>1.79</v>
      </c>
      <c r="H276" s="68">
        <v>156335.33333333334</v>
      </c>
      <c r="I276" s="69">
        <v>1.79</v>
      </c>
      <c r="J276" s="68">
        <v>2430709.4972067038</v>
      </c>
      <c r="K276" s="68">
        <v>87338.175046554927</v>
      </c>
      <c r="L276" s="68">
        <v>384711</v>
      </c>
      <c r="M276" s="4">
        <v>0</v>
      </c>
      <c r="N276" s="70">
        <v>1.65</v>
      </c>
      <c r="O276" s="70">
        <v>1.65</v>
      </c>
      <c r="P276" s="68">
        <v>4010670.6703910609</v>
      </c>
      <c r="Q276" s="68">
        <v>144107.98882681562</v>
      </c>
      <c r="R276" s="68">
        <v>473467.70333333337</v>
      </c>
      <c r="S276" s="68">
        <v>3823.3333333333335</v>
      </c>
      <c r="T276" s="68">
        <v>4632069.6958845435</v>
      </c>
      <c r="U276" s="71">
        <v>2047.1728178629392</v>
      </c>
      <c r="V276" s="71">
        <v>2780.5517581203017</v>
      </c>
      <c r="W276" s="71">
        <v>73.624697396277256</v>
      </c>
      <c r="X276" s="75">
        <v>613975.07039759366</v>
      </c>
      <c r="Y276" s="76">
        <v>271.35020789522412</v>
      </c>
      <c r="Z276" s="77">
        <v>83.383559359654669</v>
      </c>
      <c r="AA276" s="75">
        <v>164612</v>
      </c>
      <c r="AB276" s="76">
        <v>72.751325869180917</v>
      </c>
      <c r="AC276" s="78">
        <v>85.999994232939031</v>
      </c>
      <c r="AD276" s="79">
        <v>0</v>
      </c>
      <c r="AE276" s="80">
        <v>0</v>
      </c>
      <c r="AF276" s="81">
        <v>164612</v>
      </c>
      <c r="AG276" s="82">
        <v>72.751325869180917</v>
      </c>
      <c r="AH276" s="83">
        <v>85.999994232939031</v>
      </c>
      <c r="AI276" s="75">
        <v>778587.07039759366</v>
      </c>
      <c r="AJ276" s="76">
        <v>344.10153376440502</v>
      </c>
      <c r="AK276" s="78">
        <v>85.999994232939031</v>
      </c>
      <c r="AL276" s="117"/>
      <c r="AM276" s="85">
        <v>0</v>
      </c>
      <c r="AN276" s="117"/>
      <c r="AO276" s="75">
        <v>0</v>
      </c>
      <c r="AP276" s="76">
        <v>73.624697396277256</v>
      </c>
      <c r="AQ276" s="76">
        <v>0</v>
      </c>
      <c r="AR276" s="84">
        <v>0</v>
      </c>
      <c r="AS276" s="118">
        <v>0</v>
      </c>
      <c r="AT276" s="109"/>
      <c r="AU276" s="85">
        <v>31392.807745465507</v>
      </c>
      <c r="AV276" s="119"/>
      <c r="AW276" s="85">
        <v>251804.76722532589</v>
      </c>
      <c r="AY276" s="188"/>
      <c r="AZ276" s="24">
        <v>-1208124.0333557711</v>
      </c>
      <c r="BA276" s="24">
        <v>-532435.94573299994</v>
      </c>
      <c r="BB276" s="24">
        <v>-9461.9447799999998</v>
      </c>
      <c r="BC276" s="24">
        <v>-188454.9</v>
      </c>
      <c r="BD276" s="7">
        <v>-430715.19826099998</v>
      </c>
    </row>
    <row r="277" spans="1:56" x14ac:dyDescent="0.2">
      <c r="A277" s="10">
        <v>732</v>
      </c>
      <c r="B277" s="11">
        <v>5502</v>
      </c>
      <c r="C277" s="3">
        <v>371</v>
      </c>
      <c r="D277" s="12" t="s">
        <v>268</v>
      </c>
      <c r="E277" s="68">
        <v>1678.3333333333333</v>
      </c>
      <c r="F277" s="68">
        <v>4332929.666666667</v>
      </c>
      <c r="G277" s="69">
        <v>1.36</v>
      </c>
      <c r="H277" s="68">
        <v>106959</v>
      </c>
      <c r="I277" s="69">
        <v>1.36</v>
      </c>
      <c r="J277" s="68">
        <v>3185478.6699870876</v>
      </c>
      <c r="K277" s="68">
        <v>78603.586054233543</v>
      </c>
      <c r="L277" s="68">
        <v>444068</v>
      </c>
      <c r="M277" s="4">
        <v>0</v>
      </c>
      <c r="N277" s="70">
        <v>1.65</v>
      </c>
      <c r="O277" s="70">
        <v>1.65</v>
      </c>
      <c r="P277" s="68">
        <v>5256039.8054786939</v>
      </c>
      <c r="Q277" s="68">
        <v>129695.91698948533</v>
      </c>
      <c r="R277" s="68">
        <v>536620.67333333334</v>
      </c>
      <c r="S277" s="68">
        <v>3904.3333333333335</v>
      </c>
      <c r="T277" s="68">
        <v>5926260.7291348455</v>
      </c>
      <c r="U277" s="71">
        <v>3531.0391633375448</v>
      </c>
      <c r="V277" s="71">
        <v>2780.5517581203017</v>
      </c>
      <c r="W277" s="71">
        <v>126.99059289313804</v>
      </c>
      <c r="X277" s="75">
        <v>-466040.17051648756</v>
      </c>
      <c r="Y277" s="76">
        <v>-277.68033993037989</v>
      </c>
      <c r="Z277" s="77">
        <v>117.00407352267698</v>
      </c>
      <c r="AA277" s="75">
        <v>0</v>
      </c>
      <c r="AB277" s="76">
        <v>0</v>
      </c>
      <c r="AC277" s="78">
        <v>117.00407352267698</v>
      </c>
      <c r="AD277" s="79">
        <v>0</v>
      </c>
      <c r="AE277" s="80">
        <v>0</v>
      </c>
      <c r="AF277" s="81">
        <v>0</v>
      </c>
      <c r="AG277" s="82">
        <v>0</v>
      </c>
      <c r="AH277" s="83">
        <v>117.00407352267698</v>
      </c>
      <c r="AI277" s="75">
        <v>-466040.17051648756</v>
      </c>
      <c r="AJ277" s="76">
        <v>-277.68033993037989</v>
      </c>
      <c r="AK277" s="78">
        <v>117.00407352267698</v>
      </c>
      <c r="AL277" s="117"/>
      <c r="AM277" s="85">
        <v>0</v>
      </c>
      <c r="AN277" s="117"/>
      <c r="AO277" s="75">
        <v>0</v>
      </c>
      <c r="AP277" s="76">
        <v>126.99059289313804</v>
      </c>
      <c r="AQ277" s="76">
        <v>0</v>
      </c>
      <c r="AR277" s="84">
        <v>0</v>
      </c>
      <c r="AS277" s="118">
        <v>0</v>
      </c>
      <c r="AT277" s="109"/>
      <c r="AU277" s="85">
        <v>13272.540901765331</v>
      </c>
      <c r="AV277" s="119"/>
      <c r="AW277" s="85">
        <v>326408.22560413211</v>
      </c>
      <c r="AY277" s="188"/>
      <c r="AZ277" s="24">
        <v>-880138.24405225902</v>
      </c>
      <c r="BA277" s="24">
        <v>-387888.35037499998</v>
      </c>
      <c r="BB277" s="24">
        <v>-6893.1825159999999</v>
      </c>
      <c r="BC277" s="24">
        <v>-167386.4</v>
      </c>
      <c r="BD277" s="7">
        <v>-313783.11151700001</v>
      </c>
    </row>
    <row r="278" spans="1:56" x14ac:dyDescent="0.2">
      <c r="A278" s="10">
        <v>733</v>
      </c>
      <c r="B278" s="11">
        <v>5503</v>
      </c>
      <c r="C278" s="3">
        <v>371</v>
      </c>
      <c r="D278" s="12" t="s">
        <v>269</v>
      </c>
      <c r="E278" s="68">
        <v>4295.666666666667</v>
      </c>
      <c r="F278" s="68">
        <v>7973303.666666667</v>
      </c>
      <c r="G278" s="69">
        <v>1.6900000000000002</v>
      </c>
      <c r="H278" s="68">
        <v>1757545.3333333333</v>
      </c>
      <c r="I278" s="69">
        <v>1.6900000000000002</v>
      </c>
      <c r="J278" s="68">
        <v>4717931.1637080871</v>
      </c>
      <c r="K278" s="68">
        <v>1039967.6528599607</v>
      </c>
      <c r="L278" s="68">
        <v>995046</v>
      </c>
      <c r="M278" s="4">
        <v>0</v>
      </c>
      <c r="N278" s="70">
        <v>1.65</v>
      </c>
      <c r="O278" s="70">
        <v>1.65</v>
      </c>
      <c r="P278" s="68">
        <v>7784586.4201183431</v>
      </c>
      <c r="Q278" s="68">
        <v>1715946.6272189349</v>
      </c>
      <c r="R278" s="68">
        <v>1231267.0133333334</v>
      </c>
      <c r="S278" s="68">
        <v>137905.66666666666</v>
      </c>
      <c r="T278" s="68">
        <v>10869705.727337278</v>
      </c>
      <c r="U278" s="71">
        <v>2530.3885452015079</v>
      </c>
      <c r="V278" s="71">
        <v>2780.5517581203017</v>
      </c>
      <c r="W278" s="71">
        <v>91.003108926556777</v>
      </c>
      <c r="X278" s="75">
        <v>397608.57673575473</v>
      </c>
      <c r="Y278" s="76">
        <v>92.560388779953755</v>
      </c>
      <c r="Z278" s="77">
        <v>94.331958623730785</v>
      </c>
      <c r="AA278" s="75">
        <v>0</v>
      </c>
      <c r="AB278" s="76">
        <v>0</v>
      </c>
      <c r="AC278" s="78">
        <v>94.331958623730785</v>
      </c>
      <c r="AD278" s="79">
        <v>0</v>
      </c>
      <c r="AE278" s="80">
        <v>0</v>
      </c>
      <c r="AF278" s="81">
        <v>0</v>
      </c>
      <c r="AG278" s="82">
        <v>0</v>
      </c>
      <c r="AH278" s="83">
        <v>94.331958623730785</v>
      </c>
      <c r="AI278" s="75">
        <v>397608.57673575473</v>
      </c>
      <c r="AJ278" s="76">
        <v>92.560388779953755</v>
      </c>
      <c r="AK278" s="78">
        <v>94.331958623730785</v>
      </c>
      <c r="AL278" s="117"/>
      <c r="AM278" s="85">
        <v>0</v>
      </c>
      <c r="AN278" s="117"/>
      <c r="AO278" s="75">
        <v>0</v>
      </c>
      <c r="AP278" s="76">
        <v>91.003108926556777</v>
      </c>
      <c r="AQ278" s="76">
        <v>0</v>
      </c>
      <c r="AR278" s="84">
        <v>0</v>
      </c>
      <c r="AS278" s="118">
        <v>0</v>
      </c>
      <c r="AT278" s="109"/>
      <c r="AU278" s="85">
        <v>136235.72414195639</v>
      </c>
      <c r="AV278" s="119"/>
      <c r="AW278" s="85">
        <v>575789.8816568047</v>
      </c>
      <c r="AY278" s="188"/>
      <c r="AZ278" s="24">
        <v>-2238567.576128222</v>
      </c>
      <c r="BA278" s="24">
        <v>-986565.792563</v>
      </c>
      <c r="BB278" s="24">
        <v>-17532.308113999999</v>
      </c>
      <c r="BC278" s="24">
        <v>-801576.7</v>
      </c>
      <c r="BD278" s="7">
        <v>-798084.51015999995</v>
      </c>
    </row>
    <row r="279" spans="1:56" x14ac:dyDescent="0.2">
      <c r="A279" s="10">
        <v>734</v>
      </c>
      <c r="B279" s="11">
        <v>5504</v>
      </c>
      <c r="C279" s="3"/>
      <c r="D279" s="12" t="s">
        <v>270</v>
      </c>
      <c r="E279" s="68">
        <v>481</v>
      </c>
      <c r="F279" s="68">
        <v>1159108</v>
      </c>
      <c r="G279" s="69">
        <v>1.55</v>
      </c>
      <c r="H279" s="68">
        <v>12464.666666666666</v>
      </c>
      <c r="I279" s="69">
        <v>1.55</v>
      </c>
      <c r="J279" s="68">
        <v>747811.6129032257</v>
      </c>
      <c r="K279" s="68">
        <v>8041.7204301075262</v>
      </c>
      <c r="L279" s="68">
        <v>570.66666666666663</v>
      </c>
      <c r="M279" s="4">
        <v>0</v>
      </c>
      <c r="N279" s="70">
        <v>1.65</v>
      </c>
      <c r="O279" s="70">
        <v>1.65</v>
      </c>
      <c r="P279" s="68">
        <v>1233889.1612903224</v>
      </c>
      <c r="Q279" s="68">
        <v>13268.838709677419</v>
      </c>
      <c r="R279" s="68">
        <v>0</v>
      </c>
      <c r="S279" s="68">
        <v>593.66666666666663</v>
      </c>
      <c r="T279" s="68">
        <v>1247751.6666666663</v>
      </c>
      <c r="U279" s="71">
        <v>2594.0783090783084</v>
      </c>
      <c r="V279" s="71">
        <v>2780.5517581203017</v>
      </c>
      <c r="W279" s="71">
        <v>93.293653013384215</v>
      </c>
      <c r="X279" s="75">
        <v>33186.679726003509</v>
      </c>
      <c r="Y279" s="76">
        <v>68.995176145537442</v>
      </c>
      <c r="Z279" s="77">
        <v>95.775001398432025</v>
      </c>
      <c r="AA279" s="75">
        <v>0</v>
      </c>
      <c r="AB279" s="76">
        <v>0</v>
      </c>
      <c r="AC279" s="78">
        <v>95.775001398432025</v>
      </c>
      <c r="AD279" s="79">
        <v>0</v>
      </c>
      <c r="AE279" s="80">
        <v>0</v>
      </c>
      <c r="AF279" s="81">
        <v>0</v>
      </c>
      <c r="AG279" s="82">
        <v>0</v>
      </c>
      <c r="AH279" s="83">
        <v>95.775001398432025</v>
      </c>
      <c r="AI279" s="75">
        <v>33186.679726003509</v>
      </c>
      <c r="AJ279" s="76">
        <v>68.995176145537442</v>
      </c>
      <c r="AK279" s="78">
        <v>95.775001398432025</v>
      </c>
      <c r="AL279" s="117"/>
      <c r="AM279" s="85">
        <v>0</v>
      </c>
      <c r="AN279" s="117"/>
      <c r="AO279" s="75">
        <v>1219.2599804105976</v>
      </c>
      <c r="AP279" s="76">
        <v>93.293653013384215</v>
      </c>
      <c r="AQ279" s="76">
        <v>0</v>
      </c>
      <c r="AR279" s="84">
        <v>0</v>
      </c>
      <c r="AS279" s="118">
        <v>1219.2599804105976</v>
      </c>
      <c r="AT279" s="109"/>
      <c r="AU279" s="85">
        <v>2751.0263398404286</v>
      </c>
      <c r="AV279" s="119"/>
      <c r="AW279" s="85">
        <v>75585.333333333328</v>
      </c>
      <c r="AY279" s="188"/>
      <c r="AZ279" s="24">
        <v>-247409.75287619254</v>
      </c>
      <c r="BA279" s="24">
        <v>-109036.69004099999</v>
      </c>
      <c r="BB279" s="24">
        <v>-1937.6962590000001</v>
      </c>
      <c r="BC279" s="24">
        <v>-46125.3</v>
      </c>
      <c r="BD279" s="7">
        <v>-88205.463858999996</v>
      </c>
    </row>
    <row r="280" spans="1:56" x14ac:dyDescent="0.2">
      <c r="A280" s="10">
        <v>735</v>
      </c>
      <c r="B280" s="11">
        <v>5505</v>
      </c>
      <c r="C280" s="3"/>
      <c r="D280" s="12" t="s">
        <v>271</v>
      </c>
      <c r="E280" s="68">
        <v>330.66666666666669</v>
      </c>
      <c r="F280" s="68">
        <v>670194.66666666663</v>
      </c>
      <c r="G280" s="69">
        <v>1.7666666666666666</v>
      </c>
      <c r="H280" s="68">
        <v>3849.6666666666665</v>
      </c>
      <c r="I280" s="69">
        <v>1.7666666666666666</v>
      </c>
      <c r="J280" s="68">
        <v>379609.45533769066</v>
      </c>
      <c r="K280" s="68">
        <v>2220.6209150326799</v>
      </c>
      <c r="L280" s="68">
        <v>71401.333333333328</v>
      </c>
      <c r="M280" s="4">
        <v>0</v>
      </c>
      <c r="N280" s="70">
        <v>1.65</v>
      </c>
      <c r="O280" s="70">
        <v>1.65</v>
      </c>
      <c r="P280" s="68">
        <v>626355.60130718956</v>
      </c>
      <c r="Q280" s="68">
        <v>3664.0245098039213</v>
      </c>
      <c r="R280" s="68">
        <v>65412.253333333334</v>
      </c>
      <c r="S280" s="68">
        <v>89.666666666666671</v>
      </c>
      <c r="T280" s="68">
        <v>695521.54581699346</v>
      </c>
      <c r="U280" s="71">
        <v>2103.3917716239721</v>
      </c>
      <c r="V280" s="71">
        <v>2780.5517581203017</v>
      </c>
      <c r="W280" s="71">
        <v>75.646560632480345</v>
      </c>
      <c r="X280" s="75">
        <v>82848.267147870924</v>
      </c>
      <c r="Y280" s="76">
        <v>250.5491950036419</v>
      </c>
      <c r="Z280" s="77">
        <v>84.657333198462624</v>
      </c>
      <c r="AA280" s="75">
        <v>12345</v>
      </c>
      <c r="AB280" s="76">
        <v>37.333669354838705</v>
      </c>
      <c r="AC280" s="78">
        <v>86.00000445951035</v>
      </c>
      <c r="AD280" s="79">
        <v>0</v>
      </c>
      <c r="AE280" s="80">
        <v>0</v>
      </c>
      <c r="AF280" s="81">
        <v>12345</v>
      </c>
      <c r="AG280" s="82">
        <v>37.333669354838705</v>
      </c>
      <c r="AH280" s="83">
        <v>86.00000445951035</v>
      </c>
      <c r="AI280" s="75">
        <v>95193.267147870924</v>
      </c>
      <c r="AJ280" s="76">
        <v>287.88286435848062</v>
      </c>
      <c r="AK280" s="78">
        <v>86.00000445951035</v>
      </c>
      <c r="AL280" s="117"/>
      <c r="AM280" s="85">
        <v>0</v>
      </c>
      <c r="AN280" s="117"/>
      <c r="AO280" s="75">
        <v>41751.728016368368</v>
      </c>
      <c r="AP280" s="76">
        <v>75.646560632480345</v>
      </c>
      <c r="AQ280" s="76">
        <v>0</v>
      </c>
      <c r="AR280" s="84">
        <v>0</v>
      </c>
      <c r="AS280" s="118">
        <v>41751.728016368368</v>
      </c>
      <c r="AT280" s="109"/>
      <c r="AU280" s="85">
        <v>1945.5940515628008</v>
      </c>
      <c r="AV280" s="119"/>
      <c r="AW280" s="85">
        <v>38183.00762527233</v>
      </c>
      <c r="AY280" s="188"/>
      <c r="AZ280" s="24">
        <v>-170965.82088104327</v>
      </c>
      <c r="BA280" s="24">
        <v>-75346.856792000006</v>
      </c>
      <c r="BB280" s="24">
        <v>-1338.9926129999999</v>
      </c>
      <c r="BC280" s="24">
        <v>-15881.8</v>
      </c>
      <c r="BD280" s="7">
        <v>-60952.001122000001</v>
      </c>
    </row>
    <row r="281" spans="1:56" x14ac:dyDescent="0.2">
      <c r="A281" s="10">
        <v>736</v>
      </c>
      <c r="B281" s="11">
        <v>5506</v>
      </c>
      <c r="C281" s="3"/>
      <c r="D281" s="12" t="s">
        <v>272</v>
      </c>
      <c r="E281" s="68">
        <v>419.66666666666669</v>
      </c>
      <c r="F281" s="68">
        <v>801993.33333333337</v>
      </c>
      <c r="G281" s="69">
        <v>1.55</v>
      </c>
      <c r="H281" s="68">
        <v>50364.333333333336</v>
      </c>
      <c r="I281" s="69">
        <v>1.55</v>
      </c>
      <c r="J281" s="68">
        <v>517218.60606060602</v>
      </c>
      <c r="K281" s="68">
        <v>32759.81818181818</v>
      </c>
      <c r="L281" s="68">
        <v>168528</v>
      </c>
      <c r="M281" s="4">
        <v>0</v>
      </c>
      <c r="N281" s="70">
        <v>1.65</v>
      </c>
      <c r="O281" s="70">
        <v>1.65</v>
      </c>
      <c r="P281" s="68">
        <v>853410.69999999984</v>
      </c>
      <c r="Q281" s="68">
        <v>54053.69999999999</v>
      </c>
      <c r="R281" s="68">
        <v>138673.11333333334</v>
      </c>
      <c r="S281" s="68">
        <v>3857.3333333333335</v>
      </c>
      <c r="T281" s="68">
        <v>1049994.8466666667</v>
      </c>
      <c r="U281" s="71">
        <v>2501.9734233518666</v>
      </c>
      <c r="V281" s="71">
        <v>2780.5517581203017</v>
      </c>
      <c r="W281" s="71">
        <v>89.981185066781194</v>
      </c>
      <c r="X281" s="75">
        <v>43256.715228393339</v>
      </c>
      <c r="Y281" s="76">
        <v>103.07398386432089</v>
      </c>
      <c r="Z281" s="77">
        <v>93.688146592072158</v>
      </c>
      <c r="AA281" s="75">
        <v>0</v>
      </c>
      <c r="AB281" s="76">
        <v>0</v>
      </c>
      <c r="AC281" s="78">
        <v>93.688146592072158</v>
      </c>
      <c r="AD281" s="79">
        <v>0</v>
      </c>
      <c r="AE281" s="80">
        <v>0</v>
      </c>
      <c r="AF281" s="81">
        <v>0</v>
      </c>
      <c r="AG281" s="82">
        <v>0</v>
      </c>
      <c r="AH281" s="83">
        <v>93.688146592072158</v>
      </c>
      <c r="AI281" s="75">
        <v>43256.715228393339</v>
      </c>
      <c r="AJ281" s="76">
        <v>103.07398386432089</v>
      </c>
      <c r="AK281" s="78">
        <v>93.688146592072158</v>
      </c>
      <c r="AL281" s="117"/>
      <c r="AM281" s="85">
        <v>0</v>
      </c>
      <c r="AN281" s="117"/>
      <c r="AO281" s="75">
        <v>34933.165085312619</v>
      </c>
      <c r="AP281" s="76">
        <v>89.981185066781194</v>
      </c>
      <c r="AQ281" s="76">
        <v>0</v>
      </c>
      <c r="AR281" s="84">
        <v>0</v>
      </c>
      <c r="AS281" s="118">
        <v>34933.165085312619</v>
      </c>
      <c r="AT281" s="109"/>
      <c r="AU281" s="85">
        <v>2850.3040455050186</v>
      </c>
      <c r="AV281" s="119"/>
      <c r="AW281" s="85">
        <v>54997.84242424243</v>
      </c>
      <c r="AY281" s="188"/>
      <c r="AZ281" s="24">
        <v>-217968.50879697964</v>
      </c>
      <c r="BA281" s="24">
        <v>-96061.551560000007</v>
      </c>
      <c r="BB281" s="24">
        <v>-1707.1144489999999</v>
      </c>
      <c r="BC281" s="24">
        <v>-47390.1</v>
      </c>
      <c r="BD281" s="7">
        <v>-77709.197805000003</v>
      </c>
    </row>
    <row r="282" spans="1:56" x14ac:dyDescent="0.2">
      <c r="A282" s="10">
        <v>737</v>
      </c>
      <c r="B282" s="11">
        <v>5507</v>
      </c>
      <c r="C282" s="3"/>
      <c r="D282" s="12" t="s">
        <v>273</v>
      </c>
      <c r="E282" s="68">
        <v>320.33333333333331</v>
      </c>
      <c r="F282" s="68">
        <v>924664.33333333337</v>
      </c>
      <c r="G282" s="69">
        <v>2.0166666666666666</v>
      </c>
      <c r="H282" s="68">
        <v>11979</v>
      </c>
      <c r="I282" s="69">
        <v>2.0166666666666666</v>
      </c>
      <c r="J282" s="68">
        <v>460218.33229101525</v>
      </c>
      <c r="K282" s="68">
        <v>5997.4775901605171</v>
      </c>
      <c r="L282" s="68">
        <v>65269.333333333336</v>
      </c>
      <c r="M282" s="4">
        <v>0</v>
      </c>
      <c r="N282" s="70">
        <v>1.65</v>
      </c>
      <c r="O282" s="70">
        <v>1.65</v>
      </c>
      <c r="P282" s="68">
        <v>759360.24828017503</v>
      </c>
      <c r="Q282" s="68">
        <v>9895.8380237648526</v>
      </c>
      <c r="R282" s="68">
        <v>78714.526666666658</v>
      </c>
      <c r="S282" s="68">
        <v>298.66666666666669</v>
      </c>
      <c r="T282" s="68">
        <v>848269.2796372734</v>
      </c>
      <c r="U282" s="71">
        <v>2648.083078992529</v>
      </c>
      <c r="V282" s="71">
        <v>2780.5517581203017</v>
      </c>
      <c r="W282" s="71">
        <v>95.235885153336497</v>
      </c>
      <c r="X282" s="75">
        <v>15700.629412487338</v>
      </c>
      <c r="Y282" s="76">
        <v>49.013411277275772</v>
      </c>
      <c r="Z282" s="77">
        <v>96.998607646601968</v>
      </c>
      <c r="AA282" s="75">
        <v>0</v>
      </c>
      <c r="AB282" s="76">
        <v>0</v>
      </c>
      <c r="AC282" s="78">
        <v>96.998607646601968</v>
      </c>
      <c r="AD282" s="79">
        <v>0</v>
      </c>
      <c r="AE282" s="80">
        <v>0</v>
      </c>
      <c r="AF282" s="81">
        <v>0</v>
      </c>
      <c r="AG282" s="82">
        <v>0</v>
      </c>
      <c r="AH282" s="83">
        <v>96.998607646601968</v>
      </c>
      <c r="AI282" s="75">
        <v>15700.629412487338</v>
      </c>
      <c r="AJ282" s="76">
        <v>49.013411277275772</v>
      </c>
      <c r="AK282" s="78">
        <v>96.998607646601968</v>
      </c>
      <c r="AL282" s="117"/>
      <c r="AM282" s="85">
        <v>0</v>
      </c>
      <c r="AN282" s="117"/>
      <c r="AO282" s="75">
        <v>29094.405607184563</v>
      </c>
      <c r="AP282" s="76">
        <v>95.235885153336497</v>
      </c>
      <c r="AQ282" s="76">
        <v>0</v>
      </c>
      <c r="AR282" s="84">
        <v>0</v>
      </c>
      <c r="AS282" s="118">
        <v>29094.405607184563</v>
      </c>
      <c r="AT282" s="109"/>
      <c r="AU282" s="85">
        <v>2360.3830585408132</v>
      </c>
      <c r="AV282" s="119"/>
      <c r="AW282" s="85">
        <v>46621.580988117574</v>
      </c>
      <c r="AY282" s="188"/>
      <c r="AZ282" s="24">
        <v>-166833.71644887305</v>
      </c>
      <c r="BA282" s="24">
        <v>-73525.784725000005</v>
      </c>
      <c r="BB282" s="24">
        <v>-1306.6302539999999</v>
      </c>
      <c r="BC282" s="24">
        <v>-35693.4</v>
      </c>
      <c r="BD282" s="7">
        <v>-59478.840973999999</v>
      </c>
    </row>
    <row r="283" spans="1:56" x14ac:dyDescent="0.2">
      <c r="A283" s="10">
        <v>738</v>
      </c>
      <c r="B283" s="11">
        <v>5508</v>
      </c>
      <c r="C283" s="3"/>
      <c r="D283" s="12" t="s">
        <v>274</v>
      </c>
      <c r="E283" s="68">
        <v>654.33333333333337</v>
      </c>
      <c r="F283" s="68">
        <v>1672900.3333333333</v>
      </c>
      <c r="G283" s="69">
        <v>1.8999999999999997</v>
      </c>
      <c r="H283" s="68">
        <v>76714</v>
      </c>
      <c r="I283" s="69">
        <v>1.8999999999999997</v>
      </c>
      <c r="J283" s="68">
        <v>880473.85964912281</v>
      </c>
      <c r="K283" s="68">
        <v>40375.789473684214</v>
      </c>
      <c r="L283" s="68">
        <v>132971.33333333334</v>
      </c>
      <c r="M283" s="4">
        <v>0</v>
      </c>
      <c r="N283" s="70">
        <v>1.65</v>
      </c>
      <c r="O283" s="70">
        <v>1.65</v>
      </c>
      <c r="P283" s="68">
        <v>1452781.8684210526</v>
      </c>
      <c r="Q283" s="68">
        <v>66620.052631578947</v>
      </c>
      <c r="R283" s="68">
        <v>163874.13</v>
      </c>
      <c r="S283" s="68">
        <v>2565.6666666666665</v>
      </c>
      <c r="T283" s="68">
        <v>1685841.7177192986</v>
      </c>
      <c r="U283" s="71">
        <v>2576.4264662037162</v>
      </c>
      <c r="V283" s="71">
        <v>2780.5517581203017</v>
      </c>
      <c r="W283" s="71">
        <v>92.658820634413303</v>
      </c>
      <c r="X283" s="75">
        <v>49419.413590645127</v>
      </c>
      <c r="Y283" s="76">
        <v>75.526358009136715</v>
      </c>
      <c r="Z283" s="77">
        <v>95.375056999680382</v>
      </c>
      <c r="AA283" s="75">
        <v>0</v>
      </c>
      <c r="AB283" s="76">
        <v>0</v>
      </c>
      <c r="AC283" s="78">
        <v>95.375056999680382</v>
      </c>
      <c r="AD283" s="79">
        <v>0</v>
      </c>
      <c r="AE283" s="80">
        <v>0</v>
      </c>
      <c r="AF283" s="81">
        <v>0</v>
      </c>
      <c r="AG283" s="82">
        <v>0</v>
      </c>
      <c r="AH283" s="83">
        <v>95.375056999680382</v>
      </c>
      <c r="AI283" s="75">
        <v>49419.413590645127</v>
      </c>
      <c r="AJ283" s="76">
        <v>75.526358009136715</v>
      </c>
      <c r="AK283" s="78">
        <v>95.375056999680382</v>
      </c>
      <c r="AL283" s="117"/>
      <c r="AM283" s="85">
        <v>0</v>
      </c>
      <c r="AN283" s="117"/>
      <c r="AO283" s="75">
        <v>5214.5013064059676</v>
      </c>
      <c r="AP283" s="76">
        <v>92.658820634413303</v>
      </c>
      <c r="AQ283" s="76">
        <v>0</v>
      </c>
      <c r="AR283" s="84">
        <v>0</v>
      </c>
      <c r="AS283" s="118">
        <v>5214.5013064059676</v>
      </c>
      <c r="AT283" s="109"/>
      <c r="AU283" s="85">
        <v>3483.441117643798</v>
      </c>
      <c r="AV283" s="119"/>
      <c r="AW283" s="85">
        <v>92084.964912280717</v>
      </c>
      <c r="AY283" s="188"/>
      <c r="AZ283" s="24">
        <v>-343997.69397817168</v>
      </c>
      <c r="BA283" s="24">
        <v>-151604.24961900001</v>
      </c>
      <c r="BB283" s="24">
        <v>-2694.1664059999998</v>
      </c>
      <c r="BC283" s="24">
        <v>-46064.6</v>
      </c>
      <c r="BD283" s="7">
        <v>-122640.582318</v>
      </c>
    </row>
    <row r="284" spans="1:56" x14ac:dyDescent="0.2">
      <c r="A284" s="10">
        <v>739</v>
      </c>
      <c r="B284" s="11">
        <v>5509</v>
      </c>
      <c r="C284" s="3">
        <v>371</v>
      </c>
      <c r="D284" s="12" t="s">
        <v>275</v>
      </c>
      <c r="E284" s="68">
        <v>3921</v>
      </c>
      <c r="F284" s="68">
        <v>9307607</v>
      </c>
      <c r="G284" s="69">
        <v>1.59</v>
      </c>
      <c r="H284" s="68">
        <v>631111.66666666663</v>
      </c>
      <c r="I284" s="69">
        <v>1.59</v>
      </c>
      <c r="J284" s="68">
        <v>5853840.8805031441</v>
      </c>
      <c r="K284" s="68">
        <v>396925.57651991613</v>
      </c>
      <c r="L284" s="68">
        <v>1080358</v>
      </c>
      <c r="M284" s="4">
        <v>0</v>
      </c>
      <c r="N284" s="70">
        <v>1.65</v>
      </c>
      <c r="O284" s="70">
        <v>1.65</v>
      </c>
      <c r="P284" s="68">
        <v>9658837.452830188</v>
      </c>
      <c r="Q284" s="68">
        <v>654927.20125786169</v>
      </c>
      <c r="R284" s="68">
        <v>930906.06333333347</v>
      </c>
      <c r="S284" s="68">
        <v>15673.666666666666</v>
      </c>
      <c r="T284" s="68">
        <v>11260344.384088049</v>
      </c>
      <c r="U284" s="71">
        <v>2871.8042295557379</v>
      </c>
      <c r="V284" s="71">
        <v>2780.5517581203017</v>
      </c>
      <c r="W284" s="71">
        <v>103.28181164651738</v>
      </c>
      <c r="X284" s="75">
        <v>-132386.34798438736</v>
      </c>
      <c r="Y284" s="76">
        <v>-33.763414431111286</v>
      </c>
      <c r="Z284" s="77">
        <v>102.06754133730598</v>
      </c>
      <c r="AA284" s="75">
        <v>0</v>
      </c>
      <c r="AB284" s="76">
        <v>0</v>
      </c>
      <c r="AC284" s="78">
        <v>102.06754133730598</v>
      </c>
      <c r="AD284" s="79">
        <v>0</v>
      </c>
      <c r="AE284" s="80">
        <v>0</v>
      </c>
      <c r="AF284" s="81">
        <v>0</v>
      </c>
      <c r="AG284" s="82">
        <v>0</v>
      </c>
      <c r="AH284" s="83">
        <v>102.06754133730598</v>
      </c>
      <c r="AI284" s="75">
        <v>-132386.34798438736</v>
      </c>
      <c r="AJ284" s="76">
        <v>-33.763414431111286</v>
      </c>
      <c r="AK284" s="78">
        <v>102.06754133730598</v>
      </c>
      <c r="AL284" s="117"/>
      <c r="AM284" s="85">
        <v>0</v>
      </c>
      <c r="AN284" s="117"/>
      <c r="AO284" s="75">
        <v>0</v>
      </c>
      <c r="AP284" s="76">
        <v>103.28181164651738</v>
      </c>
      <c r="AQ284" s="76">
        <v>0</v>
      </c>
      <c r="AR284" s="84">
        <v>0</v>
      </c>
      <c r="AS284" s="118">
        <v>0</v>
      </c>
      <c r="AT284" s="109"/>
      <c r="AU284" s="85">
        <v>47649.210259217558</v>
      </c>
      <c r="AV284" s="119"/>
      <c r="AW284" s="85">
        <v>625076.64570230606</v>
      </c>
      <c r="AY284" s="188"/>
      <c r="AZ284" s="24">
        <v>-2028346.7631415618</v>
      </c>
      <c r="BA284" s="24">
        <v>-893918.75112899998</v>
      </c>
      <c r="BB284" s="24">
        <v>-15885.873088</v>
      </c>
      <c r="BC284" s="24">
        <v>-355663.7</v>
      </c>
      <c r="BD284" s="7">
        <v>-723137.487632</v>
      </c>
    </row>
    <row r="285" spans="1:56" x14ac:dyDescent="0.2">
      <c r="A285" s="10">
        <v>740</v>
      </c>
      <c r="B285" s="11">
        <v>5510</v>
      </c>
      <c r="C285" s="3"/>
      <c r="D285" s="12" t="s">
        <v>276</v>
      </c>
      <c r="E285" s="68">
        <v>538</v>
      </c>
      <c r="F285" s="68">
        <v>1653736.6666666667</v>
      </c>
      <c r="G285" s="69">
        <v>1.68</v>
      </c>
      <c r="H285" s="68">
        <v>-7423.333333333333</v>
      </c>
      <c r="I285" s="69">
        <v>1.68</v>
      </c>
      <c r="J285" s="68">
        <v>984367.06349206343</v>
      </c>
      <c r="K285" s="68">
        <v>-4418.6507936507942</v>
      </c>
      <c r="L285" s="68">
        <v>229884.33333333334</v>
      </c>
      <c r="M285" s="4">
        <v>0</v>
      </c>
      <c r="N285" s="70">
        <v>1.65</v>
      </c>
      <c r="O285" s="70">
        <v>1.65</v>
      </c>
      <c r="P285" s="68">
        <v>1624205.6547619049</v>
      </c>
      <c r="Q285" s="68">
        <v>-7290.7738095238119</v>
      </c>
      <c r="R285" s="68">
        <v>184708.25666666668</v>
      </c>
      <c r="S285" s="68">
        <v>1713.6666666666667</v>
      </c>
      <c r="T285" s="68">
        <v>1803336.8042857144</v>
      </c>
      <c r="U285" s="71">
        <v>3351.9271455124804</v>
      </c>
      <c r="V285" s="71">
        <v>2780.5517581203017</v>
      </c>
      <c r="W285" s="71">
        <v>120.54899304512274</v>
      </c>
      <c r="X285" s="75">
        <v>-113737.98461428715</v>
      </c>
      <c r="Y285" s="76">
        <v>-211.40889333510623</v>
      </c>
      <c r="Z285" s="77">
        <v>112.94586561842733</v>
      </c>
      <c r="AA285" s="75">
        <v>0</v>
      </c>
      <c r="AB285" s="76">
        <v>0</v>
      </c>
      <c r="AC285" s="78">
        <v>112.94586561842733</v>
      </c>
      <c r="AD285" s="79">
        <v>0</v>
      </c>
      <c r="AE285" s="80">
        <v>0</v>
      </c>
      <c r="AF285" s="81">
        <v>0</v>
      </c>
      <c r="AG285" s="82">
        <v>0</v>
      </c>
      <c r="AH285" s="83">
        <v>112.94586561842733</v>
      </c>
      <c r="AI285" s="75">
        <v>-113737.98461428715</v>
      </c>
      <c r="AJ285" s="76">
        <v>-211.40889333510623</v>
      </c>
      <c r="AK285" s="78">
        <v>112.94586561842733</v>
      </c>
      <c r="AL285" s="117"/>
      <c r="AM285" s="85">
        <v>0</v>
      </c>
      <c r="AN285" s="117"/>
      <c r="AO285" s="75">
        <v>1921.7500944286239</v>
      </c>
      <c r="AP285" s="76">
        <v>120.54899304512274</v>
      </c>
      <c r="AQ285" s="76">
        <v>0</v>
      </c>
      <c r="AR285" s="84">
        <v>0</v>
      </c>
      <c r="AS285" s="118">
        <v>1921.7500944286239</v>
      </c>
      <c r="AT285" s="109"/>
      <c r="AU285" s="85">
        <v>3551.9276016262784</v>
      </c>
      <c r="AV285" s="119"/>
      <c r="AW285" s="85">
        <v>97994.841269841258</v>
      </c>
      <c r="AY285" s="188"/>
      <c r="AZ285" s="24">
        <v>-274268.43168529903</v>
      </c>
      <c r="BA285" s="24">
        <v>-120873.65848</v>
      </c>
      <c r="BB285" s="24">
        <v>-2148.051594</v>
      </c>
      <c r="BC285" s="24">
        <v>-84490.8</v>
      </c>
      <c r="BD285" s="7">
        <v>-97781.004820999995</v>
      </c>
    </row>
    <row r="286" spans="1:56" x14ac:dyDescent="0.2">
      <c r="A286" s="10">
        <v>741</v>
      </c>
      <c r="B286" s="11">
        <v>5511</v>
      </c>
      <c r="C286" s="3"/>
      <c r="D286" s="12" t="s">
        <v>277</v>
      </c>
      <c r="E286" s="68">
        <v>393.66666666666669</v>
      </c>
      <c r="F286" s="68">
        <v>1176010</v>
      </c>
      <c r="G286" s="69">
        <v>1.55</v>
      </c>
      <c r="H286" s="68">
        <v>39264.666666666664</v>
      </c>
      <c r="I286" s="69">
        <v>1.55</v>
      </c>
      <c r="J286" s="68">
        <v>758716.12903225794</v>
      </c>
      <c r="K286" s="68">
        <v>25332.043010752688</v>
      </c>
      <c r="L286" s="68">
        <v>99737.333333333328</v>
      </c>
      <c r="M286" s="4">
        <v>0</v>
      </c>
      <c r="N286" s="70">
        <v>1.65</v>
      </c>
      <c r="O286" s="70">
        <v>1.65</v>
      </c>
      <c r="P286" s="68">
        <v>1251881.6129032259</v>
      </c>
      <c r="Q286" s="68">
        <v>41797.870967741932</v>
      </c>
      <c r="R286" s="68">
        <v>101965.16666666667</v>
      </c>
      <c r="S286" s="68">
        <v>212.33333333333334</v>
      </c>
      <c r="T286" s="68">
        <v>1395856.9838709675</v>
      </c>
      <c r="U286" s="71">
        <v>3545.7840403157516</v>
      </c>
      <c r="V286" s="71">
        <v>2780.5517581203017</v>
      </c>
      <c r="W286" s="71">
        <v>127.52087890328498</v>
      </c>
      <c r="X286" s="75">
        <v>-111461.18345031523</v>
      </c>
      <c r="Y286" s="76">
        <v>-283.13594441231641</v>
      </c>
      <c r="Z286" s="77">
        <v>117.33815370906954</v>
      </c>
      <c r="AA286" s="75">
        <v>0</v>
      </c>
      <c r="AB286" s="76">
        <v>0</v>
      </c>
      <c r="AC286" s="78">
        <v>117.33815370906954</v>
      </c>
      <c r="AD286" s="79">
        <v>0</v>
      </c>
      <c r="AE286" s="80">
        <v>0</v>
      </c>
      <c r="AF286" s="81">
        <v>0</v>
      </c>
      <c r="AG286" s="82">
        <v>0</v>
      </c>
      <c r="AH286" s="83">
        <v>117.33815370906954</v>
      </c>
      <c r="AI286" s="75">
        <v>-111461.18345031523</v>
      </c>
      <c r="AJ286" s="76">
        <v>-283.13594441231641</v>
      </c>
      <c r="AK286" s="78">
        <v>117.33815370906954</v>
      </c>
      <c r="AL286" s="117"/>
      <c r="AM286" s="85">
        <v>0</v>
      </c>
      <c r="AN286" s="117"/>
      <c r="AO286" s="75">
        <v>11116.201380038558</v>
      </c>
      <c r="AP286" s="76">
        <v>127.52087890328498</v>
      </c>
      <c r="AQ286" s="76">
        <v>0</v>
      </c>
      <c r="AR286" s="84">
        <v>0</v>
      </c>
      <c r="AS286" s="118">
        <v>11116.201380038558</v>
      </c>
      <c r="AT286" s="109"/>
      <c r="AU286" s="85">
        <v>1282.6521818248705</v>
      </c>
      <c r="AV286" s="119"/>
      <c r="AW286" s="85">
        <v>78404.817204301071</v>
      </c>
      <c r="AY286" s="188"/>
      <c r="AZ286" s="24">
        <v>-204539.16939242638</v>
      </c>
      <c r="BA286" s="24">
        <v>-90143.067341000002</v>
      </c>
      <c r="BB286" s="24">
        <v>-1601.936782</v>
      </c>
      <c r="BC286" s="24">
        <v>-32774.1</v>
      </c>
      <c r="BD286" s="7">
        <v>-72921.427324000004</v>
      </c>
    </row>
    <row r="287" spans="1:56" x14ac:dyDescent="0.2">
      <c r="A287" s="10">
        <v>742</v>
      </c>
      <c r="B287" s="11">
        <v>5512</v>
      </c>
      <c r="C287" s="3">
        <v>371</v>
      </c>
      <c r="D287" s="12" t="s">
        <v>278</v>
      </c>
      <c r="E287" s="68">
        <v>883.33333333333337</v>
      </c>
      <c r="F287" s="68">
        <v>3636416.3333333335</v>
      </c>
      <c r="G287" s="69">
        <v>1.3499999999999999</v>
      </c>
      <c r="H287" s="68">
        <v>30653.333333333332</v>
      </c>
      <c r="I287" s="69">
        <v>1.3499999999999999</v>
      </c>
      <c r="J287" s="68">
        <v>2692615.1523809526</v>
      </c>
      <c r="K287" s="68">
        <v>23599.438095238093</v>
      </c>
      <c r="L287" s="68">
        <v>285919.33333333331</v>
      </c>
      <c r="M287" s="4">
        <v>0</v>
      </c>
      <c r="N287" s="70">
        <v>1.65</v>
      </c>
      <c r="O287" s="70">
        <v>1.65</v>
      </c>
      <c r="P287" s="68">
        <v>4442815.0014285715</v>
      </c>
      <c r="Q287" s="68">
        <v>38939.072857142855</v>
      </c>
      <c r="R287" s="68">
        <v>346435.99666666664</v>
      </c>
      <c r="S287" s="68">
        <v>1123.3333333333333</v>
      </c>
      <c r="T287" s="68">
        <v>4829313.404285715</v>
      </c>
      <c r="U287" s="71">
        <v>5467.1472501347716</v>
      </c>
      <c r="V287" s="71">
        <v>2780.5517581203017</v>
      </c>
      <c r="W287" s="71">
        <v>196.62094885191607</v>
      </c>
      <c r="X287" s="75">
        <v>-878068.95997339592</v>
      </c>
      <c r="Y287" s="76">
        <v>-994.04033204535381</v>
      </c>
      <c r="Z287" s="77">
        <v>160.87119777670711</v>
      </c>
      <c r="AA287" s="75">
        <v>0</v>
      </c>
      <c r="AB287" s="76">
        <v>0</v>
      </c>
      <c r="AC287" s="78">
        <v>160.87119777670711</v>
      </c>
      <c r="AD287" s="79">
        <v>0</v>
      </c>
      <c r="AE287" s="80">
        <v>0</v>
      </c>
      <c r="AF287" s="81">
        <v>0</v>
      </c>
      <c r="AG287" s="82">
        <v>0</v>
      </c>
      <c r="AH287" s="83">
        <v>160.87119777670711</v>
      </c>
      <c r="AI287" s="75">
        <v>-878068.95997339592</v>
      </c>
      <c r="AJ287" s="76">
        <v>-994.04033204535381</v>
      </c>
      <c r="AK287" s="78">
        <v>160.87119777670711</v>
      </c>
      <c r="AL287" s="117"/>
      <c r="AM287" s="85">
        <v>0</v>
      </c>
      <c r="AN287" s="117"/>
      <c r="AO287" s="75">
        <v>0</v>
      </c>
      <c r="AP287" s="76">
        <v>196.62094885191607</v>
      </c>
      <c r="AQ287" s="76">
        <v>0</v>
      </c>
      <c r="AR287" s="84">
        <v>0</v>
      </c>
      <c r="AS287" s="118">
        <v>0</v>
      </c>
      <c r="AT287" s="109"/>
      <c r="AU287" s="85">
        <v>4990.2715385493821</v>
      </c>
      <c r="AV287" s="119"/>
      <c r="AW287" s="85">
        <v>271621.45904761908</v>
      </c>
      <c r="AY287" s="188"/>
      <c r="AZ287" s="24">
        <v>-460213.13113295939</v>
      </c>
      <c r="BA287" s="24">
        <v>-202821.90151699999</v>
      </c>
      <c r="BB287" s="24">
        <v>-3604.357759</v>
      </c>
      <c r="BC287" s="24">
        <v>-126063.4</v>
      </c>
      <c r="BD287" s="7">
        <v>-164073.21148</v>
      </c>
    </row>
    <row r="288" spans="1:56" x14ac:dyDescent="0.2">
      <c r="A288" s="10">
        <v>743</v>
      </c>
      <c r="B288" s="11">
        <v>5513</v>
      </c>
      <c r="C288" s="3">
        <v>371</v>
      </c>
      <c r="D288" s="12" t="s">
        <v>279</v>
      </c>
      <c r="E288" s="68">
        <v>6959.333333333333</v>
      </c>
      <c r="F288" s="68">
        <v>13861460</v>
      </c>
      <c r="G288" s="69">
        <v>1.7</v>
      </c>
      <c r="H288" s="68">
        <v>1473685.6666666667</v>
      </c>
      <c r="I288" s="69">
        <v>1.7</v>
      </c>
      <c r="J288" s="68">
        <v>8153800</v>
      </c>
      <c r="K288" s="68">
        <v>866873.92156862747</v>
      </c>
      <c r="L288" s="68">
        <v>1600485.6666666667</v>
      </c>
      <c r="M288" s="4">
        <v>0</v>
      </c>
      <c r="N288" s="70">
        <v>1.65</v>
      </c>
      <c r="O288" s="70">
        <v>1.65</v>
      </c>
      <c r="P288" s="68">
        <v>13453770</v>
      </c>
      <c r="Q288" s="68">
        <v>1430341.9705882352</v>
      </c>
      <c r="R288" s="68">
        <v>1278892.74</v>
      </c>
      <c r="S288" s="68">
        <v>79471</v>
      </c>
      <c r="T288" s="68">
        <v>16242475.710588234</v>
      </c>
      <c r="U288" s="71">
        <v>2333.9125937237618</v>
      </c>
      <c r="V288" s="71">
        <v>2780.5517581203017</v>
      </c>
      <c r="W288" s="71">
        <v>83.937031091322851</v>
      </c>
      <c r="X288" s="75">
        <v>1150075.0051600849</v>
      </c>
      <c r="Y288" s="76">
        <v>165.25649082671976</v>
      </c>
      <c r="Z288" s="77">
        <v>89.880329587533396</v>
      </c>
      <c r="AA288" s="75">
        <v>0</v>
      </c>
      <c r="AB288" s="76">
        <v>0</v>
      </c>
      <c r="AC288" s="78">
        <v>89.880329587533396</v>
      </c>
      <c r="AD288" s="79">
        <v>0</v>
      </c>
      <c r="AE288" s="80">
        <v>0</v>
      </c>
      <c r="AF288" s="81">
        <v>0</v>
      </c>
      <c r="AG288" s="82">
        <v>0</v>
      </c>
      <c r="AH288" s="83">
        <v>89.880329587533396</v>
      </c>
      <c r="AI288" s="75">
        <v>1150075.0051600849</v>
      </c>
      <c r="AJ288" s="76">
        <v>165.25649082671976</v>
      </c>
      <c r="AK288" s="78">
        <v>89.880329587533396</v>
      </c>
      <c r="AL288" s="117"/>
      <c r="AM288" s="85">
        <v>0</v>
      </c>
      <c r="AN288" s="117"/>
      <c r="AO288" s="75">
        <v>0</v>
      </c>
      <c r="AP288" s="76">
        <v>83.937031091322851</v>
      </c>
      <c r="AQ288" s="76">
        <v>0</v>
      </c>
      <c r="AR288" s="84">
        <v>0</v>
      </c>
      <c r="AS288" s="118">
        <v>0</v>
      </c>
      <c r="AT288" s="109"/>
      <c r="AU288" s="85">
        <v>218932.16127341703</v>
      </c>
      <c r="AV288" s="119"/>
      <c r="AW288" s="85">
        <v>902067.39215686277</v>
      </c>
      <c r="AY288" s="188"/>
      <c r="AZ288" s="24">
        <v>-3626438.1522833984</v>
      </c>
      <c r="BA288" s="24">
        <v>-1598218.373231</v>
      </c>
      <c r="BB288" s="24">
        <v>-28402.015520000001</v>
      </c>
      <c r="BC288" s="24">
        <v>-1080745.7</v>
      </c>
      <c r="BD288" s="7">
        <v>-1292882.1748579999</v>
      </c>
    </row>
    <row r="289" spans="1:56" x14ac:dyDescent="0.2">
      <c r="A289" s="10">
        <v>744</v>
      </c>
      <c r="B289" s="11">
        <v>5514</v>
      </c>
      <c r="C289" s="3">
        <v>371</v>
      </c>
      <c r="D289" s="12" t="s">
        <v>280</v>
      </c>
      <c r="E289" s="68">
        <v>3058</v>
      </c>
      <c r="F289" s="68">
        <v>6123825.666666667</v>
      </c>
      <c r="G289" s="69">
        <v>1.8500000000000003</v>
      </c>
      <c r="H289" s="68">
        <v>257792.33333333334</v>
      </c>
      <c r="I289" s="69">
        <v>1.8500000000000003</v>
      </c>
      <c r="J289" s="68">
        <v>3310176.0360360364</v>
      </c>
      <c r="K289" s="68">
        <v>139347.20720720719</v>
      </c>
      <c r="L289" s="68">
        <v>525556.66666666663</v>
      </c>
      <c r="M289" s="4">
        <v>0</v>
      </c>
      <c r="N289" s="70">
        <v>1.65</v>
      </c>
      <c r="O289" s="70">
        <v>1.65</v>
      </c>
      <c r="P289" s="68">
        <v>5461790.4594594585</v>
      </c>
      <c r="Q289" s="68">
        <v>229922.89189189186</v>
      </c>
      <c r="R289" s="68">
        <v>630881.06000000006</v>
      </c>
      <c r="S289" s="68">
        <v>8419</v>
      </c>
      <c r="T289" s="68">
        <v>6331013.4113513501</v>
      </c>
      <c r="U289" s="71">
        <v>2070.3117761122794</v>
      </c>
      <c r="V289" s="71">
        <v>2780.5517581203017</v>
      </c>
      <c r="W289" s="71">
        <v>74.456868859432561</v>
      </c>
      <c r="X289" s="75">
        <v>803608.13004279672</v>
      </c>
      <c r="Y289" s="76">
        <v>262.78879334296818</v>
      </c>
      <c r="Z289" s="77">
        <v>83.907827381442516</v>
      </c>
      <c r="AA289" s="75">
        <v>177896</v>
      </c>
      <c r="AB289" s="76">
        <v>58.173969914977107</v>
      </c>
      <c r="AC289" s="78">
        <v>86.000000984939959</v>
      </c>
      <c r="AD289" s="79">
        <v>0</v>
      </c>
      <c r="AE289" s="80">
        <v>0</v>
      </c>
      <c r="AF289" s="81">
        <v>177896</v>
      </c>
      <c r="AG289" s="82">
        <v>58.173969914977107</v>
      </c>
      <c r="AH289" s="83">
        <v>86.000000984939959</v>
      </c>
      <c r="AI289" s="75">
        <v>981504.13004279672</v>
      </c>
      <c r="AJ289" s="76">
        <v>320.96276325794531</v>
      </c>
      <c r="AK289" s="78">
        <v>86.000000984939959</v>
      </c>
      <c r="AL289" s="117"/>
      <c r="AM289" s="85">
        <v>0</v>
      </c>
      <c r="AN289" s="117"/>
      <c r="AO289" s="75">
        <v>0</v>
      </c>
      <c r="AP289" s="76">
        <v>74.456868859432561</v>
      </c>
      <c r="AQ289" s="76">
        <v>0</v>
      </c>
      <c r="AR289" s="84">
        <v>0</v>
      </c>
      <c r="AS289" s="118">
        <v>0</v>
      </c>
      <c r="AT289" s="109"/>
      <c r="AU289" s="85">
        <v>66296.307867660362</v>
      </c>
      <c r="AV289" s="119"/>
      <c r="AW289" s="85">
        <v>344952.32432432432</v>
      </c>
      <c r="AY289" s="188"/>
      <c r="AZ289" s="24">
        <v>-1647676.6423278793</v>
      </c>
      <c r="BA289" s="24">
        <v>-726152.48691199999</v>
      </c>
      <c r="BB289" s="24">
        <v>-12904.490743</v>
      </c>
      <c r="BC289" s="24">
        <v>-303484.90000000002</v>
      </c>
      <c r="BD289" s="7">
        <v>-587422.60900099995</v>
      </c>
    </row>
    <row r="290" spans="1:56" x14ac:dyDescent="0.2">
      <c r="A290" s="10">
        <v>745</v>
      </c>
      <c r="B290" s="11">
        <v>5515</v>
      </c>
      <c r="C290" s="3">
        <v>371</v>
      </c>
      <c r="D290" s="12" t="s">
        <v>281</v>
      </c>
      <c r="E290" s="68">
        <v>3834.3333333333335</v>
      </c>
      <c r="F290" s="68">
        <v>9733041.666666666</v>
      </c>
      <c r="G290" s="69">
        <v>1.6900000000000002</v>
      </c>
      <c r="H290" s="68">
        <v>544764</v>
      </c>
      <c r="I290" s="69">
        <v>1.6900000000000002</v>
      </c>
      <c r="J290" s="68">
        <v>5759196.2524654837</v>
      </c>
      <c r="K290" s="68">
        <v>322345.56213017757</v>
      </c>
      <c r="L290" s="68">
        <v>828468.33333333337</v>
      </c>
      <c r="M290" s="4">
        <v>0</v>
      </c>
      <c r="N290" s="70">
        <v>1.65</v>
      </c>
      <c r="O290" s="70">
        <v>1.65</v>
      </c>
      <c r="P290" s="68">
        <v>9502673.8165680468</v>
      </c>
      <c r="Q290" s="68">
        <v>531870.17751479289</v>
      </c>
      <c r="R290" s="68">
        <v>1014729.6466666666</v>
      </c>
      <c r="S290" s="68">
        <v>30032.333333333332</v>
      </c>
      <c r="T290" s="68">
        <v>11079305.974082841</v>
      </c>
      <c r="U290" s="71">
        <v>2889.4999497738436</v>
      </c>
      <c r="V290" s="71">
        <v>2780.5517581203017</v>
      </c>
      <c r="W290" s="71">
        <v>103.91822203400352</v>
      </c>
      <c r="X290" s="75">
        <v>-154565.16265951877</v>
      </c>
      <c r="Y290" s="76">
        <v>-40.310830911810513</v>
      </c>
      <c r="Z290" s="77">
        <v>102.46847988142221</v>
      </c>
      <c r="AA290" s="75">
        <v>0</v>
      </c>
      <c r="AB290" s="76">
        <v>0</v>
      </c>
      <c r="AC290" s="78">
        <v>102.46847988142221</v>
      </c>
      <c r="AD290" s="79">
        <v>0</v>
      </c>
      <c r="AE290" s="80">
        <v>0</v>
      </c>
      <c r="AF290" s="81">
        <v>0</v>
      </c>
      <c r="AG290" s="82">
        <v>0</v>
      </c>
      <c r="AH290" s="83">
        <v>102.46847988142221</v>
      </c>
      <c r="AI290" s="75">
        <v>-154565.16265951877</v>
      </c>
      <c r="AJ290" s="76">
        <v>-40.310830911810513</v>
      </c>
      <c r="AK290" s="78">
        <v>102.46847988142221</v>
      </c>
      <c r="AL290" s="117"/>
      <c r="AM290" s="85">
        <v>0</v>
      </c>
      <c r="AN290" s="117"/>
      <c r="AO290" s="75">
        <v>0</v>
      </c>
      <c r="AP290" s="76">
        <v>103.91822203400352</v>
      </c>
      <c r="AQ290" s="76">
        <v>0</v>
      </c>
      <c r="AR290" s="84">
        <v>0</v>
      </c>
      <c r="AS290" s="118">
        <v>0</v>
      </c>
      <c r="AT290" s="109"/>
      <c r="AU290" s="85">
        <v>46956.474656048129</v>
      </c>
      <c r="AV290" s="119"/>
      <c r="AW290" s="85">
        <v>608154.18145956611</v>
      </c>
      <c r="AY290" s="188"/>
      <c r="AZ290" s="24">
        <v>-2013884.397628966</v>
      </c>
      <c r="BA290" s="24">
        <v>-887544.99889299995</v>
      </c>
      <c r="BB290" s="24">
        <v>-15772.60483</v>
      </c>
      <c r="BC290" s="24">
        <v>-330483.7</v>
      </c>
      <c r="BD290" s="7">
        <v>-717981.42711399996</v>
      </c>
    </row>
    <row r="291" spans="1:56" x14ac:dyDescent="0.2">
      <c r="A291" s="10">
        <v>746</v>
      </c>
      <c r="B291" s="11">
        <v>5516</v>
      </c>
      <c r="C291" s="3">
        <v>371</v>
      </c>
      <c r="D291" s="12" t="s">
        <v>282</v>
      </c>
      <c r="E291" s="68">
        <v>1969.3333333333333</v>
      </c>
      <c r="F291" s="68">
        <v>3445714.3333333335</v>
      </c>
      <c r="G291" s="69">
        <v>1.3999999999999997</v>
      </c>
      <c r="H291" s="68">
        <v>558197.66666666663</v>
      </c>
      <c r="I291" s="69">
        <v>1.3999999999999997</v>
      </c>
      <c r="J291" s="68">
        <v>2461224.5238095243</v>
      </c>
      <c r="K291" s="68">
        <v>398712.61904761899</v>
      </c>
      <c r="L291" s="68">
        <v>382782</v>
      </c>
      <c r="M291" s="4">
        <v>0</v>
      </c>
      <c r="N291" s="70">
        <v>1.65</v>
      </c>
      <c r="O291" s="70">
        <v>1.65</v>
      </c>
      <c r="P291" s="68">
        <v>4061020.4642857146</v>
      </c>
      <c r="Q291" s="68">
        <v>657875.82142857148</v>
      </c>
      <c r="R291" s="68">
        <v>470803.95999999996</v>
      </c>
      <c r="S291" s="68">
        <v>16217</v>
      </c>
      <c r="T291" s="68">
        <v>5205917.2457142863</v>
      </c>
      <c r="U291" s="71">
        <v>2643.4921694554605</v>
      </c>
      <c r="V291" s="71">
        <v>2780.5517581203017</v>
      </c>
      <c r="W291" s="71">
        <v>95.070777292148094</v>
      </c>
      <c r="X291" s="75">
        <v>99868.926145932171</v>
      </c>
      <c r="Y291" s="76">
        <v>50.71204780599129</v>
      </c>
      <c r="Z291" s="77">
        <v>96.894589694053295</v>
      </c>
      <c r="AA291" s="75">
        <v>0</v>
      </c>
      <c r="AB291" s="76">
        <v>0</v>
      </c>
      <c r="AC291" s="78">
        <v>96.894589694053295</v>
      </c>
      <c r="AD291" s="79">
        <v>0</v>
      </c>
      <c r="AE291" s="80">
        <v>0</v>
      </c>
      <c r="AF291" s="81">
        <v>0</v>
      </c>
      <c r="AG291" s="82">
        <v>0</v>
      </c>
      <c r="AH291" s="83">
        <v>96.894589694053295</v>
      </c>
      <c r="AI291" s="75">
        <v>99868.926145932171</v>
      </c>
      <c r="AJ291" s="76">
        <v>50.71204780599129</v>
      </c>
      <c r="AK291" s="78">
        <v>96.894589694053295</v>
      </c>
      <c r="AL291" s="117"/>
      <c r="AM291" s="85">
        <v>0</v>
      </c>
      <c r="AN291" s="117"/>
      <c r="AO291" s="75">
        <v>0</v>
      </c>
      <c r="AP291" s="76">
        <v>95.070777292148094</v>
      </c>
      <c r="AQ291" s="76">
        <v>0</v>
      </c>
      <c r="AR291" s="84">
        <v>0</v>
      </c>
      <c r="AS291" s="118">
        <v>0</v>
      </c>
      <c r="AT291" s="109"/>
      <c r="AU291" s="85">
        <v>14751.035561009767</v>
      </c>
      <c r="AV291" s="119"/>
      <c r="AW291" s="85">
        <v>285993.71428571432</v>
      </c>
      <c r="AY291" s="188"/>
      <c r="AZ291" s="24">
        <v>-1029927.0297184299</v>
      </c>
      <c r="BA291" s="24">
        <v>-453902.21282199997</v>
      </c>
      <c r="BB291" s="24">
        <v>-8066.3180380000003</v>
      </c>
      <c r="BC291" s="24">
        <v>-234528.2</v>
      </c>
      <c r="BD291" s="7">
        <v>-367185.16687999998</v>
      </c>
    </row>
    <row r="292" spans="1:56" x14ac:dyDescent="0.2">
      <c r="A292" s="10">
        <v>747</v>
      </c>
      <c r="B292" s="11">
        <v>5517</v>
      </c>
      <c r="C292" s="3">
        <v>371</v>
      </c>
      <c r="D292" s="12" t="s">
        <v>283</v>
      </c>
      <c r="E292" s="68">
        <v>490.66666666666669</v>
      </c>
      <c r="F292" s="68">
        <v>1309404</v>
      </c>
      <c r="G292" s="69">
        <v>1.78</v>
      </c>
      <c r="H292" s="68">
        <v>46301.666666666664</v>
      </c>
      <c r="I292" s="69">
        <v>1.78</v>
      </c>
      <c r="J292" s="68">
        <v>735620.2247191011</v>
      </c>
      <c r="K292" s="68">
        <v>26012.172284644195</v>
      </c>
      <c r="L292" s="68">
        <v>122830</v>
      </c>
      <c r="M292" s="4">
        <v>0</v>
      </c>
      <c r="N292" s="70">
        <v>1.65</v>
      </c>
      <c r="O292" s="70">
        <v>1.65</v>
      </c>
      <c r="P292" s="68">
        <v>1213773.3707865167</v>
      </c>
      <c r="Q292" s="68">
        <v>42920.084269662919</v>
      </c>
      <c r="R292" s="68">
        <v>118660.60999999999</v>
      </c>
      <c r="S292" s="68">
        <v>268.66666666666669</v>
      </c>
      <c r="T292" s="68">
        <v>1375622.7317228464</v>
      </c>
      <c r="U292" s="71">
        <v>2803.5789369351487</v>
      </c>
      <c r="V292" s="71">
        <v>2780.5517581203017</v>
      </c>
      <c r="W292" s="71">
        <v>100.82815141806293</v>
      </c>
      <c r="X292" s="75">
        <v>-4180.5075565727593</v>
      </c>
      <c r="Y292" s="76">
        <v>-8.520056161493395</v>
      </c>
      <c r="Z292" s="77">
        <v>100.52173539337964</v>
      </c>
      <c r="AA292" s="75">
        <v>0</v>
      </c>
      <c r="AB292" s="76">
        <v>0</v>
      </c>
      <c r="AC292" s="78">
        <v>100.52173539337964</v>
      </c>
      <c r="AD292" s="79">
        <v>0</v>
      </c>
      <c r="AE292" s="80">
        <v>0</v>
      </c>
      <c r="AF292" s="81">
        <v>0</v>
      </c>
      <c r="AG292" s="82">
        <v>0</v>
      </c>
      <c r="AH292" s="83">
        <v>100.52173539337964</v>
      </c>
      <c r="AI292" s="75">
        <v>-4180.5075565727593</v>
      </c>
      <c r="AJ292" s="76">
        <v>-8.520056161493395</v>
      </c>
      <c r="AK292" s="78">
        <v>100.52173539337964</v>
      </c>
      <c r="AL292" s="117"/>
      <c r="AM292" s="85">
        <v>0</v>
      </c>
      <c r="AN292" s="117"/>
      <c r="AO292" s="75">
        <v>18506.576674326399</v>
      </c>
      <c r="AP292" s="76">
        <v>100.82815141806293</v>
      </c>
      <c r="AQ292" s="76">
        <v>0</v>
      </c>
      <c r="AR292" s="84">
        <v>0</v>
      </c>
      <c r="AS292" s="118">
        <v>18506.576674326399</v>
      </c>
      <c r="AT292" s="109"/>
      <c r="AU292" s="85">
        <v>3168.1882895631984</v>
      </c>
      <c r="AV292" s="119"/>
      <c r="AW292" s="85">
        <v>76163.239700374528</v>
      </c>
      <c r="AY292" s="188"/>
      <c r="AZ292" s="24">
        <v>-270136.32725312881</v>
      </c>
      <c r="BA292" s="24">
        <v>-119052.586412</v>
      </c>
      <c r="BB292" s="24">
        <v>-2115.6892349999998</v>
      </c>
      <c r="BC292" s="24">
        <v>-45783.4</v>
      </c>
      <c r="BD292" s="7">
        <v>-96307.844673</v>
      </c>
    </row>
    <row r="293" spans="1:56" x14ac:dyDescent="0.2">
      <c r="A293" s="10">
        <v>748</v>
      </c>
      <c r="B293" s="11">
        <v>5518</v>
      </c>
      <c r="C293" s="3">
        <v>371</v>
      </c>
      <c r="D293" s="12" t="s">
        <v>284</v>
      </c>
      <c r="E293" s="68">
        <v>682.66666666666663</v>
      </c>
      <c r="F293" s="68">
        <v>1717371</v>
      </c>
      <c r="G293" s="69">
        <v>1.8999999999999997</v>
      </c>
      <c r="H293" s="68">
        <v>43555</v>
      </c>
      <c r="I293" s="69">
        <v>1.8999999999999997</v>
      </c>
      <c r="J293" s="68">
        <v>903879.47368421068</v>
      </c>
      <c r="K293" s="68">
        <v>22923.684210526317</v>
      </c>
      <c r="L293" s="68">
        <v>129124.66666666667</v>
      </c>
      <c r="M293" s="4">
        <v>0</v>
      </c>
      <c r="N293" s="70">
        <v>1.65</v>
      </c>
      <c r="O293" s="70">
        <v>1.65</v>
      </c>
      <c r="P293" s="68">
        <v>1491401.1315789472</v>
      </c>
      <c r="Q293" s="68">
        <v>37824.07894736842</v>
      </c>
      <c r="R293" s="68">
        <v>159092.61000000002</v>
      </c>
      <c r="S293" s="68">
        <v>2496.6666666666665</v>
      </c>
      <c r="T293" s="68">
        <v>1690814.4871929826</v>
      </c>
      <c r="U293" s="71">
        <v>2476.7790339740959</v>
      </c>
      <c r="V293" s="71">
        <v>2780.5517581203017</v>
      </c>
      <c r="W293" s="71">
        <v>89.075091903645728</v>
      </c>
      <c r="X293" s="75">
        <v>76728.939816342987</v>
      </c>
      <c r="Y293" s="76">
        <v>112.39590793409617</v>
      </c>
      <c r="Z293" s="77">
        <v>93.11730789929679</v>
      </c>
      <c r="AA293" s="75">
        <v>0</v>
      </c>
      <c r="AB293" s="76">
        <v>0</v>
      </c>
      <c r="AC293" s="78">
        <v>93.11730789929679</v>
      </c>
      <c r="AD293" s="79">
        <v>0</v>
      </c>
      <c r="AE293" s="80">
        <v>0</v>
      </c>
      <c r="AF293" s="81">
        <v>0</v>
      </c>
      <c r="AG293" s="82">
        <v>0</v>
      </c>
      <c r="AH293" s="83">
        <v>93.11730789929679</v>
      </c>
      <c r="AI293" s="75">
        <v>76728.939816342987</v>
      </c>
      <c r="AJ293" s="76">
        <v>112.39590793409617</v>
      </c>
      <c r="AK293" s="78">
        <v>93.11730789929679</v>
      </c>
      <c r="AL293" s="117"/>
      <c r="AM293" s="85">
        <v>0</v>
      </c>
      <c r="AN293" s="117"/>
      <c r="AO293" s="75">
        <v>18948.225575723456</v>
      </c>
      <c r="AP293" s="76">
        <v>89.075091903645728</v>
      </c>
      <c r="AQ293" s="76">
        <v>0</v>
      </c>
      <c r="AR293" s="84">
        <v>0</v>
      </c>
      <c r="AS293" s="118">
        <v>18948.225575723456</v>
      </c>
      <c r="AT293" s="109"/>
      <c r="AU293" s="85">
        <v>7478.6303980612793</v>
      </c>
      <c r="AV293" s="119"/>
      <c r="AW293" s="85">
        <v>92680.315789473694</v>
      </c>
      <c r="AY293" s="188"/>
      <c r="AZ293" s="24">
        <v>-356394.00727468234</v>
      </c>
      <c r="BA293" s="24">
        <v>-157067.46582099999</v>
      </c>
      <c r="BB293" s="24">
        <v>-2791.2534839999998</v>
      </c>
      <c r="BC293" s="24">
        <v>-63840</v>
      </c>
      <c r="BD293" s="7">
        <v>-127060.062762</v>
      </c>
    </row>
    <row r="294" spans="1:56" x14ac:dyDescent="0.2">
      <c r="A294" s="10">
        <v>749</v>
      </c>
      <c r="B294" s="11">
        <v>5519</v>
      </c>
      <c r="C294" s="3">
        <v>371</v>
      </c>
      <c r="D294" s="12" t="s">
        <v>285</v>
      </c>
      <c r="E294" s="68">
        <v>3424.3333333333335</v>
      </c>
      <c r="F294" s="68">
        <v>6209056.333333333</v>
      </c>
      <c r="G294" s="69">
        <v>1.72</v>
      </c>
      <c r="H294" s="68">
        <v>1244522</v>
      </c>
      <c r="I294" s="69">
        <v>1.72</v>
      </c>
      <c r="J294" s="68">
        <v>3609916.4728682172</v>
      </c>
      <c r="K294" s="68">
        <v>723559.30232558132</v>
      </c>
      <c r="L294" s="68">
        <v>642591.33333333337</v>
      </c>
      <c r="M294" s="4">
        <v>0</v>
      </c>
      <c r="N294" s="70">
        <v>1.65</v>
      </c>
      <c r="O294" s="70">
        <v>1.65</v>
      </c>
      <c r="P294" s="68">
        <v>5956362.1802325584</v>
      </c>
      <c r="Q294" s="68">
        <v>1193872.8488372092</v>
      </c>
      <c r="R294" s="68">
        <v>780895.05000000016</v>
      </c>
      <c r="S294" s="68">
        <v>105608.33333333333</v>
      </c>
      <c r="T294" s="68">
        <v>8036738.4124031002</v>
      </c>
      <c r="U294" s="71">
        <v>2346.9497943355691</v>
      </c>
      <c r="V294" s="71">
        <v>2780.5517581203017</v>
      </c>
      <c r="W294" s="71">
        <v>84.405902083338503</v>
      </c>
      <c r="X294" s="75">
        <v>549375.13345513539</v>
      </c>
      <c r="Y294" s="76">
        <v>160.43272660035103</v>
      </c>
      <c r="Z294" s="77">
        <v>90.175718312503264</v>
      </c>
      <c r="AA294" s="75">
        <v>0</v>
      </c>
      <c r="AB294" s="76">
        <v>0</v>
      </c>
      <c r="AC294" s="78">
        <v>90.175718312503264</v>
      </c>
      <c r="AD294" s="79">
        <v>0</v>
      </c>
      <c r="AE294" s="80">
        <v>0</v>
      </c>
      <c r="AF294" s="81">
        <v>0</v>
      </c>
      <c r="AG294" s="82">
        <v>0</v>
      </c>
      <c r="AH294" s="83">
        <v>90.175718312503264</v>
      </c>
      <c r="AI294" s="75">
        <v>549375.13345513539</v>
      </c>
      <c r="AJ294" s="76">
        <v>160.43272660035103</v>
      </c>
      <c r="AK294" s="78">
        <v>90.175718312503264</v>
      </c>
      <c r="AL294" s="117"/>
      <c r="AM294" s="85">
        <v>0</v>
      </c>
      <c r="AN294" s="117"/>
      <c r="AO294" s="75">
        <v>0</v>
      </c>
      <c r="AP294" s="76">
        <v>84.405902083338503</v>
      </c>
      <c r="AQ294" s="76">
        <v>0</v>
      </c>
      <c r="AR294" s="84">
        <v>0</v>
      </c>
      <c r="AS294" s="118">
        <v>0</v>
      </c>
      <c r="AT294" s="109"/>
      <c r="AU294" s="85">
        <v>85696.894709406668</v>
      </c>
      <c r="AV294" s="119"/>
      <c r="AW294" s="85">
        <v>433347.57751937985</v>
      </c>
      <c r="AY294" s="188"/>
      <c r="AZ294" s="24">
        <v>-1803663.5846423055</v>
      </c>
      <c r="BA294" s="24">
        <v>-794897.95745999995</v>
      </c>
      <c r="BB294" s="24">
        <v>-14126.169803999999</v>
      </c>
      <c r="BC294" s="24">
        <v>-378916.5</v>
      </c>
      <c r="BD294" s="7">
        <v>-643034.40458700003</v>
      </c>
    </row>
    <row r="295" spans="1:56" x14ac:dyDescent="0.2">
      <c r="A295" s="10">
        <v>750</v>
      </c>
      <c r="B295" s="11">
        <v>5520</v>
      </c>
      <c r="C295" s="3">
        <v>371</v>
      </c>
      <c r="D295" s="12" t="s">
        <v>286</v>
      </c>
      <c r="E295" s="68">
        <v>1395</v>
      </c>
      <c r="F295" s="68">
        <v>3930158.6666666665</v>
      </c>
      <c r="G295" s="69">
        <v>1.8</v>
      </c>
      <c r="H295" s="68">
        <v>385164.33333333331</v>
      </c>
      <c r="I295" s="69">
        <v>1.8</v>
      </c>
      <c r="J295" s="68">
        <v>2183421.4814814813</v>
      </c>
      <c r="K295" s="68">
        <v>213980.18518518517</v>
      </c>
      <c r="L295" s="68">
        <v>338779.66666666669</v>
      </c>
      <c r="M295" s="4">
        <v>0</v>
      </c>
      <c r="N295" s="70">
        <v>1.65</v>
      </c>
      <c r="O295" s="70">
        <v>1.65</v>
      </c>
      <c r="P295" s="68">
        <v>3602645.444444444</v>
      </c>
      <c r="Q295" s="68">
        <v>353067.3055555555</v>
      </c>
      <c r="R295" s="68">
        <v>416624.57666666666</v>
      </c>
      <c r="S295" s="68">
        <v>11949.666666666666</v>
      </c>
      <c r="T295" s="68">
        <v>4384286.9933333332</v>
      </c>
      <c r="U295" s="71">
        <v>3142.8580597371565</v>
      </c>
      <c r="V295" s="71">
        <v>2780.5517581203017</v>
      </c>
      <c r="W295" s="71">
        <v>113.03001465657952</v>
      </c>
      <c r="X295" s="75">
        <v>-187004.39757953968</v>
      </c>
      <c r="Y295" s="76">
        <v>-134.05333159823633</v>
      </c>
      <c r="Z295" s="77">
        <v>108.20890923364509</v>
      </c>
      <c r="AA295" s="75">
        <v>0</v>
      </c>
      <c r="AB295" s="76">
        <v>0</v>
      </c>
      <c r="AC295" s="78">
        <v>108.20890923364509</v>
      </c>
      <c r="AD295" s="79">
        <v>0</v>
      </c>
      <c r="AE295" s="80">
        <v>0</v>
      </c>
      <c r="AF295" s="81">
        <v>0</v>
      </c>
      <c r="AG295" s="82">
        <v>0</v>
      </c>
      <c r="AH295" s="83">
        <v>108.20890923364509</v>
      </c>
      <c r="AI295" s="75">
        <v>-187004.39757953968</v>
      </c>
      <c r="AJ295" s="76">
        <v>-134.05333159823633</v>
      </c>
      <c r="AK295" s="78">
        <v>108.20890923364509</v>
      </c>
      <c r="AL295" s="117"/>
      <c r="AM295" s="85">
        <v>0</v>
      </c>
      <c r="AN295" s="117"/>
      <c r="AO295" s="75">
        <v>0</v>
      </c>
      <c r="AP295" s="76">
        <v>113.03001465657952</v>
      </c>
      <c r="AQ295" s="76">
        <v>0</v>
      </c>
      <c r="AR295" s="84">
        <v>0</v>
      </c>
      <c r="AS295" s="118">
        <v>0</v>
      </c>
      <c r="AT295" s="109"/>
      <c r="AU295" s="85">
        <v>17866.89369249429</v>
      </c>
      <c r="AV295" s="119"/>
      <c r="AW295" s="85">
        <v>239740.16666666666</v>
      </c>
      <c r="AY295" s="188"/>
      <c r="AZ295" s="24">
        <v>-712788.01454936469</v>
      </c>
      <c r="BA295" s="24">
        <v>-314134.93164199998</v>
      </c>
      <c r="BB295" s="24">
        <v>-5582.5069670000003</v>
      </c>
      <c r="BC295" s="24">
        <v>-232838.39999999999</v>
      </c>
      <c r="BD295" s="7">
        <v>-254120.125524</v>
      </c>
    </row>
    <row r="296" spans="1:56" x14ac:dyDescent="0.2">
      <c r="A296" s="10">
        <v>751</v>
      </c>
      <c r="B296" s="11">
        <v>5521</v>
      </c>
      <c r="C296" s="3"/>
      <c r="D296" s="12" t="s">
        <v>287</v>
      </c>
      <c r="E296" s="68">
        <v>2930</v>
      </c>
      <c r="F296" s="68">
        <v>6563050.333333333</v>
      </c>
      <c r="G296" s="69">
        <v>1.59</v>
      </c>
      <c r="H296" s="68">
        <v>282955</v>
      </c>
      <c r="I296" s="69">
        <v>1.59</v>
      </c>
      <c r="J296" s="68">
        <v>4127704.6121593285</v>
      </c>
      <c r="K296" s="68">
        <v>177959.11949685533</v>
      </c>
      <c r="L296" s="68">
        <v>820884.66666666663</v>
      </c>
      <c r="M296" s="4">
        <v>0</v>
      </c>
      <c r="N296" s="70">
        <v>1.65</v>
      </c>
      <c r="O296" s="70">
        <v>1.65</v>
      </c>
      <c r="P296" s="68">
        <v>6810712.6100628925</v>
      </c>
      <c r="Q296" s="68">
        <v>293632.54716981127</v>
      </c>
      <c r="R296" s="68">
        <v>801755.77</v>
      </c>
      <c r="S296" s="68">
        <v>10297</v>
      </c>
      <c r="T296" s="68">
        <v>7916397.9272327041</v>
      </c>
      <c r="U296" s="71">
        <v>2701.8422959838581</v>
      </c>
      <c r="V296" s="71">
        <v>2780.5517581203017</v>
      </c>
      <c r="W296" s="71">
        <v>97.169286207078102</v>
      </c>
      <c r="X296" s="75">
        <v>85328.927902118623</v>
      </c>
      <c r="Y296" s="76">
        <v>29.122500990484173</v>
      </c>
      <c r="Z296" s="77">
        <v>98.216650310459215</v>
      </c>
      <c r="AA296" s="75">
        <v>0</v>
      </c>
      <c r="AB296" s="76">
        <v>0</v>
      </c>
      <c r="AC296" s="78">
        <v>98.216650310459215</v>
      </c>
      <c r="AD296" s="79">
        <v>0</v>
      </c>
      <c r="AE296" s="80">
        <v>0</v>
      </c>
      <c r="AF296" s="81">
        <v>0</v>
      </c>
      <c r="AG296" s="82">
        <v>0</v>
      </c>
      <c r="AH296" s="83">
        <v>98.216650310459215</v>
      </c>
      <c r="AI296" s="75">
        <v>85328.927902118623</v>
      </c>
      <c r="AJ296" s="76">
        <v>29.122500990484173</v>
      </c>
      <c r="AK296" s="78">
        <v>98.216650310459215</v>
      </c>
      <c r="AL296" s="117"/>
      <c r="AM296" s="85">
        <v>0</v>
      </c>
      <c r="AN296" s="117"/>
      <c r="AO296" s="75">
        <v>0</v>
      </c>
      <c r="AP296" s="76">
        <v>97.169286207078102</v>
      </c>
      <c r="AQ296" s="76">
        <v>0</v>
      </c>
      <c r="AR296" s="84">
        <v>0</v>
      </c>
      <c r="AS296" s="118">
        <v>0</v>
      </c>
      <c r="AT296" s="109"/>
      <c r="AU296" s="85">
        <v>27159.600665389265</v>
      </c>
      <c r="AV296" s="119"/>
      <c r="AW296" s="85">
        <v>430566.3731656184</v>
      </c>
      <c r="AY296" s="188"/>
      <c r="AZ296" s="24">
        <v>-1540758.4401454746</v>
      </c>
      <c r="BA296" s="24">
        <v>-679032.24716499995</v>
      </c>
      <c r="BB296" s="24">
        <v>-12067.114697999999</v>
      </c>
      <c r="BC296" s="24">
        <v>-305355.3</v>
      </c>
      <c r="BD296" s="7">
        <v>-549304.590172</v>
      </c>
    </row>
    <row r="297" spans="1:56" x14ac:dyDescent="0.2">
      <c r="A297" s="10">
        <v>754</v>
      </c>
      <c r="B297" s="11">
        <v>5524</v>
      </c>
      <c r="C297" s="3"/>
      <c r="D297" s="12" t="s">
        <v>288</v>
      </c>
      <c r="E297" s="68">
        <v>1044.3333333333333</v>
      </c>
      <c r="F297" s="68">
        <v>2224225</v>
      </c>
      <c r="G297" s="69">
        <v>1.6499999999999997</v>
      </c>
      <c r="H297" s="68">
        <v>112649</v>
      </c>
      <c r="I297" s="69">
        <v>1.6499999999999997</v>
      </c>
      <c r="J297" s="68">
        <v>1348015.1515151516</v>
      </c>
      <c r="K297" s="68">
        <v>68272.121212121216</v>
      </c>
      <c r="L297" s="68">
        <v>253737.33333333334</v>
      </c>
      <c r="M297" s="4">
        <v>0</v>
      </c>
      <c r="N297" s="70">
        <v>1.65</v>
      </c>
      <c r="O297" s="70">
        <v>1.65</v>
      </c>
      <c r="P297" s="68">
        <v>2224225</v>
      </c>
      <c r="Q297" s="68">
        <v>112649</v>
      </c>
      <c r="R297" s="68">
        <v>258006.55000000002</v>
      </c>
      <c r="S297" s="68">
        <v>2649.3333333333335</v>
      </c>
      <c r="T297" s="68">
        <v>2597529.8833333333</v>
      </c>
      <c r="U297" s="71">
        <v>2487.2612990743696</v>
      </c>
      <c r="V297" s="71">
        <v>2780.5517581203017</v>
      </c>
      <c r="W297" s="71">
        <v>89.452076977549197</v>
      </c>
      <c r="X297" s="75">
        <v>113328.41101021155</v>
      </c>
      <c r="Y297" s="76">
        <v>108.51746984699479</v>
      </c>
      <c r="Z297" s="77">
        <v>93.354808495855977</v>
      </c>
      <c r="AA297" s="75">
        <v>0</v>
      </c>
      <c r="AB297" s="76">
        <v>0</v>
      </c>
      <c r="AC297" s="78">
        <v>93.354808495855977</v>
      </c>
      <c r="AD297" s="79">
        <v>0</v>
      </c>
      <c r="AE297" s="80">
        <v>0</v>
      </c>
      <c r="AF297" s="81">
        <v>0</v>
      </c>
      <c r="AG297" s="82">
        <v>0</v>
      </c>
      <c r="AH297" s="83">
        <v>93.354808495855977</v>
      </c>
      <c r="AI297" s="75">
        <v>113328.41101021155</v>
      </c>
      <c r="AJ297" s="76">
        <v>108.51746984699479</v>
      </c>
      <c r="AK297" s="78">
        <v>93.354808495855977</v>
      </c>
      <c r="AL297" s="117"/>
      <c r="AM297" s="85">
        <v>0</v>
      </c>
      <c r="AN297" s="117"/>
      <c r="AO297" s="75">
        <v>96480.531065877134</v>
      </c>
      <c r="AP297" s="76">
        <v>89.452076977549197</v>
      </c>
      <c r="AQ297" s="76">
        <v>0</v>
      </c>
      <c r="AR297" s="84">
        <v>0</v>
      </c>
      <c r="AS297" s="118">
        <v>96480.531065877134</v>
      </c>
      <c r="AT297" s="109"/>
      <c r="AU297" s="85">
        <v>7668.1323222141209</v>
      </c>
      <c r="AV297" s="119"/>
      <c r="AW297" s="85">
        <v>141628.72727272726</v>
      </c>
      <c r="AY297" s="188"/>
      <c r="AZ297" s="24">
        <v>-537173.57618212991</v>
      </c>
      <c r="BA297" s="24">
        <v>-236739.368774</v>
      </c>
      <c r="BB297" s="24">
        <v>-4207.1067000000003</v>
      </c>
      <c r="BC297" s="24">
        <v>-49900.5</v>
      </c>
      <c r="BD297" s="7">
        <v>-191510.819235</v>
      </c>
    </row>
    <row r="298" spans="1:56" x14ac:dyDescent="0.2">
      <c r="A298" s="10">
        <v>755</v>
      </c>
      <c r="B298" s="11">
        <v>5525</v>
      </c>
      <c r="C298" s="3">
        <v>371</v>
      </c>
      <c r="D298" s="12" t="s">
        <v>289</v>
      </c>
      <c r="E298" s="68">
        <v>2461.3333333333335</v>
      </c>
      <c r="F298" s="68">
        <v>4793066</v>
      </c>
      <c r="G298" s="69">
        <v>1.6000000000000003</v>
      </c>
      <c r="H298" s="68">
        <v>126147.33333333333</v>
      </c>
      <c r="I298" s="69">
        <v>1.6000000000000003</v>
      </c>
      <c r="J298" s="68">
        <v>2995666.25</v>
      </c>
      <c r="K298" s="68">
        <v>78842.083333333328</v>
      </c>
      <c r="L298" s="68">
        <v>461128.66666666669</v>
      </c>
      <c r="M298" s="4">
        <v>0</v>
      </c>
      <c r="N298" s="70">
        <v>1.65</v>
      </c>
      <c r="O298" s="70">
        <v>1.65</v>
      </c>
      <c r="P298" s="68">
        <v>4942849.3125</v>
      </c>
      <c r="Q298" s="68">
        <v>130089.4375</v>
      </c>
      <c r="R298" s="68">
        <v>564902.35333333339</v>
      </c>
      <c r="S298" s="68">
        <v>3037</v>
      </c>
      <c r="T298" s="68">
        <v>5640878.1033333344</v>
      </c>
      <c r="U298" s="71">
        <v>2291.7977126218852</v>
      </c>
      <c r="V298" s="71">
        <v>2780.5517581203017</v>
      </c>
      <c r="W298" s="71">
        <v>82.422407924216373</v>
      </c>
      <c r="X298" s="75">
        <v>445105.05087510461</v>
      </c>
      <c r="Y298" s="76">
        <v>180.8389968344141</v>
      </c>
      <c r="Z298" s="77">
        <v>88.926116992256325</v>
      </c>
      <c r="AA298" s="75">
        <v>0</v>
      </c>
      <c r="AB298" s="76">
        <v>0</v>
      </c>
      <c r="AC298" s="78">
        <v>88.926116992256325</v>
      </c>
      <c r="AD298" s="79">
        <v>0</v>
      </c>
      <c r="AE298" s="80">
        <v>0</v>
      </c>
      <c r="AF298" s="81">
        <v>0</v>
      </c>
      <c r="AG298" s="82">
        <v>0</v>
      </c>
      <c r="AH298" s="83">
        <v>88.926116992256325</v>
      </c>
      <c r="AI298" s="75">
        <v>445105.05087510461</v>
      </c>
      <c r="AJ298" s="76">
        <v>180.8389968344141</v>
      </c>
      <c r="AK298" s="78">
        <v>88.926116992256325</v>
      </c>
      <c r="AL298" s="117"/>
      <c r="AM298" s="85">
        <v>0</v>
      </c>
      <c r="AN298" s="117"/>
      <c r="AO298" s="75">
        <v>0</v>
      </c>
      <c r="AP298" s="76">
        <v>82.422407924216373</v>
      </c>
      <c r="AQ298" s="76">
        <v>0</v>
      </c>
      <c r="AR298" s="84">
        <v>0</v>
      </c>
      <c r="AS298" s="118">
        <v>0</v>
      </c>
      <c r="AT298" s="109"/>
      <c r="AU298" s="85">
        <v>29089.165521903735</v>
      </c>
      <c r="AV298" s="119"/>
      <c r="AW298" s="85">
        <v>307450.83333333331</v>
      </c>
      <c r="AY298" s="188"/>
      <c r="AZ298" s="24">
        <v>-1303162.4352956864</v>
      </c>
      <c r="BA298" s="24">
        <v>-574320.60328499996</v>
      </c>
      <c r="BB298" s="24">
        <v>-10206.279043</v>
      </c>
      <c r="BC298" s="24">
        <v>-246410.6</v>
      </c>
      <c r="BD298" s="7">
        <v>-464597.88166399999</v>
      </c>
    </row>
    <row r="299" spans="1:56" x14ac:dyDescent="0.2">
      <c r="A299" s="10">
        <v>756</v>
      </c>
      <c r="B299" s="11">
        <v>5526</v>
      </c>
      <c r="C299" s="3"/>
      <c r="D299" s="12" t="s">
        <v>290</v>
      </c>
      <c r="E299" s="68">
        <v>1200.6666666666667</v>
      </c>
      <c r="F299" s="68">
        <v>3534515</v>
      </c>
      <c r="G299" s="69">
        <v>1.6499999999999997</v>
      </c>
      <c r="H299" s="68">
        <v>80568</v>
      </c>
      <c r="I299" s="69">
        <v>1.6499999999999997</v>
      </c>
      <c r="J299" s="68">
        <v>2142130.3030303032</v>
      </c>
      <c r="K299" s="68">
        <v>48829.090909090912</v>
      </c>
      <c r="L299" s="68">
        <v>436268</v>
      </c>
      <c r="M299" s="4">
        <v>0</v>
      </c>
      <c r="N299" s="70">
        <v>1.65</v>
      </c>
      <c r="O299" s="70">
        <v>1.65</v>
      </c>
      <c r="P299" s="68">
        <v>3534515</v>
      </c>
      <c r="Q299" s="68">
        <v>80568</v>
      </c>
      <c r="R299" s="68">
        <v>351717.59666666668</v>
      </c>
      <c r="S299" s="68">
        <v>3006</v>
      </c>
      <c r="T299" s="68">
        <v>3969806.5966666662</v>
      </c>
      <c r="U299" s="71">
        <v>3306.335310938367</v>
      </c>
      <c r="V299" s="71">
        <v>2780.5517581203017</v>
      </c>
      <c r="W299" s="71">
        <v>118.90932442751951</v>
      </c>
      <c r="X299" s="75">
        <v>-233577.59072758281</v>
      </c>
      <c r="Y299" s="76">
        <v>-194.53991454268416</v>
      </c>
      <c r="Z299" s="77">
        <v>111.91287438933728</v>
      </c>
      <c r="AA299" s="75">
        <v>0</v>
      </c>
      <c r="AB299" s="76">
        <v>0</v>
      </c>
      <c r="AC299" s="78">
        <v>111.91287438933728</v>
      </c>
      <c r="AD299" s="79">
        <v>0</v>
      </c>
      <c r="AE299" s="80">
        <v>0</v>
      </c>
      <c r="AF299" s="81">
        <v>0</v>
      </c>
      <c r="AG299" s="82">
        <v>0</v>
      </c>
      <c r="AH299" s="83">
        <v>111.91287438933728</v>
      </c>
      <c r="AI299" s="75">
        <v>-233577.59072758281</v>
      </c>
      <c r="AJ299" s="76">
        <v>-194.53991454268416</v>
      </c>
      <c r="AK299" s="78">
        <v>111.91287438933728</v>
      </c>
      <c r="AL299" s="117"/>
      <c r="AM299" s="85">
        <v>0</v>
      </c>
      <c r="AN299" s="117"/>
      <c r="AO299" s="75">
        <v>174077.93820737969</v>
      </c>
      <c r="AP299" s="76">
        <v>118.90932442751951</v>
      </c>
      <c r="AQ299" s="76">
        <v>0</v>
      </c>
      <c r="AR299" s="84">
        <v>0</v>
      </c>
      <c r="AS299" s="118">
        <v>174077.93820737969</v>
      </c>
      <c r="AT299" s="109"/>
      <c r="AU299" s="85">
        <v>10756.488858897143</v>
      </c>
      <c r="AV299" s="119"/>
      <c r="AW299" s="85">
        <v>219095.93939393942</v>
      </c>
      <c r="AY299" s="188"/>
      <c r="AZ299" s="24">
        <v>-632211.97812204517</v>
      </c>
      <c r="BA299" s="24">
        <v>-278624.02632599999</v>
      </c>
      <c r="BB299" s="24">
        <v>-4951.4409619999997</v>
      </c>
      <c r="BC299" s="24">
        <v>-157662.20000000001</v>
      </c>
      <c r="BD299" s="7">
        <v>-225393.50263900001</v>
      </c>
    </row>
    <row r="300" spans="1:56" x14ac:dyDescent="0.2">
      <c r="A300" s="10">
        <v>431</v>
      </c>
      <c r="B300" s="11">
        <v>6101</v>
      </c>
      <c r="C300" s="3"/>
      <c r="D300" s="12" t="s">
        <v>291</v>
      </c>
      <c r="E300" s="68">
        <v>1781</v>
      </c>
      <c r="F300" s="68">
        <v>3521438.3333333335</v>
      </c>
      <c r="G300" s="69">
        <v>1.79</v>
      </c>
      <c r="H300" s="68">
        <v>380499.33333333331</v>
      </c>
      <c r="I300" s="69">
        <v>1.79</v>
      </c>
      <c r="J300" s="68">
        <v>1967283.9851024207</v>
      </c>
      <c r="K300" s="68">
        <v>212569.45996275605</v>
      </c>
      <c r="L300" s="68">
        <v>336324</v>
      </c>
      <c r="M300" s="4">
        <v>0</v>
      </c>
      <c r="N300" s="70">
        <v>1.65</v>
      </c>
      <c r="O300" s="70">
        <v>1.65</v>
      </c>
      <c r="P300" s="68">
        <v>3246018.5754189943</v>
      </c>
      <c r="Q300" s="68">
        <v>350739.60893854749</v>
      </c>
      <c r="R300" s="68">
        <v>316551.71999999997</v>
      </c>
      <c r="S300" s="68">
        <v>3284</v>
      </c>
      <c r="T300" s="68">
        <v>3916593.9043575414</v>
      </c>
      <c r="U300" s="71">
        <v>2199.0982057032797</v>
      </c>
      <c r="V300" s="71">
        <v>2780.5517581203017</v>
      </c>
      <c r="W300" s="71">
        <v>79.088554970467669</v>
      </c>
      <c r="X300" s="75">
        <v>383160.44743624469</v>
      </c>
      <c r="Y300" s="76">
        <v>215.13781439429798</v>
      </c>
      <c r="Z300" s="77">
        <v>86.825789631394642</v>
      </c>
      <c r="AA300" s="75">
        <v>0</v>
      </c>
      <c r="AB300" s="76">
        <v>0</v>
      </c>
      <c r="AC300" s="78">
        <v>86.825789631394642</v>
      </c>
      <c r="AD300" s="79">
        <v>0</v>
      </c>
      <c r="AE300" s="80">
        <v>0</v>
      </c>
      <c r="AF300" s="81">
        <v>0</v>
      </c>
      <c r="AG300" s="82">
        <v>0</v>
      </c>
      <c r="AH300" s="83">
        <v>86.825789631394642</v>
      </c>
      <c r="AI300" s="75">
        <v>383160.44743624469</v>
      </c>
      <c r="AJ300" s="76">
        <v>215.13781439429798</v>
      </c>
      <c r="AK300" s="78">
        <v>86.825789631394642</v>
      </c>
      <c r="AL300" s="117"/>
      <c r="AM300" s="85">
        <v>0</v>
      </c>
      <c r="AN300" s="117"/>
      <c r="AO300" s="75">
        <v>133479.71066183556</v>
      </c>
      <c r="AP300" s="76">
        <v>79.088554970467669</v>
      </c>
      <c r="AQ300" s="76">
        <v>0</v>
      </c>
      <c r="AR300" s="84">
        <v>0</v>
      </c>
      <c r="AS300" s="118">
        <v>133479.71066183556</v>
      </c>
      <c r="AT300" s="109"/>
      <c r="AU300" s="85">
        <v>26004.870748240362</v>
      </c>
      <c r="AV300" s="119"/>
      <c r="AW300" s="85">
        <v>217985.34450651772</v>
      </c>
      <c r="AY300" s="188"/>
      <c r="AZ300" s="24">
        <v>-926107.90586015279</v>
      </c>
      <c r="BA300" s="24">
        <v>-408147.77712599997</v>
      </c>
      <c r="BB300" s="24">
        <v>-7253.2137629999997</v>
      </c>
      <c r="BC300" s="24">
        <v>-126915</v>
      </c>
      <c r="BD300" s="7">
        <v>-330172.018163</v>
      </c>
    </row>
    <row r="301" spans="1:56" x14ac:dyDescent="0.2">
      <c r="A301" s="10">
        <v>432</v>
      </c>
      <c r="B301" s="11">
        <v>6102</v>
      </c>
      <c r="C301" s="3"/>
      <c r="D301" s="12" t="s">
        <v>292</v>
      </c>
      <c r="E301" s="68">
        <v>492.33333333333331</v>
      </c>
      <c r="F301" s="68">
        <v>907433</v>
      </c>
      <c r="G301" s="69">
        <v>2.04</v>
      </c>
      <c r="H301" s="68">
        <v>87718</v>
      </c>
      <c r="I301" s="69">
        <v>2.04</v>
      </c>
      <c r="J301" s="68">
        <v>444820.09803921566</v>
      </c>
      <c r="K301" s="68">
        <v>42999.019607843133</v>
      </c>
      <c r="L301" s="68">
        <v>106966.33333333333</v>
      </c>
      <c r="M301" s="4">
        <v>0</v>
      </c>
      <c r="N301" s="70">
        <v>1.65</v>
      </c>
      <c r="O301" s="70">
        <v>1.65</v>
      </c>
      <c r="P301" s="68">
        <v>733953.1617647059</v>
      </c>
      <c r="Q301" s="68">
        <v>70948.382352941175</v>
      </c>
      <c r="R301" s="68">
        <v>98812.340000000011</v>
      </c>
      <c r="S301" s="68">
        <v>2329.3333333333335</v>
      </c>
      <c r="T301" s="68">
        <v>906043.21745098021</v>
      </c>
      <c r="U301" s="71">
        <v>1840.3044362579151</v>
      </c>
      <c r="V301" s="71">
        <v>2780.5517581203017</v>
      </c>
      <c r="W301" s="71">
        <v>66.184865319751893</v>
      </c>
      <c r="X301" s="75">
        <v>171278.58630819188</v>
      </c>
      <c r="Y301" s="76">
        <v>347.89150908908306</v>
      </c>
      <c r="Z301" s="77">
        <v>78.696465151443689</v>
      </c>
      <c r="AA301" s="75">
        <v>99982</v>
      </c>
      <c r="AB301" s="76">
        <v>203.07786052809749</v>
      </c>
      <c r="AC301" s="78">
        <v>85.999974605458732</v>
      </c>
      <c r="AD301" s="79">
        <v>0</v>
      </c>
      <c r="AE301" s="80">
        <v>0</v>
      </c>
      <c r="AF301" s="81">
        <v>99982</v>
      </c>
      <c r="AG301" s="82">
        <v>203.07786052809749</v>
      </c>
      <c r="AH301" s="83">
        <v>85.999974605458732</v>
      </c>
      <c r="AI301" s="75">
        <v>271260.58630819188</v>
      </c>
      <c r="AJ301" s="76">
        <v>550.96936961718052</v>
      </c>
      <c r="AK301" s="78">
        <v>85.999974605458732</v>
      </c>
      <c r="AL301" s="117"/>
      <c r="AM301" s="85">
        <v>0</v>
      </c>
      <c r="AN301" s="117"/>
      <c r="AO301" s="75">
        <v>139307.87948393996</v>
      </c>
      <c r="AP301" s="76">
        <v>66.184865319751893</v>
      </c>
      <c r="AQ301" s="76">
        <v>0</v>
      </c>
      <c r="AR301" s="84">
        <v>0</v>
      </c>
      <c r="AS301" s="118">
        <v>139307.87948393996</v>
      </c>
      <c r="AT301" s="109"/>
      <c r="AU301" s="85">
        <v>5151.3494018449974</v>
      </c>
      <c r="AV301" s="119"/>
      <c r="AW301" s="85">
        <v>48781.911764705881</v>
      </c>
      <c r="AY301" s="188"/>
      <c r="AZ301" s="24">
        <v>-257740.01395661812</v>
      </c>
      <c r="BA301" s="24">
        <v>-113589.37020999999</v>
      </c>
      <c r="BB301" s="24">
        <v>-2018.602157</v>
      </c>
      <c r="BC301" s="24">
        <v>-62007.8</v>
      </c>
      <c r="BD301" s="7">
        <v>-91888.364228999999</v>
      </c>
    </row>
    <row r="302" spans="1:56" x14ac:dyDescent="0.2">
      <c r="A302" s="10">
        <v>433</v>
      </c>
      <c r="B302" s="11">
        <v>6103</v>
      </c>
      <c r="C302" s="3"/>
      <c r="D302" s="12" t="s">
        <v>293</v>
      </c>
      <c r="E302" s="68">
        <v>692</v>
      </c>
      <c r="F302" s="68">
        <v>1345882.3333333333</v>
      </c>
      <c r="G302" s="69">
        <v>1.99</v>
      </c>
      <c r="H302" s="68">
        <v>110267.33333333333</v>
      </c>
      <c r="I302" s="69">
        <v>1.99</v>
      </c>
      <c r="J302" s="68">
        <v>676322.78056951426</v>
      </c>
      <c r="K302" s="68">
        <v>55410.720268006698</v>
      </c>
      <c r="L302" s="68">
        <v>121219.66666666667</v>
      </c>
      <c r="M302" s="4">
        <v>0</v>
      </c>
      <c r="N302" s="70">
        <v>1.65</v>
      </c>
      <c r="O302" s="70">
        <v>1.65</v>
      </c>
      <c r="P302" s="68">
        <v>1115932.5879396985</v>
      </c>
      <c r="Q302" s="68">
        <v>91427.68844221106</v>
      </c>
      <c r="R302" s="68">
        <v>114842.84666666666</v>
      </c>
      <c r="S302" s="68">
        <v>3805</v>
      </c>
      <c r="T302" s="68">
        <v>1326008.1230485763</v>
      </c>
      <c r="U302" s="71">
        <v>1916.1967096077692</v>
      </c>
      <c r="V302" s="71">
        <v>2780.5517581203017</v>
      </c>
      <c r="W302" s="71">
        <v>68.914261495464814</v>
      </c>
      <c r="X302" s="75">
        <v>221309.46662114889</v>
      </c>
      <c r="Y302" s="76">
        <v>319.81136794963714</v>
      </c>
      <c r="Z302" s="77">
        <v>80.415984742142854</v>
      </c>
      <c r="AA302" s="75">
        <v>107444</v>
      </c>
      <c r="AB302" s="76">
        <v>155.26589595375722</v>
      </c>
      <c r="AC302" s="78">
        <v>85.999980634336538</v>
      </c>
      <c r="AD302" s="79">
        <v>0</v>
      </c>
      <c r="AE302" s="80">
        <v>0</v>
      </c>
      <c r="AF302" s="81">
        <v>107444</v>
      </c>
      <c r="AG302" s="82">
        <v>155.26589595375722</v>
      </c>
      <c r="AH302" s="83">
        <v>85.999980634336538</v>
      </c>
      <c r="AI302" s="75">
        <v>328753.46662114887</v>
      </c>
      <c r="AJ302" s="76">
        <v>475.0772639033944</v>
      </c>
      <c r="AK302" s="78">
        <v>85.999980634336538</v>
      </c>
      <c r="AL302" s="117"/>
      <c r="AM302" s="85">
        <v>0</v>
      </c>
      <c r="AN302" s="117"/>
      <c r="AO302" s="75">
        <v>166691.18446310246</v>
      </c>
      <c r="AP302" s="76">
        <v>68.914261495464814</v>
      </c>
      <c r="AQ302" s="76">
        <v>0</v>
      </c>
      <c r="AR302" s="84">
        <v>0</v>
      </c>
      <c r="AS302" s="118">
        <v>166691.18446310246</v>
      </c>
      <c r="AT302" s="109"/>
      <c r="AU302" s="85">
        <v>10302.654832546272</v>
      </c>
      <c r="AV302" s="119"/>
      <c r="AW302" s="85">
        <v>73173.350083752099</v>
      </c>
      <c r="AY302" s="188"/>
      <c r="AZ302" s="24">
        <v>-354844.46811261849</v>
      </c>
      <c r="BA302" s="24">
        <v>-156384.563796</v>
      </c>
      <c r="BB302" s="24">
        <v>-2779.1175990000002</v>
      </c>
      <c r="BC302" s="24">
        <v>-73847.8</v>
      </c>
      <c r="BD302" s="7">
        <v>-126507.627706</v>
      </c>
    </row>
    <row r="303" spans="1:56" x14ac:dyDescent="0.2">
      <c r="A303" s="10">
        <v>434</v>
      </c>
      <c r="B303" s="11">
        <v>6104</v>
      </c>
      <c r="C303" s="3"/>
      <c r="D303" s="12" t="s">
        <v>294</v>
      </c>
      <c r="E303" s="68">
        <v>1414.3333333333333</v>
      </c>
      <c r="F303" s="68">
        <v>3359497</v>
      </c>
      <c r="G303" s="69">
        <v>2.14</v>
      </c>
      <c r="H303" s="68">
        <v>806124.33333333337</v>
      </c>
      <c r="I303" s="69">
        <v>2.14</v>
      </c>
      <c r="J303" s="68">
        <v>1569858.4112149533</v>
      </c>
      <c r="K303" s="68">
        <v>376693.61370716506</v>
      </c>
      <c r="L303" s="68">
        <v>293349.33333333331</v>
      </c>
      <c r="M303" s="4">
        <v>0</v>
      </c>
      <c r="N303" s="70">
        <v>1.65</v>
      </c>
      <c r="O303" s="70">
        <v>1.65</v>
      </c>
      <c r="P303" s="68">
        <v>2590266.3785046726</v>
      </c>
      <c r="Q303" s="68">
        <v>621544.46261682233</v>
      </c>
      <c r="R303" s="68">
        <v>331804.35333333333</v>
      </c>
      <c r="S303" s="68">
        <v>44671.333333333336</v>
      </c>
      <c r="T303" s="68">
        <v>3588286.5277881618</v>
      </c>
      <c r="U303" s="71">
        <v>2537.0868685751793</v>
      </c>
      <c r="V303" s="71">
        <v>2780.5517581203017</v>
      </c>
      <c r="W303" s="71">
        <v>91.244007998264749</v>
      </c>
      <c r="X303" s="75">
        <v>127405.9882485944</v>
      </c>
      <c r="Y303" s="76">
        <v>90.082009131695315</v>
      </c>
      <c r="Z303" s="77">
        <v>94.483725038906798</v>
      </c>
      <c r="AA303" s="75">
        <v>0</v>
      </c>
      <c r="AB303" s="76">
        <v>0</v>
      </c>
      <c r="AC303" s="78">
        <v>94.483725038906798</v>
      </c>
      <c r="AD303" s="79">
        <v>0</v>
      </c>
      <c r="AE303" s="80">
        <v>0</v>
      </c>
      <c r="AF303" s="81">
        <v>0</v>
      </c>
      <c r="AG303" s="82">
        <v>0</v>
      </c>
      <c r="AH303" s="83">
        <v>94.483725038906798</v>
      </c>
      <c r="AI303" s="75">
        <v>127405.9882485944</v>
      </c>
      <c r="AJ303" s="76">
        <v>90.082009131695315</v>
      </c>
      <c r="AK303" s="78">
        <v>94.483725038906798</v>
      </c>
      <c r="AL303" s="117"/>
      <c r="AM303" s="85">
        <v>0</v>
      </c>
      <c r="AN303" s="117"/>
      <c r="AO303" s="75">
        <v>198342.7357353167</v>
      </c>
      <c r="AP303" s="76">
        <v>91.244007998264749</v>
      </c>
      <c r="AQ303" s="76">
        <v>0</v>
      </c>
      <c r="AR303" s="84">
        <v>0</v>
      </c>
      <c r="AS303" s="118">
        <v>198342.7357353167</v>
      </c>
      <c r="AT303" s="109"/>
      <c r="AU303" s="85">
        <v>20730.422559145965</v>
      </c>
      <c r="AV303" s="119"/>
      <c r="AW303" s="85">
        <v>194655.20249221183</v>
      </c>
      <c r="AY303" s="188"/>
      <c r="AZ303" s="24">
        <v>-734481.56281825842</v>
      </c>
      <c r="BA303" s="24">
        <v>-323695.55999600003</v>
      </c>
      <c r="BB303" s="24">
        <v>-5752.409353</v>
      </c>
      <c r="BC303" s="24">
        <v>-150307.20000000001</v>
      </c>
      <c r="BD303" s="7">
        <v>-261854.21630100001</v>
      </c>
    </row>
    <row r="304" spans="1:56" x14ac:dyDescent="0.2">
      <c r="A304" s="10">
        <v>435</v>
      </c>
      <c r="B304" s="11">
        <v>6105</v>
      </c>
      <c r="C304" s="3"/>
      <c r="D304" s="12" t="s">
        <v>295</v>
      </c>
      <c r="E304" s="68">
        <v>535</v>
      </c>
      <c r="F304" s="68">
        <v>1250479</v>
      </c>
      <c r="G304" s="69">
        <v>1.9400000000000002</v>
      </c>
      <c r="H304" s="68">
        <v>17596</v>
      </c>
      <c r="I304" s="69">
        <v>1.9400000000000002</v>
      </c>
      <c r="J304" s="68">
        <v>644576.80412371142</v>
      </c>
      <c r="K304" s="68">
        <v>9070.1030927835054</v>
      </c>
      <c r="L304" s="68">
        <v>114255</v>
      </c>
      <c r="M304" s="4">
        <v>0</v>
      </c>
      <c r="N304" s="70">
        <v>1.65</v>
      </c>
      <c r="O304" s="70">
        <v>1.65</v>
      </c>
      <c r="P304" s="68">
        <v>1063551.7268041235</v>
      </c>
      <c r="Q304" s="68">
        <v>14965.670103092782</v>
      </c>
      <c r="R304" s="68">
        <v>93047.106666666645</v>
      </c>
      <c r="S304" s="68">
        <v>834.66666666666663</v>
      </c>
      <c r="T304" s="68">
        <v>1172399.1702405498</v>
      </c>
      <c r="U304" s="71">
        <v>2191.4003182066353</v>
      </c>
      <c r="V304" s="71">
        <v>2780.5517581203017</v>
      </c>
      <c r="W304" s="71">
        <v>78.811707489597595</v>
      </c>
      <c r="X304" s="75">
        <v>116622.52753091023</v>
      </c>
      <c r="Y304" s="76">
        <v>217.9860327680565</v>
      </c>
      <c r="Z304" s="77">
        <v>86.651375718446474</v>
      </c>
      <c r="AA304" s="75">
        <v>0</v>
      </c>
      <c r="AB304" s="76">
        <v>0</v>
      </c>
      <c r="AC304" s="78">
        <v>86.651375718446474</v>
      </c>
      <c r="AD304" s="79">
        <v>0</v>
      </c>
      <c r="AE304" s="80">
        <v>0</v>
      </c>
      <c r="AF304" s="81">
        <v>0</v>
      </c>
      <c r="AG304" s="82">
        <v>0</v>
      </c>
      <c r="AH304" s="83">
        <v>86.651375718446474</v>
      </c>
      <c r="AI304" s="75">
        <v>116622.52753091023</v>
      </c>
      <c r="AJ304" s="76">
        <v>217.9860327680565</v>
      </c>
      <c r="AK304" s="78">
        <v>86.651375718446474</v>
      </c>
      <c r="AL304" s="117"/>
      <c r="AM304" s="85">
        <v>0</v>
      </c>
      <c r="AN304" s="117"/>
      <c r="AO304" s="75">
        <v>149456.43048047979</v>
      </c>
      <c r="AP304" s="76">
        <v>78.811707489597595</v>
      </c>
      <c r="AQ304" s="76">
        <v>0</v>
      </c>
      <c r="AR304" s="84">
        <v>0</v>
      </c>
      <c r="AS304" s="118">
        <v>149456.43048047979</v>
      </c>
      <c r="AT304" s="109"/>
      <c r="AU304" s="85">
        <v>6804.4031486944559</v>
      </c>
      <c r="AV304" s="119"/>
      <c r="AW304" s="85">
        <v>65364.69072164948</v>
      </c>
      <c r="AY304" s="188"/>
      <c r="AZ304" s="24">
        <v>-276334.48390138411</v>
      </c>
      <c r="BA304" s="24">
        <v>-121784.19451299999</v>
      </c>
      <c r="BB304" s="24">
        <v>-2164.2327740000001</v>
      </c>
      <c r="BC304" s="24">
        <v>-76582.899999999994</v>
      </c>
      <c r="BD304" s="7">
        <v>-98517.584895000007</v>
      </c>
    </row>
    <row r="305" spans="1:56" x14ac:dyDescent="0.2">
      <c r="A305" s="10">
        <v>437</v>
      </c>
      <c r="B305" s="11">
        <v>6107</v>
      </c>
      <c r="C305" s="3"/>
      <c r="D305" s="12" t="s">
        <v>296</v>
      </c>
      <c r="E305" s="68">
        <v>110.66666666666667</v>
      </c>
      <c r="F305" s="68">
        <v>164415</v>
      </c>
      <c r="G305" s="69">
        <v>1.9400000000000002</v>
      </c>
      <c r="H305" s="68">
        <v>6355.666666666667</v>
      </c>
      <c r="I305" s="69">
        <v>1.9400000000000002</v>
      </c>
      <c r="J305" s="68">
        <v>84750</v>
      </c>
      <c r="K305" s="68">
        <v>3276.1168384879725</v>
      </c>
      <c r="L305" s="68">
        <v>16149</v>
      </c>
      <c r="M305" s="4">
        <v>0</v>
      </c>
      <c r="N305" s="70">
        <v>1.65</v>
      </c>
      <c r="O305" s="70">
        <v>1.65</v>
      </c>
      <c r="P305" s="68">
        <v>139837.5</v>
      </c>
      <c r="Q305" s="68">
        <v>5405.5927835051543</v>
      </c>
      <c r="R305" s="68">
        <v>15295.82</v>
      </c>
      <c r="S305" s="68">
        <v>153</v>
      </c>
      <c r="T305" s="68">
        <v>160691.91278350516</v>
      </c>
      <c r="U305" s="71">
        <v>1452.0353564774562</v>
      </c>
      <c r="V305" s="71">
        <v>2780.5517581203017</v>
      </c>
      <c r="W305" s="71">
        <v>52.221123100368246</v>
      </c>
      <c r="X305" s="75">
        <v>54398.318259269043</v>
      </c>
      <c r="Y305" s="76">
        <v>491.55106860785276</v>
      </c>
      <c r="Z305" s="77">
        <v>69.899307553232006</v>
      </c>
      <c r="AA305" s="75">
        <v>49544</v>
      </c>
      <c r="AB305" s="76">
        <v>447.68674698795178</v>
      </c>
      <c r="AC305" s="78">
        <v>85.999951811355615</v>
      </c>
      <c r="AD305" s="79">
        <v>0</v>
      </c>
      <c r="AE305" s="80">
        <v>0</v>
      </c>
      <c r="AF305" s="81">
        <v>49544</v>
      </c>
      <c r="AG305" s="82">
        <v>447.68674698795178</v>
      </c>
      <c r="AH305" s="83">
        <v>85.999951811355615</v>
      </c>
      <c r="AI305" s="75">
        <v>103942.31825926904</v>
      </c>
      <c r="AJ305" s="76">
        <v>939.23781559580448</v>
      </c>
      <c r="AK305" s="78">
        <v>85.999951811355615</v>
      </c>
      <c r="AL305" s="117"/>
      <c r="AM305" s="85">
        <v>0</v>
      </c>
      <c r="AN305" s="117"/>
      <c r="AO305" s="75">
        <v>67832.270170131291</v>
      </c>
      <c r="AP305" s="76">
        <v>52.221123100368246</v>
      </c>
      <c r="AQ305" s="76">
        <v>0</v>
      </c>
      <c r="AR305" s="84">
        <v>0</v>
      </c>
      <c r="AS305" s="118">
        <v>67832.270170131291</v>
      </c>
      <c r="AT305" s="109"/>
      <c r="AU305" s="85">
        <v>852.89371291493273</v>
      </c>
      <c r="AV305" s="119"/>
      <c r="AW305" s="85">
        <v>8802.6116838487978</v>
      </c>
      <c r="AY305" s="188"/>
      <c r="AZ305" s="24">
        <v>-56816.435942340664</v>
      </c>
      <c r="BA305" s="24">
        <v>-25039.740927999999</v>
      </c>
      <c r="BB305" s="24">
        <v>-444.982439</v>
      </c>
      <c r="BC305" s="24">
        <v>-9443.5</v>
      </c>
      <c r="BD305" s="7">
        <v>-20255.952034999998</v>
      </c>
    </row>
    <row r="306" spans="1:56" x14ac:dyDescent="0.2">
      <c r="A306" s="10">
        <v>438</v>
      </c>
      <c r="B306" s="11">
        <v>6108</v>
      </c>
      <c r="C306" s="3"/>
      <c r="D306" s="12" t="s">
        <v>297</v>
      </c>
      <c r="E306" s="68">
        <v>1221.6666666666667</v>
      </c>
      <c r="F306" s="68">
        <v>2599311.6666666665</v>
      </c>
      <c r="G306" s="69">
        <v>1.88</v>
      </c>
      <c r="H306" s="68">
        <v>47321.333333333336</v>
      </c>
      <c r="I306" s="69">
        <v>1.88</v>
      </c>
      <c r="J306" s="68">
        <v>1382612.5886524823</v>
      </c>
      <c r="K306" s="68">
        <v>25170.92198581561</v>
      </c>
      <c r="L306" s="68">
        <v>281588</v>
      </c>
      <c r="M306" s="4">
        <v>0</v>
      </c>
      <c r="N306" s="70">
        <v>1.65</v>
      </c>
      <c r="O306" s="70">
        <v>1.65</v>
      </c>
      <c r="P306" s="68">
        <v>2281310.7712765955</v>
      </c>
      <c r="Q306" s="68">
        <v>41532.021276595748</v>
      </c>
      <c r="R306" s="68">
        <v>276488.07666666666</v>
      </c>
      <c r="S306" s="68">
        <v>15450.666666666666</v>
      </c>
      <c r="T306" s="68">
        <v>2614781.5358865247</v>
      </c>
      <c r="U306" s="71">
        <v>2140.3395928129808</v>
      </c>
      <c r="V306" s="71">
        <v>2780.5517581203017</v>
      </c>
      <c r="W306" s="71">
        <v>76.975355217263967</v>
      </c>
      <c r="X306" s="75">
        <v>289386.56892166426</v>
      </c>
      <c r="Y306" s="76">
        <v>236.87850116370879</v>
      </c>
      <c r="Z306" s="77">
        <v>85.494473786876313</v>
      </c>
      <c r="AA306" s="75">
        <v>17172</v>
      </c>
      <c r="AB306" s="76">
        <v>14.056207366984992</v>
      </c>
      <c r="AC306" s="78">
        <v>85.999992424532849</v>
      </c>
      <c r="AD306" s="79">
        <v>0</v>
      </c>
      <c r="AE306" s="80">
        <v>0</v>
      </c>
      <c r="AF306" s="81">
        <v>17172</v>
      </c>
      <c r="AG306" s="82">
        <v>14.056207366984992</v>
      </c>
      <c r="AH306" s="83">
        <v>85.999992424532849</v>
      </c>
      <c r="AI306" s="75">
        <v>306558.56892166426</v>
      </c>
      <c r="AJ306" s="76">
        <v>250.9347085306938</v>
      </c>
      <c r="AK306" s="78">
        <v>85.999992424532849</v>
      </c>
      <c r="AL306" s="117"/>
      <c r="AM306" s="85">
        <v>0</v>
      </c>
      <c r="AN306" s="117"/>
      <c r="AO306" s="75">
        <v>190043.88484557305</v>
      </c>
      <c r="AP306" s="76">
        <v>76.975355217263967</v>
      </c>
      <c r="AQ306" s="76">
        <v>0</v>
      </c>
      <c r="AR306" s="84">
        <v>0</v>
      </c>
      <c r="AS306" s="118">
        <v>190043.88484557305</v>
      </c>
      <c r="AT306" s="109"/>
      <c r="AU306" s="85">
        <v>14856.799081755169</v>
      </c>
      <c r="AV306" s="119"/>
      <c r="AW306" s="85">
        <v>140778.35106382982</v>
      </c>
      <c r="AY306" s="188"/>
      <c r="AZ306" s="24">
        <v>-643575.26531051332</v>
      </c>
      <c r="BA306" s="24">
        <v>-283631.97451199999</v>
      </c>
      <c r="BB306" s="24">
        <v>-5040.4374500000004</v>
      </c>
      <c r="BC306" s="24">
        <v>-98933.6</v>
      </c>
      <c r="BD306" s="7">
        <v>-229444.693046</v>
      </c>
    </row>
    <row r="307" spans="1:56" x14ac:dyDescent="0.2">
      <c r="A307" s="10">
        <v>441</v>
      </c>
      <c r="B307" s="11">
        <v>6111</v>
      </c>
      <c r="C307" s="3"/>
      <c r="D307" s="12" t="s">
        <v>298</v>
      </c>
      <c r="E307" s="68">
        <v>951.66666666666663</v>
      </c>
      <c r="F307" s="68">
        <v>1799051</v>
      </c>
      <c r="G307" s="69">
        <v>2.04</v>
      </c>
      <c r="H307" s="68">
        <v>38739.333333333336</v>
      </c>
      <c r="I307" s="69">
        <v>2.04</v>
      </c>
      <c r="J307" s="68">
        <v>881887.74509803916</v>
      </c>
      <c r="K307" s="68">
        <v>18989.869281045754</v>
      </c>
      <c r="L307" s="68">
        <v>181453.33333333334</v>
      </c>
      <c r="M307" s="4">
        <v>0</v>
      </c>
      <c r="N307" s="70">
        <v>1.65</v>
      </c>
      <c r="O307" s="70">
        <v>1.65</v>
      </c>
      <c r="P307" s="68">
        <v>1455114.7794117646</v>
      </c>
      <c r="Q307" s="68">
        <v>31333.284313725493</v>
      </c>
      <c r="R307" s="68">
        <v>144251.04333333333</v>
      </c>
      <c r="S307" s="68">
        <v>1686.3333333333333</v>
      </c>
      <c r="T307" s="68">
        <v>1632385.4403921568</v>
      </c>
      <c r="U307" s="71">
        <v>1715.2911807973628</v>
      </c>
      <c r="V307" s="71">
        <v>2780.5517581203017</v>
      </c>
      <c r="W307" s="71">
        <v>61.688877964168071</v>
      </c>
      <c r="X307" s="75">
        <v>375096.00361836219</v>
      </c>
      <c r="Y307" s="76">
        <v>394.14641360948741</v>
      </c>
      <c r="Z307" s="77">
        <v>75.863993117425892</v>
      </c>
      <c r="AA307" s="75">
        <v>268215</v>
      </c>
      <c r="AB307" s="76">
        <v>281.83712784588442</v>
      </c>
      <c r="AC307" s="78">
        <v>86.000007562142102</v>
      </c>
      <c r="AD307" s="79">
        <v>0</v>
      </c>
      <c r="AE307" s="80">
        <v>0</v>
      </c>
      <c r="AF307" s="81">
        <v>268215</v>
      </c>
      <c r="AG307" s="82">
        <v>281.83712784588442</v>
      </c>
      <c r="AH307" s="83">
        <v>86.000007562142102</v>
      </c>
      <c r="AI307" s="75">
        <v>643311.00361836213</v>
      </c>
      <c r="AJ307" s="76">
        <v>675.98354145537178</v>
      </c>
      <c r="AK307" s="78">
        <v>86.000007562142102</v>
      </c>
      <c r="AL307" s="117"/>
      <c r="AM307" s="85">
        <v>0</v>
      </c>
      <c r="AN307" s="117"/>
      <c r="AO307" s="75">
        <v>125563.97883293859</v>
      </c>
      <c r="AP307" s="76">
        <v>61.688877964168071</v>
      </c>
      <c r="AQ307" s="76">
        <v>0</v>
      </c>
      <c r="AR307" s="84">
        <v>0</v>
      </c>
      <c r="AS307" s="118">
        <v>125563.97883293859</v>
      </c>
      <c r="AT307" s="109"/>
      <c r="AU307" s="85">
        <v>12375.237261653025</v>
      </c>
      <c r="AV307" s="119"/>
      <c r="AW307" s="85">
        <v>90087.761437908499</v>
      </c>
      <c r="AY307" s="188"/>
      <c r="AZ307" s="24">
        <v>-504633.25377878937</v>
      </c>
      <c r="BA307" s="24">
        <v>-222398.42624199999</v>
      </c>
      <c r="BB307" s="24">
        <v>-3952.2531210000002</v>
      </c>
      <c r="BC307" s="24">
        <v>-87762.3</v>
      </c>
      <c r="BD307" s="7">
        <v>-179909.68307</v>
      </c>
    </row>
    <row r="308" spans="1:56" x14ac:dyDescent="0.2">
      <c r="A308" s="10">
        <v>442</v>
      </c>
      <c r="B308" s="11">
        <v>6112</v>
      </c>
      <c r="C308" s="3"/>
      <c r="D308" s="12" t="s">
        <v>299</v>
      </c>
      <c r="E308" s="68">
        <v>213.33333333333334</v>
      </c>
      <c r="F308" s="68">
        <v>409851.33333333331</v>
      </c>
      <c r="G308" s="69">
        <v>1.6000000000000003</v>
      </c>
      <c r="H308" s="68">
        <v>4352.333333333333</v>
      </c>
      <c r="I308" s="69">
        <v>1.6000000000000003</v>
      </c>
      <c r="J308" s="68">
        <v>256157.08333333334</v>
      </c>
      <c r="K308" s="68">
        <v>2720.2083333333335</v>
      </c>
      <c r="L308" s="68">
        <v>39792</v>
      </c>
      <c r="M308" s="4">
        <v>0</v>
      </c>
      <c r="N308" s="70">
        <v>1.65</v>
      </c>
      <c r="O308" s="70">
        <v>1.65</v>
      </c>
      <c r="P308" s="68">
        <v>422659.1875</v>
      </c>
      <c r="Q308" s="68">
        <v>4488.34375</v>
      </c>
      <c r="R308" s="68">
        <v>43882.706666666665</v>
      </c>
      <c r="S308" s="68">
        <v>205.33333333333334</v>
      </c>
      <c r="T308" s="68">
        <v>471235.57125000004</v>
      </c>
      <c r="U308" s="71">
        <v>2208.9167402343751</v>
      </c>
      <c r="V308" s="71">
        <v>2780.5517581203017</v>
      </c>
      <c r="W308" s="71">
        <v>79.441669581710613</v>
      </c>
      <c r="X308" s="75">
        <v>45121.057411795788</v>
      </c>
      <c r="Y308" s="76">
        <v>211.50495661779274</v>
      </c>
      <c r="Z308" s="77">
        <v>87.048251836477675</v>
      </c>
      <c r="AA308" s="75">
        <v>0</v>
      </c>
      <c r="AB308" s="76">
        <v>0</v>
      </c>
      <c r="AC308" s="78">
        <v>87.048251836477675</v>
      </c>
      <c r="AD308" s="79">
        <v>0</v>
      </c>
      <c r="AE308" s="80">
        <v>0</v>
      </c>
      <c r="AF308" s="81">
        <v>0</v>
      </c>
      <c r="AG308" s="82">
        <v>0</v>
      </c>
      <c r="AH308" s="83">
        <v>87.048251836477675</v>
      </c>
      <c r="AI308" s="75">
        <v>45121.057411795788</v>
      </c>
      <c r="AJ308" s="76">
        <v>211.50495661779274</v>
      </c>
      <c r="AK308" s="78">
        <v>87.048251836477675</v>
      </c>
      <c r="AL308" s="117"/>
      <c r="AM308" s="85">
        <v>0</v>
      </c>
      <c r="AN308" s="117"/>
      <c r="AO308" s="75">
        <v>125693.01883246348</v>
      </c>
      <c r="AP308" s="76">
        <v>79.441669581710613</v>
      </c>
      <c r="AQ308" s="76">
        <v>0</v>
      </c>
      <c r="AR308" s="84">
        <v>0</v>
      </c>
      <c r="AS308" s="118">
        <v>125693.01883246348</v>
      </c>
      <c r="AT308" s="109"/>
      <c r="AU308" s="85">
        <v>2609.7159326268315</v>
      </c>
      <c r="AV308" s="119"/>
      <c r="AW308" s="85">
        <v>25887.729166666668</v>
      </c>
      <c r="AY308" s="188"/>
      <c r="AZ308" s="24">
        <v>-113632.87188468133</v>
      </c>
      <c r="BA308" s="24">
        <v>-50079.481855999999</v>
      </c>
      <c r="BB308" s="24">
        <v>-889.964879</v>
      </c>
      <c r="BC308" s="24">
        <v>-15184.3</v>
      </c>
      <c r="BD308" s="7">
        <v>-40511.904068999997</v>
      </c>
    </row>
    <row r="309" spans="1:56" x14ac:dyDescent="0.2">
      <c r="A309" s="10">
        <v>443</v>
      </c>
      <c r="B309" s="11">
        <v>6113</v>
      </c>
      <c r="C309" s="3"/>
      <c r="D309" s="12" t="s">
        <v>300</v>
      </c>
      <c r="E309" s="68">
        <v>5160</v>
      </c>
      <c r="F309" s="68">
        <v>9408309.333333334</v>
      </c>
      <c r="G309" s="69">
        <v>1.75</v>
      </c>
      <c r="H309" s="68">
        <v>4656183.333333333</v>
      </c>
      <c r="I309" s="69">
        <v>1.75</v>
      </c>
      <c r="J309" s="68">
        <v>5376176.7619047621</v>
      </c>
      <c r="K309" s="68">
        <v>2660676.1904761903</v>
      </c>
      <c r="L309" s="68">
        <v>912018</v>
      </c>
      <c r="M309" s="4">
        <v>0</v>
      </c>
      <c r="N309" s="70">
        <v>1.65</v>
      </c>
      <c r="O309" s="70">
        <v>1.65</v>
      </c>
      <c r="P309" s="68">
        <v>8870691.6571428571</v>
      </c>
      <c r="Q309" s="68">
        <v>4390115.7142857136</v>
      </c>
      <c r="R309" s="68">
        <v>932210.1166666667</v>
      </c>
      <c r="S309" s="68">
        <v>520896.33333333331</v>
      </c>
      <c r="T309" s="68">
        <v>14713913.821428573</v>
      </c>
      <c r="U309" s="71">
        <v>2851.533686323367</v>
      </c>
      <c r="V309" s="71">
        <v>2780.5517581203017</v>
      </c>
      <c r="W309" s="71">
        <v>102.55280010507879</v>
      </c>
      <c r="X309" s="75">
        <v>-135518.69732529199</v>
      </c>
      <c r="Y309" s="76">
        <v>-26.263313435134105</v>
      </c>
      <c r="Z309" s="77">
        <v>101.60826406619964</v>
      </c>
      <c r="AA309" s="75">
        <v>0</v>
      </c>
      <c r="AB309" s="76">
        <v>0</v>
      </c>
      <c r="AC309" s="78">
        <v>101.60826406619964</v>
      </c>
      <c r="AD309" s="79">
        <v>0</v>
      </c>
      <c r="AE309" s="80">
        <v>0</v>
      </c>
      <c r="AF309" s="81">
        <v>0</v>
      </c>
      <c r="AG309" s="82">
        <v>0</v>
      </c>
      <c r="AH309" s="83">
        <v>101.60826406619964</v>
      </c>
      <c r="AI309" s="75">
        <v>-135518.69732529199</v>
      </c>
      <c r="AJ309" s="76">
        <v>-26.263313435134105</v>
      </c>
      <c r="AK309" s="78">
        <v>101.60826406619964</v>
      </c>
      <c r="AL309" s="117"/>
      <c r="AM309" s="85">
        <v>0</v>
      </c>
      <c r="AN309" s="117"/>
      <c r="AO309" s="75">
        <v>0</v>
      </c>
      <c r="AP309" s="76">
        <v>102.55280010507879</v>
      </c>
      <c r="AQ309" s="76">
        <v>0</v>
      </c>
      <c r="AR309" s="84">
        <v>0</v>
      </c>
      <c r="AS309" s="118">
        <v>0</v>
      </c>
      <c r="AT309" s="109"/>
      <c r="AU309" s="85">
        <v>128669.35439469929</v>
      </c>
      <c r="AV309" s="119"/>
      <c r="AW309" s="85">
        <v>803685.29523809534</v>
      </c>
      <c r="AY309" s="188"/>
      <c r="AZ309" s="24">
        <v>-2658492.6890475219</v>
      </c>
      <c r="BA309" s="24">
        <v>-1171632.2414220001</v>
      </c>
      <c r="BB309" s="24">
        <v>-20821.132870000001</v>
      </c>
      <c r="BC309" s="24">
        <v>-373663.3</v>
      </c>
      <c r="BD309" s="7">
        <v>-947794.41019700002</v>
      </c>
    </row>
    <row r="310" spans="1:56" x14ac:dyDescent="0.2">
      <c r="A310" s="10">
        <v>444</v>
      </c>
      <c r="B310" s="11">
        <v>6114</v>
      </c>
      <c r="C310" s="3"/>
      <c r="D310" s="12" t="s">
        <v>301</v>
      </c>
      <c r="E310" s="68">
        <v>1952</v>
      </c>
      <c r="F310" s="68">
        <v>5654183</v>
      </c>
      <c r="G310" s="69">
        <v>1.82</v>
      </c>
      <c r="H310" s="68">
        <v>1291400.6666666667</v>
      </c>
      <c r="I310" s="69">
        <v>1.82</v>
      </c>
      <c r="J310" s="68">
        <v>3106693.9560439563</v>
      </c>
      <c r="K310" s="68">
        <v>709560.80586080579</v>
      </c>
      <c r="L310" s="68">
        <v>332939.33333333331</v>
      </c>
      <c r="M310" s="4">
        <v>0</v>
      </c>
      <c r="N310" s="70">
        <v>1.65</v>
      </c>
      <c r="O310" s="70">
        <v>1.65</v>
      </c>
      <c r="P310" s="68">
        <v>5126045.0274725277</v>
      </c>
      <c r="Q310" s="68">
        <v>1170775.3296703296</v>
      </c>
      <c r="R310" s="68">
        <v>371680.67333333334</v>
      </c>
      <c r="S310" s="68">
        <v>123272.66666666667</v>
      </c>
      <c r="T310" s="68">
        <v>6791773.6971428571</v>
      </c>
      <c r="U310" s="71">
        <v>3479.3922628805622</v>
      </c>
      <c r="V310" s="71">
        <v>2780.5517581203017</v>
      </c>
      <c r="W310" s="71">
        <v>125.13315937095479</v>
      </c>
      <c r="X310" s="75">
        <v>-504730.56615805067</v>
      </c>
      <c r="Y310" s="76">
        <v>-258.57098676129647</v>
      </c>
      <c r="Z310" s="77">
        <v>115.83389040370152</v>
      </c>
      <c r="AA310" s="75">
        <v>0</v>
      </c>
      <c r="AB310" s="76">
        <v>0</v>
      </c>
      <c r="AC310" s="78">
        <v>115.83389040370152</v>
      </c>
      <c r="AD310" s="79">
        <v>0</v>
      </c>
      <c r="AE310" s="80">
        <v>0</v>
      </c>
      <c r="AF310" s="81">
        <v>0</v>
      </c>
      <c r="AG310" s="82">
        <v>0</v>
      </c>
      <c r="AH310" s="83">
        <v>115.83389040370152</v>
      </c>
      <c r="AI310" s="75">
        <v>-504730.56615805067</v>
      </c>
      <c r="AJ310" s="76">
        <v>-258.57098676129647</v>
      </c>
      <c r="AK310" s="78">
        <v>115.83389040370152</v>
      </c>
      <c r="AL310" s="117"/>
      <c r="AM310" s="85">
        <v>0</v>
      </c>
      <c r="AN310" s="117"/>
      <c r="AO310" s="75">
        <v>24166.634144333661</v>
      </c>
      <c r="AP310" s="76">
        <v>125.13315937095479</v>
      </c>
      <c r="AQ310" s="76">
        <v>0</v>
      </c>
      <c r="AR310" s="84">
        <v>0</v>
      </c>
      <c r="AS310" s="118">
        <v>24166.634144333661</v>
      </c>
      <c r="AT310" s="109"/>
      <c r="AU310" s="85">
        <v>30009.45586259602</v>
      </c>
      <c r="AV310" s="119"/>
      <c r="AW310" s="85">
        <v>381625.47619047621</v>
      </c>
      <c r="AY310" s="188"/>
      <c r="AZ310" s="24">
        <v>-1001002.2986932383</v>
      </c>
      <c r="BA310" s="24">
        <v>-441154.70834999997</v>
      </c>
      <c r="BB310" s="24">
        <v>-7839.781524</v>
      </c>
      <c r="BC310" s="24">
        <v>-204841.9</v>
      </c>
      <c r="BD310" s="7">
        <v>-356873.04584400001</v>
      </c>
    </row>
    <row r="311" spans="1:56" x14ac:dyDescent="0.2">
      <c r="A311" s="10">
        <v>445</v>
      </c>
      <c r="B311" s="11">
        <v>6115</v>
      </c>
      <c r="C311" s="3"/>
      <c r="D311" s="12" t="s">
        <v>302</v>
      </c>
      <c r="E311" s="68">
        <v>1231.3333333333333</v>
      </c>
      <c r="F311" s="68">
        <v>2313234.6666666665</v>
      </c>
      <c r="G311" s="69">
        <v>2.17</v>
      </c>
      <c r="H311" s="68">
        <v>26431.333333333332</v>
      </c>
      <c r="I311" s="69">
        <v>2.17</v>
      </c>
      <c r="J311" s="68">
        <v>1066006.7588325655</v>
      </c>
      <c r="K311" s="68">
        <v>12180.337941628264</v>
      </c>
      <c r="L311" s="68">
        <v>165577.66666666666</v>
      </c>
      <c r="M311" s="4">
        <v>0</v>
      </c>
      <c r="N311" s="70">
        <v>1.65</v>
      </c>
      <c r="O311" s="70">
        <v>1.65</v>
      </c>
      <c r="P311" s="68">
        <v>1758911.1520737328</v>
      </c>
      <c r="Q311" s="68">
        <v>20097.557603686633</v>
      </c>
      <c r="R311" s="68">
        <v>174681.93333333332</v>
      </c>
      <c r="S311" s="68">
        <v>1367</v>
      </c>
      <c r="T311" s="68">
        <v>1955057.643010753</v>
      </c>
      <c r="U311" s="71">
        <v>1587.7566131652029</v>
      </c>
      <c r="V311" s="71">
        <v>2780.5517581203017</v>
      </c>
      <c r="W311" s="71">
        <v>57.10221392312986</v>
      </c>
      <c r="X311" s="75">
        <v>543429.51607390982</v>
      </c>
      <c r="Y311" s="76">
        <v>441.33420363338644</v>
      </c>
      <c r="Z311" s="77">
        <v>72.974394771571809</v>
      </c>
      <c r="AA311" s="75">
        <v>445969</v>
      </c>
      <c r="AB311" s="76">
        <v>362.18381158635628</v>
      </c>
      <c r="AC311" s="78">
        <v>86.00000418627296</v>
      </c>
      <c r="AD311" s="79">
        <v>0</v>
      </c>
      <c r="AE311" s="80">
        <v>0</v>
      </c>
      <c r="AF311" s="81">
        <v>445969</v>
      </c>
      <c r="AG311" s="82">
        <v>362.18381158635628</v>
      </c>
      <c r="AH311" s="83">
        <v>86.00000418627296</v>
      </c>
      <c r="AI311" s="75">
        <v>989398.51607390982</v>
      </c>
      <c r="AJ311" s="76">
        <v>803.51801521974267</v>
      </c>
      <c r="AK311" s="78">
        <v>86.00000418627296</v>
      </c>
      <c r="AL311" s="117"/>
      <c r="AM311" s="85">
        <v>0</v>
      </c>
      <c r="AN311" s="117"/>
      <c r="AO311" s="75">
        <v>307396.80241407763</v>
      </c>
      <c r="AP311" s="76">
        <v>57.10221392312986</v>
      </c>
      <c r="AQ311" s="76">
        <v>0</v>
      </c>
      <c r="AR311" s="84">
        <v>0</v>
      </c>
      <c r="AS311" s="118">
        <v>307396.80241407763</v>
      </c>
      <c r="AT311" s="109"/>
      <c r="AU311" s="85">
        <v>16593.640342640119</v>
      </c>
      <c r="AV311" s="119"/>
      <c r="AW311" s="85">
        <v>107818.70967741935</v>
      </c>
      <c r="AY311" s="188"/>
      <c r="AZ311" s="24">
        <v>-632211.97812204517</v>
      </c>
      <c r="BA311" s="24">
        <v>-278624.02632599999</v>
      </c>
      <c r="BB311" s="24">
        <v>-4951.4409619999997</v>
      </c>
      <c r="BC311" s="24">
        <v>-99613.7</v>
      </c>
      <c r="BD311" s="7">
        <v>-225393.50263900001</v>
      </c>
    </row>
    <row r="312" spans="1:56" x14ac:dyDescent="0.2">
      <c r="A312" s="10">
        <v>446</v>
      </c>
      <c r="B312" s="11">
        <v>6116</v>
      </c>
      <c r="C312" s="3"/>
      <c r="D312" s="12" t="s">
        <v>303</v>
      </c>
      <c r="E312" s="68">
        <v>4533.333333333333</v>
      </c>
      <c r="F312" s="68">
        <v>9924488.666666666</v>
      </c>
      <c r="G312" s="69">
        <v>1.9400000000000002</v>
      </c>
      <c r="H312" s="68">
        <v>664215.66666666663</v>
      </c>
      <c r="I312" s="69">
        <v>1.9400000000000002</v>
      </c>
      <c r="J312" s="68">
        <v>5115715.8075601375</v>
      </c>
      <c r="K312" s="68">
        <v>342379.20962199313</v>
      </c>
      <c r="L312" s="68">
        <v>815032</v>
      </c>
      <c r="M312" s="4">
        <v>0</v>
      </c>
      <c r="N312" s="70">
        <v>1.65</v>
      </c>
      <c r="O312" s="70">
        <v>1.65</v>
      </c>
      <c r="P312" s="68">
        <v>8440931.0824742261</v>
      </c>
      <c r="Q312" s="68">
        <v>564925.69587628858</v>
      </c>
      <c r="R312" s="68">
        <v>757792.85333333339</v>
      </c>
      <c r="S312" s="68">
        <v>35660.333333333336</v>
      </c>
      <c r="T312" s="68">
        <v>9799309.9650171809</v>
      </c>
      <c r="U312" s="71">
        <v>2161.6124922832018</v>
      </c>
      <c r="V312" s="71">
        <v>2780.5517581203017</v>
      </c>
      <c r="W312" s="71">
        <v>77.740415583721671</v>
      </c>
      <c r="X312" s="75">
        <v>1038167.4618974286</v>
      </c>
      <c r="Y312" s="76">
        <v>229.0075283597269</v>
      </c>
      <c r="Z312" s="77">
        <v>85.976461817744664</v>
      </c>
      <c r="AA312" s="75">
        <v>2967</v>
      </c>
      <c r="AB312" s="76">
        <v>0.65448529411764711</v>
      </c>
      <c r="AC312" s="78">
        <v>85.999999782546297</v>
      </c>
      <c r="AD312" s="79">
        <v>0</v>
      </c>
      <c r="AE312" s="80">
        <v>0</v>
      </c>
      <c r="AF312" s="81">
        <v>2967</v>
      </c>
      <c r="AG312" s="82">
        <v>0.65448529411764711</v>
      </c>
      <c r="AH312" s="83">
        <v>85.999999782546297</v>
      </c>
      <c r="AI312" s="75">
        <v>1041134.4618974286</v>
      </c>
      <c r="AJ312" s="76">
        <v>229.66201365384455</v>
      </c>
      <c r="AK312" s="78">
        <v>85.999999782546297</v>
      </c>
      <c r="AL312" s="117"/>
      <c r="AM312" s="85">
        <v>0</v>
      </c>
      <c r="AN312" s="117"/>
      <c r="AO312" s="75">
        <v>0</v>
      </c>
      <c r="AP312" s="76">
        <v>77.740415583721671</v>
      </c>
      <c r="AQ312" s="76">
        <v>0</v>
      </c>
      <c r="AR312" s="84">
        <v>0</v>
      </c>
      <c r="AS312" s="118">
        <v>0</v>
      </c>
      <c r="AT312" s="109"/>
      <c r="AU312" s="85">
        <v>85137.442424124485</v>
      </c>
      <c r="AV312" s="119"/>
      <c r="AW312" s="85">
        <v>545809.50171821297</v>
      </c>
      <c r="AY312" s="188"/>
      <c r="AZ312" s="24">
        <v>-2339804.134716393</v>
      </c>
      <c r="BA312" s="24">
        <v>-1031182.058216</v>
      </c>
      <c r="BB312" s="24">
        <v>-18325.185914999998</v>
      </c>
      <c r="BC312" s="24">
        <v>-422260.5</v>
      </c>
      <c r="BD312" s="7">
        <v>-834176.933785</v>
      </c>
    </row>
    <row r="313" spans="1:56" x14ac:dyDescent="0.2">
      <c r="A313" s="10">
        <v>448</v>
      </c>
      <c r="B313" s="11">
        <v>6118</v>
      </c>
      <c r="C313" s="3"/>
      <c r="D313" s="12" t="s">
        <v>304</v>
      </c>
      <c r="E313" s="68">
        <v>939.66666666666663</v>
      </c>
      <c r="F313" s="68">
        <v>2221996.3333333335</v>
      </c>
      <c r="G313" s="69">
        <v>1.79</v>
      </c>
      <c r="H313" s="68">
        <v>663906.66666666663</v>
      </c>
      <c r="I313" s="69">
        <v>1.79</v>
      </c>
      <c r="J313" s="68">
        <v>1241338.7337057728</v>
      </c>
      <c r="K313" s="68">
        <v>370897.57914338913</v>
      </c>
      <c r="L313" s="68">
        <v>216616.66666666666</v>
      </c>
      <c r="M313" s="4">
        <v>0</v>
      </c>
      <c r="N313" s="70">
        <v>1.65</v>
      </c>
      <c r="O313" s="70">
        <v>1.65</v>
      </c>
      <c r="P313" s="68">
        <v>2048208.910614525</v>
      </c>
      <c r="Q313" s="68">
        <v>611981.00558659213</v>
      </c>
      <c r="R313" s="68">
        <v>205241.34333333335</v>
      </c>
      <c r="S313" s="68">
        <v>46303.666666666664</v>
      </c>
      <c r="T313" s="68">
        <v>2911734.9262011168</v>
      </c>
      <c r="U313" s="71">
        <v>3098.6891729703266</v>
      </c>
      <c r="V313" s="71">
        <v>2780.5517581203017</v>
      </c>
      <c r="W313" s="71">
        <v>111.44152105498266</v>
      </c>
      <c r="X313" s="75">
        <v>-110608.95593700709</v>
      </c>
      <c r="Y313" s="76">
        <v>-117.71084349450915</v>
      </c>
      <c r="Z313" s="77">
        <v>107.2081582646391</v>
      </c>
      <c r="AA313" s="75">
        <v>0</v>
      </c>
      <c r="AB313" s="76">
        <v>0</v>
      </c>
      <c r="AC313" s="78">
        <v>107.2081582646391</v>
      </c>
      <c r="AD313" s="79">
        <v>0</v>
      </c>
      <c r="AE313" s="80">
        <v>0</v>
      </c>
      <c r="AF313" s="81">
        <v>0</v>
      </c>
      <c r="AG313" s="82">
        <v>0</v>
      </c>
      <c r="AH313" s="83">
        <v>107.2081582646391</v>
      </c>
      <c r="AI313" s="75">
        <v>-110608.95593700709</v>
      </c>
      <c r="AJ313" s="76">
        <v>-117.71084349450915</v>
      </c>
      <c r="AK313" s="78">
        <v>107.2081582646391</v>
      </c>
      <c r="AL313" s="117"/>
      <c r="AM313" s="85">
        <v>0</v>
      </c>
      <c r="AN313" s="117"/>
      <c r="AO313" s="75">
        <v>128162.84160276572</v>
      </c>
      <c r="AP313" s="76">
        <v>111.44152105498266</v>
      </c>
      <c r="AQ313" s="76">
        <v>0</v>
      </c>
      <c r="AR313" s="84">
        <v>0</v>
      </c>
      <c r="AS313" s="118">
        <v>128162.84160276572</v>
      </c>
      <c r="AT313" s="109"/>
      <c r="AU313" s="85">
        <v>11606.260620607769</v>
      </c>
      <c r="AV313" s="119"/>
      <c r="AW313" s="85">
        <v>161223.63128491622</v>
      </c>
      <c r="AY313" s="188"/>
      <c r="AZ313" s="24">
        <v>-481906.67940185306</v>
      </c>
      <c r="BA313" s="24">
        <v>-212382.52987100001</v>
      </c>
      <c r="BB313" s="24">
        <v>-3774.2601450000002</v>
      </c>
      <c r="BC313" s="24">
        <v>-85651.199999999997</v>
      </c>
      <c r="BD313" s="7">
        <v>-171807.302256</v>
      </c>
    </row>
    <row r="314" spans="1:56" x14ac:dyDescent="0.2">
      <c r="A314" s="10">
        <v>449</v>
      </c>
      <c r="B314" s="11">
        <v>6119</v>
      </c>
      <c r="C314" s="3"/>
      <c r="D314" s="12" t="s">
        <v>305</v>
      </c>
      <c r="E314" s="68">
        <v>817.33333333333337</v>
      </c>
      <c r="F314" s="68">
        <v>1713532.6666666667</v>
      </c>
      <c r="G314" s="69">
        <v>1.8999999999999997</v>
      </c>
      <c r="H314" s="68">
        <v>25101.333333333332</v>
      </c>
      <c r="I314" s="69">
        <v>1.8999999999999997</v>
      </c>
      <c r="J314" s="68">
        <v>901859.29824561405</v>
      </c>
      <c r="K314" s="68">
        <v>13211.228070175437</v>
      </c>
      <c r="L314" s="68">
        <v>166456.33333333334</v>
      </c>
      <c r="M314" s="4">
        <v>0</v>
      </c>
      <c r="N314" s="70">
        <v>1.65</v>
      </c>
      <c r="O314" s="70">
        <v>1.65</v>
      </c>
      <c r="P314" s="68">
        <v>1488067.8421052631</v>
      </c>
      <c r="Q314" s="68">
        <v>21798.52631578947</v>
      </c>
      <c r="R314" s="68">
        <v>165199.68333333332</v>
      </c>
      <c r="S314" s="68">
        <v>2344</v>
      </c>
      <c r="T314" s="68">
        <v>1677410.0517543859</v>
      </c>
      <c r="U314" s="71">
        <v>2052.2961481497382</v>
      </c>
      <c r="V314" s="71">
        <v>2780.5517581203017</v>
      </c>
      <c r="W314" s="71">
        <v>73.808953282607618</v>
      </c>
      <c r="X314" s="75">
        <v>220234.20652989802</v>
      </c>
      <c r="Y314" s="76">
        <v>269.45457568910848</v>
      </c>
      <c r="Z314" s="77">
        <v>83.499640568042793</v>
      </c>
      <c r="AA314" s="75">
        <v>56824</v>
      </c>
      <c r="AB314" s="76">
        <v>69.523654159869494</v>
      </c>
      <c r="AC314" s="78">
        <v>85.999995181361285</v>
      </c>
      <c r="AD314" s="79">
        <v>0</v>
      </c>
      <c r="AE314" s="80">
        <v>0</v>
      </c>
      <c r="AF314" s="81">
        <v>56824</v>
      </c>
      <c r="AG314" s="82">
        <v>69.523654159869494</v>
      </c>
      <c r="AH314" s="83">
        <v>85.999995181361285</v>
      </c>
      <c r="AI314" s="75">
        <v>277058.20652989799</v>
      </c>
      <c r="AJ314" s="76">
        <v>338.978229848978</v>
      </c>
      <c r="AK314" s="78">
        <v>85.999995181361285</v>
      </c>
      <c r="AL314" s="117"/>
      <c r="AM314" s="85">
        <v>0</v>
      </c>
      <c r="AN314" s="117"/>
      <c r="AO314" s="75">
        <v>113534.81709553234</v>
      </c>
      <c r="AP314" s="76">
        <v>73.808953282607618</v>
      </c>
      <c r="AQ314" s="76">
        <v>0</v>
      </c>
      <c r="AR314" s="84">
        <v>0</v>
      </c>
      <c r="AS314" s="118">
        <v>113534.81709553234</v>
      </c>
      <c r="AT314" s="109"/>
      <c r="AU314" s="85">
        <v>12781.069218167637</v>
      </c>
      <c r="AV314" s="119"/>
      <c r="AW314" s="85">
        <v>91507.052631578947</v>
      </c>
      <c r="AY314" s="188"/>
      <c r="AZ314" s="24">
        <v>-423540.70429744857</v>
      </c>
      <c r="BA314" s="24">
        <v>-186659.886918</v>
      </c>
      <c r="BB314" s="24">
        <v>-3317.1418210000002</v>
      </c>
      <c r="BC314" s="24">
        <v>-116728.5</v>
      </c>
      <c r="BD314" s="7">
        <v>-150998.91516599999</v>
      </c>
    </row>
    <row r="315" spans="1:56" x14ac:dyDescent="0.2">
      <c r="A315" s="10">
        <v>450</v>
      </c>
      <c r="B315" s="11">
        <v>6120</v>
      </c>
      <c r="C315" s="3"/>
      <c r="D315" s="12" t="s">
        <v>334</v>
      </c>
      <c r="E315" s="68">
        <v>1924.3333333333333</v>
      </c>
      <c r="F315" s="68">
        <v>3149328.6666666665</v>
      </c>
      <c r="G315" s="69">
        <v>1.55</v>
      </c>
      <c r="H315" s="68">
        <v>2012901</v>
      </c>
      <c r="I315" s="69">
        <v>1.55</v>
      </c>
      <c r="J315" s="68">
        <v>2031824.9462365592</v>
      </c>
      <c r="K315" s="68">
        <v>1298645.8064516129</v>
      </c>
      <c r="L315" s="68">
        <v>410011.33333333331</v>
      </c>
      <c r="M315" s="4">
        <v>0</v>
      </c>
      <c r="N315" s="70">
        <v>1.65</v>
      </c>
      <c r="O315" s="70">
        <v>1.65</v>
      </c>
      <c r="P315" s="68">
        <v>3352511.1612903229</v>
      </c>
      <c r="Q315" s="68">
        <v>2142765.5806451612</v>
      </c>
      <c r="R315" s="68">
        <v>418992.51666666666</v>
      </c>
      <c r="S315" s="68">
        <v>186355.33333333334</v>
      </c>
      <c r="T315" s="68">
        <v>6100624.5919354847</v>
      </c>
      <c r="U315" s="71">
        <v>3170.2535554835363</v>
      </c>
      <c r="V315" s="71">
        <v>2780.5517581203017</v>
      </c>
      <c r="W315" s="71">
        <v>114.01526859642705</v>
      </c>
      <c r="X315" s="75">
        <v>-277468.9787286144</v>
      </c>
      <c r="Y315" s="76">
        <v>-144.18966502439687</v>
      </c>
      <c r="Z315" s="77">
        <v>108.82961921574903</v>
      </c>
      <c r="AA315" s="75">
        <v>0</v>
      </c>
      <c r="AB315" s="76">
        <v>0</v>
      </c>
      <c r="AC315" s="78">
        <v>108.82961921574903</v>
      </c>
      <c r="AD315" s="79">
        <v>0</v>
      </c>
      <c r="AE315" s="80">
        <v>0</v>
      </c>
      <c r="AF315" s="81">
        <v>0</v>
      </c>
      <c r="AG315" s="82">
        <v>0</v>
      </c>
      <c r="AH315" s="83">
        <v>108.82961921574903</v>
      </c>
      <c r="AI315" s="75">
        <v>-277468.9787286144</v>
      </c>
      <c r="AJ315" s="76">
        <v>-144.18966502439687</v>
      </c>
      <c r="AK315" s="78">
        <v>108.82961921574903</v>
      </c>
      <c r="AL315" s="117"/>
      <c r="AM315" s="85">
        <v>0</v>
      </c>
      <c r="AN315" s="117"/>
      <c r="AO315" s="75">
        <v>212470.58775326109</v>
      </c>
      <c r="AP315" s="76">
        <v>114.01526859642705</v>
      </c>
      <c r="AQ315" s="76">
        <v>0</v>
      </c>
      <c r="AR315" s="84">
        <v>0</v>
      </c>
      <c r="AS315" s="118">
        <v>212470.58775326109</v>
      </c>
      <c r="AT315" s="109"/>
      <c r="AU315" s="85">
        <v>32847.019483352597</v>
      </c>
      <c r="AV315" s="119"/>
      <c r="AW315" s="85">
        <v>333047.07526881719</v>
      </c>
      <c r="AY315" s="188"/>
      <c r="AZ315" s="24">
        <v>-998936.24647715315</v>
      </c>
      <c r="BA315" s="24">
        <v>-440244.17231599998</v>
      </c>
      <c r="BB315" s="24">
        <v>-7823.6003440000004</v>
      </c>
      <c r="BC315" s="24">
        <v>-175722.2</v>
      </c>
      <c r="BD315" s="7">
        <v>-356136.46577000001</v>
      </c>
    </row>
    <row r="316" spans="1:56" x14ac:dyDescent="0.2">
      <c r="A316" s="10">
        <v>681</v>
      </c>
      <c r="B316" s="94">
        <v>6501</v>
      </c>
      <c r="C316" s="3"/>
      <c r="D316" s="109" t="s">
        <v>306</v>
      </c>
      <c r="E316" s="68">
        <v>278.33333333333331</v>
      </c>
      <c r="F316" s="68">
        <v>640495</v>
      </c>
      <c r="G316" s="69">
        <v>1.93</v>
      </c>
      <c r="H316" s="68">
        <v>93953.333333333328</v>
      </c>
      <c r="I316" s="69">
        <v>1.93</v>
      </c>
      <c r="J316" s="68">
        <v>331862.69430051814</v>
      </c>
      <c r="K316" s="68">
        <v>48680.483592400698</v>
      </c>
      <c r="L316" s="68">
        <v>54904.333333333336</v>
      </c>
      <c r="M316" s="4">
        <v>0</v>
      </c>
      <c r="N316" s="70">
        <v>1.65</v>
      </c>
      <c r="O316" s="70">
        <v>1.65</v>
      </c>
      <c r="P316" s="68">
        <v>547573.44559585489</v>
      </c>
      <c r="Q316" s="68">
        <v>80322.797927461128</v>
      </c>
      <c r="R316" s="68">
        <v>68577.746666666659</v>
      </c>
      <c r="S316" s="68">
        <v>5475.333333333333</v>
      </c>
      <c r="T316" s="68">
        <v>701949.32352331607</v>
      </c>
      <c r="U316" s="71">
        <v>2521.9736174490399</v>
      </c>
      <c r="V316" s="71">
        <v>2780.5517581203017</v>
      </c>
      <c r="W316" s="71">
        <v>90.700473748920075</v>
      </c>
      <c r="X316" s="75">
        <v>26629.23885346211</v>
      </c>
      <c r="Y316" s="76">
        <v>95.673912048366873</v>
      </c>
      <c r="Z316" s="77">
        <v>94.141298461819659</v>
      </c>
      <c r="AA316" s="75">
        <v>0</v>
      </c>
      <c r="AB316" s="76">
        <v>0</v>
      </c>
      <c r="AC316" s="78">
        <v>94.141298461819659</v>
      </c>
      <c r="AD316" s="79">
        <v>0</v>
      </c>
      <c r="AE316" s="80">
        <v>0</v>
      </c>
      <c r="AF316" s="81">
        <v>0</v>
      </c>
      <c r="AG316" s="82">
        <v>0</v>
      </c>
      <c r="AH316" s="83">
        <v>94.141298461819659</v>
      </c>
      <c r="AI316" s="75">
        <v>26629.23885346211</v>
      </c>
      <c r="AJ316" s="76">
        <v>95.673912048366873</v>
      </c>
      <c r="AK316" s="78">
        <v>94.141298461819659</v>
      </c>
      <c r="AL316" s="117"/>
      <c r="AM316" s="85">
        <v>0</v>
      </c>
      <c r="AN316" s="117"/>
      <c r="AO316" s="75">
        <v>14550.010085392714</v>
      </c>
      <c r="AP316" s="76">
        <v>90.700473748920075</v>
      </c>
      <c r="AQ316" s="76">
        <v>0</v>
      </c>
      <c r="AR316" s="84">
        <v>0</v>
      </c>
      <c r="AS316" s="118">
        <v>14550.010085392714</v>
      </c>
      <c r="AT316" s="109"/>
      <c r="AU316" s="85">
        <v>2341.3541891862255</v>
      </c>
      <c r="AV316" s="119"/>
      <c r="AW316" s="85">
        <v>38054.317789291883</v>
      </c>
      <c r="AY316" s="188"/>
      <c r="AZ316" s="24">
        <v>-141008.06374780909</v>
      </c>
      <c r="BA316" s="24">
        <v>-62144.084303000003</v>
      </c>
      <c r="BB316" s="24">
        <v>-1104.365509</v>
      </c>
      <c r="BC316" s="24">
        <v>-19405.099999999999</v>
      </c>
      <c r="BD316" s="7">
        <v>-50271.590048999999</v>
      </c>
    </row>
    <row r="317" spans="1:56" x14ac:dyDescent="0.2">
      <c r="A317" s="10">
        <v>683</v>
      </c>
      <c r="B317" s="11">
        <v>6503</v>
      </c>
      <c r="C317" s="3"/>
      <c r="D317" s="12" t="s">
        <v>307</v>
      </c>
      <c r="E317" s="68">
        <v>164.66666666666666</v>
      </c>
      <c r="F317" s="68">
        <v>296900.66666666669</v>
      </c>
      <c r="G317" s="69">
        <v>1.7</v>
      </c>
      <c r="H317" s="68">
        <v>2789.3333333333335</v>
      </c>
      <c r="I317" s="69">
        <v>1.7</v>
      </c>
      <c r="J317" s="68">
        <v>174647.45098039217</v>
      </c>
      <c r="K317" s="68">
        <v>1640.7843137254904</v>
      </c>
      <c r="L317" s="68">
        <v>18455.666666666668</v>
      </c>
      <c r="M317" s="4">
        <v>0</v>
      </c>
      <c r="N317" s="70">
        <v>1.65</v>
      </c>
      <c r="O317" s="70">
        <v>1.65</v>
      </c>
      <c r="P317" s="68">
        <v>288168.29411764705</v>
      </c>
      <c r="Q317" s="68">
        <v>2707.294117647059</v>
      </c>
      <c r="R317" s="68">
        <v>22770.966666666664</v>
      </c>
      <c r="S317" s="68">
        <v>143.33333333333334</v>
      </c>
      <c r="T317" s="68">
        <v>313789.88823529409</v>
      </c>
      <c r="U317" s="71">
        <v>1905.6066087163611</v>
      </c>
      <c r="V317" s="71">
        <v>2780.5517581203017</v>
      </c>
      <c r="W317" s="71">
        <v>68.533398205994274</v>
      </c>
      <c r="X317" s="75">
        <v>53307.491469350745</v>
      </c>
      <c r="Y317" s="76">
        <v>323.72970527945796</v>
      </c>
      <c r="Z317" s="77">
        <v>80.176040869776386</v>
      </c>
      <c r="AA317" s="75">
        <v>26666</v>
      </c>
      <c r="AB317" s="76">
        <v>161.93927125506073</v>
      </c>
      <c r="AC317" s="78">
        <v>86.000038599080824</v>
      </c>
      <c r="AD317" s="79">
        <v>0</v>
      </c>
      <c r="AE317" s="80">
        <v>0</v>
      </c>
      <c r="AF317" s="81">
        <v>26666</v>
      </c>
      <c r="AG317" s="82">
        <v>161.93927125506073</v>
      </c>
      <c r="AH317" s="83">
        <v>86.000038599080824</v>
      </c>
      <c r="AI317" s="75">
        <v>79973.491469350745</v>
      </c>
      <c r="AJ317" s="76">
        <v>485.66897653451872</v>
      </c>
      <c r="AK317" s="78">
        <v>86.000038599080824</v>
      </c>
      <c r="AL317" s="117"/>
      <c r="AM317" s="85">
        <v>0</v>
      </c>
      <c r="AN317" s="117"/>
      <c r="AO317" s="75">
        <v>85958.723177607812</v>
      </c>
      <c r="AP317" s="76">
        <v>68.533398205994274</v>
      </c>
      <c r="AQ317" s="76">
        <v>0</v>
      </c>
      <c r="AR317" s="84">
        <v>0</v>
      </c>
      <c r="AS317" s="118">
        <v>85958.723177607812</v>
      </c>
      <c r="AT317" s="109"/>
      <c r="AU317" s="85">
        <v>748.37758784575465</v>
      </c>
      <c r="AV317" s="119"/>
      <c r="AW317" s="85">
        <v>17628.823529411766</v>
      </c>
      <c r="AY317" s="188"/>
      <c r="AZ317" s="24">
        <v>-83158.601697425882</v>
      </c>
      <c r="BA317" s="24">
        <v>-36649.075358000002</v>
      </c>
      <c r="BB317" s="24">
        <v>-651.29247999999995</v>
      </c>
      <c r="BC317" s="24">
        <v>-7725</v>
      </c>
      <c r="BD317" s="7">
        <v>-29647.347978000002</v>
      </c>
    </row>
    <row r="318" spans="1:56" x14ac:dyDescent="0.2">
      <c r="A318" s="10">
        <v>687</v>
      </c>
      <c r="B318" s="11">
        <v>6507</v>
      </c>
      <c r="C318" s="3"/>
      <c r="D318" s="12" t="s">
        <v>308</v>
      </c>
      <c r="E318" s="68">
        <v>205.33333333333334</v>
      </c>
      <c r="F318" s="68">
        <v>379788.66666666669</v>
      </c>
      <c r="G318" s="69">
        <v>1.9400000000000002</v>
      </c>
      <c r="H318" s="68">
        <v>7073</v>
      </c>
      <c r="I318" s="69">
        <v>1.9400000000000002</v>
      </c>
      <c r="J318" s="68">
        <v>195767.35395189002</v>
      </c>
      <c r="K318" s="68">
        <v>3645.8762886597942</v>
      </c>
      <c r="L318" s="68">
        <v>37086.333333333336</v>
      </c>
      <c r="M318" s="4">
        <v>0</v>
      </c>
      <c r="N318" s="70">
        <v>1.65</v>
      </c>
      <c r="O318" s="70">
        <v>1.65</v>
      </c>
      <c r="P318" s="68">
        <v>323016.13402061857</v>
      </c>
      <c r="Q318" s="68">
        <v>6015.6958762886597</v>
      </c>
      <c r="R318" s="68">
        <v>30044.646666666667</v>
      </c>
      <c r="S318" s="68">
        <v>121.33333333333333</v>
      </c>
      <c r="T318" s="68">
        <v>359197.80989690725</v>
      </c>
      <c r="U318" s="71">
        <v>1749.3399832641585</v>
      </c>
      <c r="V318" s="71">
        <v>2780.5517581203017</v>
      </c>
      <c r="W318" s="71">
        <v>62.913411992975838</v>
      </c>
      <c r="X318" s="75">
        <v>78344.595908404066</v>
      </c>
      <c r="Y318" s="76">
        <v>381.54835669677306</v>
      </c>
      <c r="Z318" s="77">
        <v>76.63544955557478</v>
      </c>
      <c r="AA318" s="75">
        <v>53466</v>
      </c>
      <c r="AB318" s="76">
        <v>260.38636363636363</v>
      </c>
      <c r="AC318" s="78">
        <v>86.000006891216287</v>
      </c>
      <c r="AD318" s="79">
        <v>0</v>
      </c>
      <c r="AE318" s="80">
        <v>0</v>
      </c>
      <c r="AF318" s="81">
        <v>53466</v>
      </c>
      <c r="AG318" s="82">
        <v>260.38636363636363</v>
      </c>
      <c r="AH318" s="83">
        <v>86.000006891216287</v>
      </c>
      <c r="AI318" s="75">
        <v>131810.59590840407</v>
      </c>
      <c r="AJ318" s="76">
        <v>641.93472033313674</v>
      </c>
      <c r="AK318" s="78">
        <v>86.000006891216287</v>
      </c>
      <c r="AL318" s="117"/>
      <c r="AM318" s="85">
        <v>0</v>
      </c>
      <c r="AN318" s="117"/>
      <c r="AO318" s="75">
        <v>69167.04734912714</v>
      </c>
      <c r="AP318" s="76">
        <v>62.913411992975838</v>
      </c>
      <c r="AQ318" s="76">
        <v>0</v>
      </c>
      <c r="AR318" s="84">
        <v>0</v>
      </c>
      <c r="AS318" s="118">
        <v>69167.04734912714</v>
      </c>
      <c r="AT318" s="109"/>
      <c r="AU318" s="85">
        <v>1806.1147284056515</v>
      </c>
      <c r="AV318" s="119"/>
      <c r="AW318" s="85">
        <v>19941.323024054986</v>
      </c>
      <c r="AY318" s="188"/>
      <c r="AZ318" s="24">
        <v>-107434.71523642598</v>
      </c>
      <c r="BA318" s="24">
        <v>-47347.873755000001</v>
      </c>
      <c r="BB318" s="24">
        <v>-841.42133999999999</v>
      </c>
      <c r="BC318" s="24">
        <v>-23394.9</v>
      </c>
      <c r="BD318" s="7">
        <v>-38302.163847000003</v>
      </c>
    </row>
    <row r="319" spans="1:56" x14ac:dyDescent="0.2">
      <c r="A319" s="10">
        <v>690</v>
      </c>
      <c r="B319" s="11">
        <v>6510</v>
      </c>
      <c r="C319" s="3"/>
      <c r="D319" s="12" t="s">
        <v>309</v>
      </c>
      <c r="E319" s="68">
        <v>1408.3333333333333</v>
      </c>
      <c r="F319" s="68">
        <v>2689116.3333333335</v>
      </c>
      <c r="G319" s="69">
        <v>1.9400000000000002</v>
      </c>
      <c r="H319" s="68">
        <v>422540.33333333331</v>
      </c>
      <c r="I319" s="69">
        <v>1.9400000000000002</v>
      </c>
      <c r="J319" s="68">
        <v>1386142.439862543</v>
      </c>
      <c r="K319" s="68">
        <v>217804.29553264604</v>
      </c>
      <c r="L319" s="68">
        <v>293307.66666666669</v>
      </c>
      <c r="M319" s="4">
        <v>0</v>
      </c>
      <c r="N319" s="70">
        <v>1.65</v>
      </c>
      <c r="O319" s="70">
        <v>1.65</v>
      </c>
      <c r="P319" s="68">
        <v>2287135.0257731955</v>
      </c>
      <c r="Q319" s="68">
        <v>359377.08762886591</v>
      </c>
      <c r="R319" s="68">
        <v>242969.33666666667</v>
      </c>
      <c r="S319" s="68">
        <v>15567.333333333334</v>
      </c>
      <c r="T319" s="68">
        <v>2905048.7834020616</v>
      </c>
      <c r="U319" s="71">
        <v>2062.7565325931801</v>
      </c>
      <c r="V319" s="71">
        <v>2780.5517581203017</v>
      </c>
      <c r="W319" s="71">
        <v>74.185151438707152</v>
      </c>
      <c r="X319" s="75">
        <v>374031.12876842433</v>
      </c>
      <c r="Y319" s="76">
        <v>265.58423344503507</v>
      </c>
      <c r="Z319" s="77">
        <v>83.736645406385506</v>
      </c>
      <c r="AA319" s="75">
        <v>88632</v>
      </c>
      <c r="AB319" s="76">
        <v>62.933964497041423</v>
      </c>
      <c r="AC319" s="78">
        <v>86.000007860015415</v>
      </c>
      <c r="AD319" s="79">
        <v>0</v>
      </c>
      <c r="AE319" s="80">
        <v>0</v>
      </c>
      <c r="AF319" s="81">
        <v>88632</v>
      </c>
      <c r="AG319" s="82">
        <v>62.933964497041423</v>
      </c>
      <c r="AH319" s="83">
        <v>86.000007860015415</v>
      </c>
      <c r="AI319" s="75">
        <v>462663.12876842433</v>
      </c>
      <c r="AJ319" s="76">
        <v>328.51819794207648</v>
      </c>
      <c r="AK319" s="78">
        <v>86.000007860015415</v>
      </c>
      <c r="AL319" s="117"/>
      <c r="AM319" s="85">
        <v>0</v>
      </c>
      <c r="AN319" s="117"/>
      <c r="AO319" s="75">
        <v>250301.92850617832</v>
      </c>
      <c r="AP319" s="76">
        <v>74.185151438707152</v>
      </c>
      <c r="AQ319" s="76">
        <v>0</v>
      </c>
      <c r="AR319" s="84">
        <v>0</v>
      </c>
      <c r="AS319" s="118">
        <v>250301.92850617832</v>
      </c>
      <c r="AT319" s="109"/>
      <c r="AU319" s="85">
        <v>14766.944834757036</v>
      </c>
      <c r="AV319" s="119"/>
      <c r="AW319" s="85">
        <v>160394.6735395189</v>
      </c>
      <c r="AY319" s="188"/>
      <c r="AZ319" s="24">
        <v>-722085.2495217477</v>
      </c>
      <c r="BA319" s="24">
        <v>-318232.34379399999</v>
      </c>
      <c r="BB319" s="24">
        <v>-5655.3222759999999</v>
      </c>
      <c r="BC319" s="24">
        <v>-108541</v>
      </c>
      <c r="BD319" s="7">
        <v>-257434.73585699999</v>
      </c>
    </row>
    <row r="320" spans="1:56" x14ac:dyDescent="0.2">
      <c r="A320" s="10">
        <v>691</v>
      </c>
      <c r="B320" s="11">
        <v>6511</v>
      </c>
      <c r="C320" s="3"/>
      <c r="D320" s="12" t="s">
        <v>310</v>
      </c>
      <c r="E320" s="68">
        <v>505</v>
      </c>
      <c r="F320" s="68">
        <v>929972.33333333337</v>
      </c>
      <c r="G320" s="69">
        <v>1.9400000000000002</v>
      </c>
      <c r="H320" s="68">
        <v>76418</v>
      </c>
      <c r="I320" s="69">
        <v>1.9400000000000002</v>
      </c>
      <c r="J320" s="68">
        <v>479367.1821305842</v>
      </c>
      <c r="K320" s="68">
        <v>39390.721649484534</v>
      </c>
      <c r="L320" s="68">
        <v>105148.33333333333</v>
      </c>
      <c r="M320" s="4">
        <v>0</v>
      </c>
      <c r="N320" s="70">
        <v>1.65</v>
      </c>
      <c r="O320" s="70">
        <v>1.65</v>
      </c>
      <c r="P320" s="68">
        <v>790955.85051546386</v>
      </c>
      <c r="Q320" s="68">
        <v>64994.69072164948</v>
      </c>
      <c r="R320" s="68">
        <v>96408.87</v>
      </c>
      <c r="S320" s="68">
        <v>10870.666666666666</v>
      </c>
      <c r="T320" s="68">
        <v>963230.07790378004</v>
      </c>
      <c r="U320" s="71">
        <v>1907.3862928787723</v>
      </c>
      <c r="V320" s="71">
        <v>2780.5517581203017</v>
      </c>
      <c r="W320" s="71">
        <v>68.597402918627793</v>
      </c>
      <c r="X320" s="75">
        <v>163150.96718037975</v>
      </c>
      <c r="Y320" s="76">
        <v>323.07122213936583</v>
      </c>
      <c r="Z320" s="77">
        <v>80.216363838735518</v>
      </c>
      <c r="AA320" s="75">
        <v>81213</v>
      </c>
      <c r="AB320" s="76">
        <v>160.81782178217821</v>
      </c>
      <c r="AC320" s="78">
        <v>86.000029663783621</v>
      </c>
      <c r="AD320" s="79">
        <v>0</v>
      </c>
      <c r="AE320" s="80">
        <v>0</v>
      </c>
      <c r="AF320" s="81">
        <v>81213</v>
      </c>
      <c r="AG320" s="82">
        <v>160.81782178217821</v>
      </c>
      <c r="AH320" s="83">
        <v>86.000029663783621</v>
      </c>
      <c r="AI320" s="75">
        <v>244363.96718037975</v>
      </c>
      <c r="AJ320" s="76">
        <v>483.88904392154404</v>
      </c>
      <c r="AK320" s="78">
        <v>86.000029663783621</v>
      </c>
      <c r="AL320" s="117"/>
      <c r="AM320" s="85">
        <v>0</v>
      </c>
      <c r="AN320" s="117"/>
      <c r="AO320" s="75">
        <v>120543.35692452735</v>
      </c>
      <c r="AP320" s="76">
        <v>68.597402918627793</v>
      </c>
      <c r="AQ320" s="76">
        <v>0</v>
      </c>
      <c r="AR320" s="84">
        <v>0</v>
      </c>
      <c r="AS320" s="118">
        <v>120543.35692452735</v>
      </c>
      <c r="AT320" s="109"/>
      <c r="AU320" s="85">
        <v>8286.589742231874</v>
      </c>
      <c r="AV320" s="119"/>
      <c r="AW320" s="85">
        <v>51875.790378006874</v>
      </c>
      <c r="AY320" s="188"/>
      <c r="AZ320" s="24">
        <v>-263938.17060487345</v>
      </c>
      <c r="BA320" s="24">
        <v>-116320.978311</v>
      </c>
      <c r="BB320" s="24">
        <v>-2067.145696</v>
      </c>
      <c r="BC320" s="24">
        <v>-60319.5</v>
      </c>
      <c r="BD320" s="7">
        <v>-94098.104451000007</v>
      </c>
    </row>
    <row r="321" spans="1:56" x14ac:dyDescent="0.2">
      <c r="A321" s="10">
        <v>692</v>
      </c>
      <c r="B321" s="11">
        <v>6512</v>
      </c>
      <c r="C321" s="3"/>
      <c r="D321" s="12" t="s">
        <v>311</v>
      </c>
      <c r="E321" s="68">
        <v>376</v>
      </c>
      <c r="F321" s="68">
        <v>636261.33333333337</v>
      </c>
      <c r="G321" s="69">
        <v>1.9400000000000002</v>
      </c>
      <c r="H321" s="68">
        <v>10620</v>
      </c>
      <c r="I321" s="69">
        <v>1.9400000000000002</v>
      </c>
      <c r="J321" s="68">
        <v>327969.75945017178</v>
      </c>
      <c r="K321" s="68">
        <v>5474.2268041237112</v>
      </c>
      <c r="L321" s="68">
        <v>48238</v>
      </c>
      <c r="M321" s="4">
        <v>0</v>
      </c>
      <c r="N321" s="70">
        <v>1.65</v>
      </c>
      <c r="O321" s="70">
        <v>1.65</v>
      </c>
      <c r="P321" s="68">
        <v>541150.10309278348</v>
      </c>
      <c r="Q321" s="68">
        <v>9032.4742268041246</v>
      </c>
      <c r="R321" s="68">
        <v>59594.843333333331</v>
      </c>
      <c r="S321" s="68">
        <v>331.33333333333331</v>
      </c>
      <c r="T321" s="68">
        <v>610108.75398625422</v>
      </c>
      <c r="U321" s="71">
        <v>1622.6296648570592</v>
      </c>
      <c r="V321" s="71">
        <v>2780.5517581203017</v>
      </c>
      <c r="W321" s="71">
        <v>58.356391321195311</v>
      </c>
      <c r="X321" s="75">
        <v>161090.12161478226</v>
      </c>
      <c r="Y321" s="76">
        <v>428.43117450739959</v>
      </c>
      <c r="Z321" s="77">
        <v>73.764526532353045</v>
      </c>
      <c r="AA321" s="75">
        <v>127920</v>
      </c>
      <c r="AB321" s="76">
        <v>340.21276595744683</v>
      </c>
      <c r="AC321" s="78">
        <v>85.99996739274674</v>
      </c>
      <c r="AD321" s="79">
        <v>0</v>
      </c>
      <c r="AE321" s="80">
        <v>0</v>
      </c>
      <c r="AF321" s="81">
        <v>127920</v>
      </c>
      <c r="AG321" s="82">
        <v>340.21276595744683</v>
      </c>
      <c r="AH321" s="83">
        <v>85.99996739274674</v>
      </c>
      <c r="AI321" s="75">
        <v>289010.12161478226</v>
      </c>
      <c r="AJ321" s="76">
        <v>768.64394046484642</v>
      </c>
      <c r="AK321" s="78">
        <v>85.99996739274674</v>
      </c>
      <c r="AL321" s="117"/>
      <c r="AM321" s="85">
        <v>0</v>
      </c>
      <c r="AN321" s="117"/>
      <c r="AO321" s="75">
        <v>29008.041178949225</v>
      </c>
      <c r="AP321" s="76">
        <v>58.356391321195311</v>
      </c>
      <c r="AQ321" s="76">
        <v>0</v>
      </c>
      <c r="AR321" s="84">
        <v>0</v>
      </c>
      <c r="AS321" s="118">
        <v>29008.041178949225</v>
      </c>
      <c r="AT321" s="109"/>
      <c r="AU321" s="85">
        <v>5699.1056484238788</v>
      </c>
      <c r="AV321" s="119"/>
      <c r="AW321" s="85">
        <v>33344.398625429552</v>
      </c>
      <c r="AY321" s="188"/>
      <c r="AZ321" s="24">
        <v>-196274.96052808594</v>
      </c>
      <c r="BA321" s="24">
        <v>-86500.923206000007</v>
      </c>
      <c r="BB321" s="24">
        <v>-1537.2120629999999</v>
      </c>
      <c r="BC321" s="24">
        <v>-26672.1</v>
      </c>
      <c r="BD321" s="7">
        <v>-69975.107027999999</v>
      </c>
    </row>
    <row r="322" spans="1:56" x14ac:dyDescent="0.2">
      <c r="A322" s="10">
        <v>694</v>
      </c>
      <c r="B322" s="11">
        <v>6514</v>
      </c>
      <c r="C322" s="3"/>
      <c r="D322" s="12" t="s">
        <v>312</v>
      </c>
      <c r="E322" s="68">
        <v>394.33333333333331</v>
      </c>
      <c r="F322" s="68">
        <v>655606.33333333337</v>
      </c>
      <c r="G322" s="69">
        <v>1.74</v>
      </c>
      <c r="H322" s="68">
        <v>13248</v>
      </c>
      <c r="I322" s="69">
        <v>1.74</v>
      </c>
      <c r="J322" s="68">
        <v>376785.24904214562</v>
      </c>
      <c r="K322" s="68">
        <v>7613.7931034482754</v>
      </c>
      <c r="L322" s="68">
        <v>58647.666666666664</v>
      </c>
      <c r="M322" s="4">
        <v>0</v>
      </c>
      <c r="N322" s="70">
        <v>1.65</v>
      </c>
      <c r="O322" s="70">
        <v>1.65</v>
      </c>
      <c r="P322" s="68">
        <v>621695.66091954021</v>
      </c>
      <c r="Q322" s="68">
        <v>12562.758620689652</v>
      </c>
      <c r="R322" s="68">
        <v>64982.013333333336</v>
      </c>
      <c r="S322" s="68">
        <v>363.33333333333331</v>
      </c>
      <c r="T322" s="68">
        <v>699603.76620689651</v>
      </c>
      <c r="U322" s="71">
        <v>1774.1431095694757</v>
      </c>
      <c r="V322" s="71">
        <v>2780.5517581203017</v>
      </c>
      <c r="W322" s="71">
        <v>63.805433737684687</v>
      </c>
      <c r="X322" s="75">
        <v>146838.37651906066</v>
      </c>
      <c r="Y322" s="76">
        <v>372.37119996380557</v>
      </c>
      <c r="Z322" s="77">
        <v>77.197423254741366</v>
      </c>
      <c r="AA322" s="75">
        <v>96517</v>
      </c>
      <c r="AB322" s="76">
        <v>244.75993237531699</v>
      </c>
      <c r="AC322" s="78">
        <v>85.999990287004721</v>
      </c>
      <c r="AD322" s="79">
        <v>0</v>
      </c>
      <c r="AE322" s="80">
        <v>0</v>
      </c>
      <c r="AF322" s="81">
        <v>96517</v>
      </c>
      <c r="AG322" s="82">
        <v>244.75993237531699</v>
      </c>
      <c r="AH322" s="83">
        <v>85.999990287004721</v>
      </c>
      <c r="AI322" s="75">
        <v>243355.37651906066</v>
      </c>
      <c r="AJ322" s="76">
        <v>617.13113233912259</v>
      </c>
      <c r="AK322" s="78">
        <v>85.999990287004721</v>
      </c>
      <c r="AL322" s="117"/>
      <c r="AM322" s="85">
        <v>0</v>
      </c>
      <c r="AN322" s="117"/>
      <c r="AO322" s="75">
        <v>102120.62703693626</v>
      </c>
      <c r="AP322" s="76">
        <v>63.805433737684687</v>
      </c>
      <c r="AQ322" s="76">
        <v>0</v>
      </c>
      <c r="AR322" s="84">
        <v>0</v>
      </c>
      <c r="AS322" s="118">
        <v>102120.62703693626</v>
      </c>
      <c r="AT322" s="109"/>
      <c r="AU322" s="85">
        <v>7014.6426065968317</v>
      </c>
      <c r="AV322" s="119"/>
      <c r="AW322" s="85">
        <v>38439.904214559385</v>
      </c>
      <c r="AY322" s="188"/>
      <c r="AZ322" s="24">
        <v>-204022.65633840513</v>
      </c>
      <c r="BA322" s="24">
        <v>-89915.433332000001</v>
      </c>
      <c r="BB322" s="24">
        <v>-1597.8914870000001</v>
      </c>
      <c r="BC322" s="24">
        <v>-51976.6</v>
      </c>
      <c r="BD322" s="7">
        <v>-72737.282305999994</v>
      </c>
    </row>
    <row r="323" spans="1:56" x14ac:dyDescent="0.2">
      <c r="A323" s="10">
        <v>696</v>
      </c>
      <c r="B323" s="11">
        <v>6516</v>
      </c>
      <c r="C323" s="3"/>
      <c r="D323" s="12" t="s">
        <v>313</v>
      </c>
      <c r="E323" s="68">
        <v>355.66666666666669</v>
      </c>
      <c r="F323" s="68">
        <v>739098</v>
      </c>
      <c r="G323" s="69">
        <v>1.9400000000000002</v>
      </c>
      <c r="H323" s="68">
        <v>26840</v>
      </c>
      <c r="I323" s="69">
        <v>1.9400000000000002</v>
      </c>
      <c r="J323" s="68">
        <v>380978.35051546391</v>
      </c>
      <c r="K323" s="68">
        <v>13835.051546391753</v>
      </c>
      <c r="L323" s="68">
        <v>70029</v>
      </c>
      <c r="M323" s="4">
        <v>0</v>
      </c>
      <c r="N323" s="70">
        <v>1.65</v>
      </c>
      <c r="O323" s="70">
        <v>1.65</v>
      </c>
      <c r="P323" s="68">
        <v>628614.27835051541</v>
      </c>
      <c r="Q323" s="68">
        <v>22827.835051546394</v>
      </c>
      <c r="R323" s="68">
        <v>80121.82666666666</v>
      </c>
      <c r="S323" s="68">
        <v>1733</v>
      </c>
      <c r="T323" s="68">
        <v>733296.94006872841</v>
      </c>
      <c r="U323" s="71">
        <v>2061.7533460226664</v>
      </c>
      <c r="V323" s="71">
        <v>2780.5517581203017</v>
      </c>
      <c r="W323" s="71">
        <v>74.14907275153351</v>
      </c>
      <c r="X323" s="75">
        <v>94591.475037341792</v>
      </c>
      <c r="Y323" s="76">
        <v>265.95541247612499</v>
      </c>
      <c r="Z323" s="77">
        <v>83.713915833466118</v>
      </c>
      <c r="AA323" s="75">
        <v>22608</v>
      </c>
      <c r="AB323" s="76">
        <v>63.565135895032796</v>
      </c>
      <c r="AC323" s="78">
        <v>85.999977788953828</v>
      </c>
      <c r="AD323" s="79">
        <v>0</v>
      </c>
      <c r="AE323" s="80">
        <v>0</v>
      </c>
      <c r="AF323" s="81">
        <v>22608</v>
      </c>
      <c r="AG323" s="82">
        <v>63.565135895032796</v>
      </c>
      <c r="AH323" s="83">
        <v>85.999977788953828</v>
      </c>
      <c r="AI323" s="75">
        <v>117199.47503734179</v>
      </c>
      <c r="AJ323" s="76">
        <v>329.52054837115782</v>
      </c>
      <c r="AK323" s="78">
        <v>85.999977788953828</v>
      </c>
      <c r="AL323" s="117"/>
      <c r="AM323" s="85">
        <v>0</v>
      </c>
      <c r="AN323" s="117"/>
      <c r="AO323" s="75">
        <v>52490.566894580334</v>
      </c>
      <c r="AP323" s="76">
        <v>74.14907275153351</v>
      </c>
      <c r="AQ323" s="76">
        <v>0</v>
      </c>
      <c r="AR323" s="84">
        <v>0</v>
      </c>
      <c r="AS323" s="118">
        <v>52490.566894580334</v>
      </c>
      <c r="AT323" s="109"/>
      <c r="AU323" s="85">
        <v>2727.7483304332841</v>
      </c>
      <c r="AV323" s="119"/>
      <c r="AW323" s="85">
        <v>39481.340206185567</v>
      </c>
      <c r="AY323" s="188"/>
      <c r="AZ323" s="24">
        <v>-184911.67333961779</v>
      </c>
      <c r="BA323" s="24">
        <v>-81492.975019999998</v>
      </c>
      <c r="BB323" s="24">
        <v>-1448.2155760000001</v>
      </c>
      <c r="BC323" s="24">
        <v>-17177.3</v>
      </c>
      <c r="BD323" s="7">
        <v>-65923.916620999997</v>
      </c>
    </row>
    <row r="324" spans="1:56" x14ac:dyDescent="0.2">
      <c r="A324" s="10">
        <v>700</v>
      </c>
      <c r="B324" s="11">
        <v>6520</v>
      </c>
      <c r="C324" s="3"/>
      <c r="D324" s="12" t="s">
        <v>314</v>
      </c>
      <c r="E324" s="68">
        <v>7191.666666666667</v>
      </c>
      <c r="F324" s="68">
        <v>13421248.333333334</v>
      </c>
      <c r="G324" s="69">
        <v>1.9400000000000002</v>
      </c>
      <c r="H324" s="68">
        <v>1359390.3333333333</v>
      </c>
      <c r="I324" s="69">
        <v>1.9400000000000002</v>
      </c>
      <c r="J324" s="68">
        <v>6918169.2439862536</v>
      </c>
      <c r="K324" s="68">
        <v>700716.66666666663</v>
      </c>
      <c r="L324" s="68">
        <v>1517960.6666666667</v>
      </c>
      <c r="M324" s="4">
        <v>0</v>
      </c>
      <c r="N324" s="70">
        <v>1.65</v>
      </c>
      <c r="O324" s="70">
        <v>1.65</v>
      </c>
      <c r="P324" s="68">
        <v>11414979.25257732</v>
      </c>
      <c r="Q324" s="68">
        <v>1156182.5</v>
      </c>
      <c r="R324" s="68">
        <v>1249203.1466666667</v>
      </c>
      <c r="S324" s="68">
        <v>59190.333333333336</v>
      </c>
      <c r="T324" s="68">
        <v>13879555.232577318</v>
      </c>
      <c r="U324" s="71">
        <v>1929.9497426526978</v>
      </c>
      <c r="V324" s="71">
        <v>2780.5517581203017</v>
      </c>
      <c r="W324" s="71">
        <v>69.408876746008687</v>
      </c>
      <c r="X324" s="75">
        <v>2263381.0796580049</v>
      </c>
      <c r="Y324" s="76">
        <v>314.72274572301342</v>
      </c>
      <c r="Z324" s="77">
        <v>80.727592349985457</v>
      </c>
      <c r="AA324" s="75">
        <v>1054313</v>
      </c>
      <c r="AB324" s="76">
        <v>146.60203939745074</v>
      </c>
      <c r="AC324" s="78">
        <v>86.000000567862216</v>
      </c>
      <c r="AD324" s="79">
        <v>0</v>
      </c>
      <c r="AE324" s="80">
        <v>0</v>
      </c>
      <c r="AF324" s="81">
        <v>1054313</v>
      </c>
      <c r="AG324" s="82">
        <v>146.60203939745074</v>
      </c>
      <c r="AH324" s="83">
        <v>86.000000567862216</v>
      </c>
      <c r="AI324" s="75">
        <v>3317694.0796580049</v>
      </c>
      <c r="AJ324" s="76">
        <v>461.32478512046418</v>
      </c>
      <c r="AK324" s="78">
        <v>86.000000567862187</v>
      </c>
      <c r="AL324" s="117"/>
      <c r="AM324" s="85">
        <v>0</v>
      </c>
      <c r="AN324" s="117"/>
      <c r="AO324" s="75">
        <v>0</v>
      </c>
      <c r="AP324" s="76">
        <v>69.408876746008687</v>
      </c>
      <c r="AQ324" s="76">
        <v>0</v>
      </c>
      <c r="AR324" s="84">
        <v>0</v>
      </c>
      <c r="AS324" s="118">
        <v>0</v>
      </c>
      <c r="AT324" s="109"/>
      <c r="AU324" s="85">
        <v>168008.30801463011</v>
      </c>
      <c r="AV324" s="119"/>
      <c r="AW324" s="85">
        <v>761888.59106529213</v>
      </c>
      <c r="AY324" s="188"/>
      <c r="AZ324" s="24">
        <v>-3678089.457685526</v>
      </c>
      <c r="BA324" s="24">
        <v>-1620981.7740750001</v>
      </c>
      <c r="BB324" s="24">
        <v>-28806.545010999998</v>
      </c>
      <c r="BC324" s="24">
        <v>-664316.1</v>
      </c>
      <c r="BD324" s="7">
        <v>-1311296.676707</v>
      </c>
    </row>
    <row r="325" spans="1:56" x14ac:dyDescent="0.2">
      <c r="A325" s="10">
        <v>701</v>
      </c>
      <c r="B325" s="11">
        <v>6521</v>
      </c>
      <c r="C325" s="3"/>
      <c r="D325" s="12" t="s">
        <v>315</v>
      </c>
      <c r="E325" s="68">
        <v>479</v>
      </c>
      <c r="F325" s="68">
        <v>1109335.3333333333</v>
      </c>
      <c r="G325" s="69">
        <v>2</v>
      </c>
      <c r="H325" s="68">
        <v>70.333333333333329</v>
      </c>
      <c r="I325" s="69">
        <v>2</v>
      </c>
      <c r="J325" s="68">
        <v>554667.66666666663</v>
      </c>
      <c r="K325" s="68">
        <v>35.166666666666664</v>
      </c>
      <c r="L325" s="68">
        <v>79121.333333333328</v>
      </c>
      <c r="M325" s="4">
        <v>0</v>
      </c>
      <c r="N325" s="70">
        <v>1.65</v>
      </c>
      <c r="O325" s="70">
        <v>1.65</v>
      </c>
      <c r="P325" s="68">
        <v>915201.64999999991</v>
      </c>
      <c r="Q325" s="68">
        <v>58.025000000000091</v>
      </c>
      <c r="R325" s="68">
        <v>81196.513333333351</v>
      </c>
      <c r="S325" s="68">
        <v>426.33333333333331</v>
      </c>
      <c r="T325" s="68">
        <v>996882.52166666649</v>
      </c>
      <c r="U325" s="71">
        <v>2081.1743667362557</v>
      </c>
      <c r="V325" s="71">
        <v>2780.5517581203017</v>
      </c>
      <c r="W325" s="71">
        <v>74.847531992828777</v>
      </c>
      <c r="X325" s="75">
        <v>123950.65507499446</v>
      </c>
      <c r="Y325" s="76">
        <v>258.76963481209697</v>
      </c>
      <c r="Z325" s="77">
        <v>84.153945155482134</v>
      </c>
      <c r="AA325" s="75">
        <v>24587</v>
      </c>
      <c r="AB325" s="76">
        <v>51.329853862212943</v>
      </c>
      <c r="AC325" s="78">
        <v>85.99997638695659</v>
      </c>
      <c r="AD325" s="79">
        <v>0</v>
      </c>
      <c r="AE325" s="80">
        <v>0</v>
      </c>
      <c r="AF325" s="81">
        <v>24587</v>
      </c>
      <c r="AG325" s="82">
        <v>51.329853862212943</v>
      </c>
      <c r="AH325" s="83">
        <v>85.99997638695659</v>
      </c>
      <c r="AI325" s="75">
        <v>148537.65507499446</v>
      </c>
      <c r="AJ325" s="76">
        <v>310.0994886743099</v>
      </c>
      <c r="AK325" s="78">
        <v>85.99997638695659</v>
      </c>
      <c r="AL325" s="117"/>
      <c r="AM325" s="85">
        <v>0</v>
      </c>
      <c r="AN325" s="117"/>
      <c r="AO325" s="75">
        <v>52099.736373744527</v>
      </c>
      <c r="AP325" s="76">
        <v>74.847531992828777</v>
      </c>
      <c r="AQ325" s="76">
        <v>0</v>
      </c>
      <c r="AR325" s="84">
        <v>0</v>
      </c>
      <c r="AS325" s="118">
        <v>52099.736373744527</v>
      </c>
      <c r="AT325" s="109"/>
      <c r="AU325" s="85">
        <v>6200.7940558182099</v>
      </c>
      <c r="AV325" s="119"/>
      <c r="AW325" s="85">
        <v>55470.283333333333</v>
      </c>
      <c r="AY325" s="188"/>
      <c r="AZ325" s="24">
        <v>-245860.21371412868</v>
      </c>
      <c r="BA325" s="24">
        <v>-108353.78801600001</v>
      </c>
      <c r="BB325" s="24">
        <v>-1925.5603739999999</v>
      </c>
      <c r="BC325" s="24">
        <v>-36003.199999999997</v>
      </c>
      <c r="BD325" s="7">
        <v>-87653.028804000001</v>
      </c>
    </row>
    <row r="326" spans="1:56" x14ac:dyDescent="0.2">
      <c r="A326" s="10">
        <v>703</v>
      </c>
      <c r="B326" s="11">
        <v>6523</v>
      </c>
      <c r="C326" s="3"/>
      <c r="D326" s="12" t="s">
        <v>316</v>
      </c>
      <c r="E326" s="68">
        <v>2338</v>
      </c>
      <c r="F326" s="68">
        <v>4201339.666666667</v>
      </c>
      <c r="G326" s="69">
        <v>1.97</v>
      </c>
      <c r="H326" s="68">
        <v>233151</v>
      </c>
      <c r="I326" s="69">
        <v>1.97</v>
      </c>
      <c r="J326" s="68">
        <v>2132659.7292724196</v>
      </c>
      <c r="K326" s="68">
        <v>118350.7614213198</v>
      </c>
      <c r="L326" s="68">
        <v>468060</v>
      </c>
      <c r="M326" s="4">
        <v>0</v>
      </c>
      <c r="N326" s="70">
        <v>1.65</v>
      </c>
      <c r="O326" s="70">
        <v>1.65</v>
      </c>
      <c r="P326" s="68">
        <v>3518888.5532994927</v>
      </c>
      <c r="Q326" s="68">
        <v>195278.75634517765</v>
      </c>
      <c r="R326" s="68">
        <v>382747.10666666669</v>
      </c>
      <c r="S326" s="68">
        <v>11798</v>
      </c>
      <c r="T326" s="68">
        <v>4108712.4163113367</v>
      </c>
      <c r="U326" s="71">
        <v>1757.3620257961234</v>
      </c>
      <c r="V326" s="71">
        <v>2780.5517581203017</v>
      </c>
      <c r="W326" s="71">
        <v>63.201917413115474</v>
      </c>
      <c r="X326" s="75">
        <v>885120.50984435366</v>
      </c>
      <c r="Y326" s="76">
        <v>378.58020095994596</v>
      </c>
      <c r="Z326" s="77">
        <v>76.817207970262757</v>
      </c>
      <c r="AA326" s="75">
        <v>596967</v>
      </c>
      <c r="AB326" s="76">
        <v>255.3323353293413</v>
      </c>
      <c r="AC326" s="78">
        <v>86.000001801870837</v>
      </c>
      <c r="AD326" s="79">
        <v>0</v>
      </c>
      <c r="AE326" s="80">
        <v>0</v>
      </c>
      <c r="AF326" s="81">
        <v>596967</v>
      </c>
      <c r="AG326" s="82">
        <v>255.3323353293413</v>
      </c>
      <c r="AH326" s="83">
        <v>86.000001801870837</v>
      </c>
      <c r="AI326" s="75">
        <v>1482087.5098443537</v>
      </c>
      <c r="AJ326" s="76">
        <v>633.91253628928723</v>
      </c>
      <c r="AK326" s="78">
        <v>86.000001801870837</v>
      </c>
      <c r="AL326" s="117"/>
      <c r="AM326" s="85">
        <v>0</v>
      </c>
      <c r="AN326" s="117"/>
      <c r="AO326" s="75">
        <v>0</v>
      </c>
      <c r="AP326" s="76">
        <v>63.201917413115474</v>
      </c>
      <c r="AQ326" s="76">
        <v>0</v>
      </c>
      <c r="AR326" s="84">
        <v>0</v>
      </c>
      <c r="AS326" s="118">
        <v>0</v>
      </c>
      <c r="AT326" s="109"/>
      <c r="AU326" s="85">
        <v>61906.019872700177</v>
      </c>
      <c r="AV326" s="119"/>
      <c r="AW326" s="85">
        <v>225101.04906937396</v>
      </c>
      <c r="AY326" s="188"/>
      <c r="AZ326" s="24">
        <v>-1233433.1730028137</v>
      </c>
      <c r="BA326" s="24">
        <v>-543590.01214600005</v>
      </c>
      <c r="BB326" s="24">
        <v>-9660.1642310000007</v>
      </c>
      <c r="BC326" s="24">
        <v>-183234.6</v>
      </c>
      <c r="BD326" s="7">
        <v>-439738.30416699999</v>
      </c>
    </row>
    <row r="327" spans="1:56" x14ac:dyDescent="0.2">
      <c r="A327" s="10">
        <v>704</v>
      </c>
      <c r="B327" s="11">
        <v>6524</v>
      </c>
      <c r="C327" s="3"/>
      <c r="D327" s="12" t="s">
        <v>317</v>
      </c>
      <c r="E327" s="68">
        <v>192.33333333333334</v>
      </c>
      <c r="F327" s="68">
        <v>425461.33333333331</v>
      </c>
      <c r="G327" s="69">
        <v>1.9400000000000002</v>
      </c>
      <c r="H327" s="68">
        <v>5684.333333333333</v>
      </c>
      <c r="I327" s="69">
        <v>1.9400000000000002</v>
      </c>
      <c r="J327" s="68">
        <v>219309.96563573883</v>
      </c>
      <c r="K327" s="68">
        <v>2930.0687285223371</v>
      </c>
      <c r="L327" s="68">
        <v>25834</v>
      </c>
      <c r="M327" s="4">
        <v>0</v>
      </c>
      <c r="N327" s="70">
        <v>1.65</v>
      </c>
      <c r="O327" s="70">
        <v>1.65</v>
      </c>
      <c r="P327" s="68">
        <v>361861.44329896913</v>
      </c>
      <c r="Q327" s="68">
        <v>4834.6134020618556</v>
      </c>
      <c r="R327" s="68">
        <v>28760.026666666668</v>
      </c>
      <c r="S327" s="68">
        <v>330.66666666666669</v>
      </c>
      <c r="T327" s="68">
        <v>395786.75003436423</v>
      </c>
      <c r="U327" s="71">
        <v>2057.8167246154117</v>
      </c>
      <c r="V327" s="71">
        <v>2780.5517581203017</v>
      </c>
      <c r="W327" s="71">
        <v>74.007495764312949</v>
      </c>
      <c r="X327" s="75">
        <v>51432.234100986345</v>
      </c>
      <c r="Y327" s="76">
        <v>267.41196239680943</v>
      </c>
      <c r="Z327" s="77">
        <v>83.624722331517177</v>
      </c>
      <c r="AA327" s="75">
        <v>12703</v>
      </c>
      <c r="AB327" s="76">
        <v>66.046793760831889</v>
      </c>
      <c r="AC327" s="78">
        <v>86.000034841631376</v>
      </c>
      <c r="AD327" s="79">
        <v>0</v>
      </c>
      <c r="AE327" s="80">
        <v>0</v>
      </c>
      <c r="AF327" s="81">
        <v>12703</v>
      </c>
      <c r="AG327" s="82">
        <v>66.046793760831889</v>
      </c>
      <c r="AH327" s="83">
        <v>86.000034841631376</v>
      </c>
      <c r="AI327" s="75">
        <v>64135.234100986345</v>
      </c>
      <c r="AJ327" s="76">
        <v>333.45875615764135</v>
      </c>
      <c r="AK327" s="78">
        <v>86.000034841631376</v>
      </c>
      <c r="AL327" s="117"/>
      <c r="AM327" s="85">
        <v>0</v>
      </c>
      <c r="AN327" s="117"/>
      <c r="AO327" s="75">
        <v>137801.63301111478</v>
      </c>
      <c r="AP327" s="76">
        <v>74.007495764312949</v>
      </c>
      <c r="AQ327" s="76">
        <v>0</v>
      </c>
      <c r="AR327" s="84">
        <v>0</v>
      </c>
      <c r="AS327" s="118">
        <v>137801.63301111478</v>
      </c>
      <c r="AT327" s="109"/>
      <c r="AU327" s="85">
        <v>3640.8299019155061</v>
      </c>
      <c r="AV327" s="119"/>
      <c r="AW327" s="85">
        <v>22224.003436426119</v>
      </c>
      <c r="AY327" s="188"/>
      <c r="AZ327" s="24">
        <v>-96071.428047957845</v>
      </c>
      <c r="BA327" s="24">
        <v>-42339.925568999999</v>
      </c>
      <c r="BB327" s="24">
        <v>-752.42485199999999</v>
      </c>
      <c r="BC327" s="24">
        <v>-22077</v>
      </c>
      <c r="BD327" s="7">
        <v>-34250.973440000002</v>
      </c>
    </row>
    <row r="328" spans="1:56" x14ac:dyDescent="0.2">
      <c r="A328" s="10">
        <v>717</v>
      </c>
      <c r="B328" s="11">
        <v>6525</v>
      </c>
      <c r="C328" s="3"/>
      <c r="D328" s="12" t="s">
        <v>335</v>
      </c>
      <c r="E328" s="68">
        <v>3988</v>
      </c>
      <c r="F328" s="68">
        <v>7716909.333333333</v>
      </c>
      <c r="G328" s="69">
        <v>2</v>
      </c>
      <c r="H328" s="68">
        <v>394873.33333333331</v>
      </c>
      <c r="I328" s="69">
        <v>2</v>
      </c>
      <c r="J328" s="68">
        <v>3858454.6666666665</v>
      </c>
      <c r="K328" s="68">
        <v>197436.66666666666</v>
      </c>
      <c r="L328" s="68">
        <v>824469</v>
      </c>
      <c r="M328" s="4">
        <v>0</v>
      </c>
      <c r="N328" s="70">
        <v>1.65</v>
      </c>
      <c r="O328" s="70">
        <v>1.65</v>
      </c>
      <c r="P328" s="68">
        <v>6366450.2000000002</v>
      </c>
      <c r="Q328" s="68">
        <v>325770.5</v>
      </c>
      <c r="R328" s="68">
        <v>692795.90333333332</v>
      </c>
      <c r="S328" s="68">
        <v>14027</v>
      </c>
      <c r="T328" s="68">
        <v>7399043.6033333326</v>
      </c>
      <c r="U328" s="71">
        <v>1855.3268814777664</v>
      </c>
      <c r="V328" s="71">
        <v>2780.5517581203017</v>
      </c>
      <c r="W328" s="71">
        <v>66.725133817757012</v>
      </c>
      <c r="X328" s="75">
        <v>1365224.8189786591</v>
      </c>
      <c r="Y328" s="76">
        <v>342.333204357738</v>
      </c>
      <c r="Z328" s="77">
        <v>79.036834305186915</v>
      </c>
      <c r="AA328" s="75">
        <v>772134</v>
      </c>
      <c r="AB328" s="76">
        <v>193.61434302908725</v>
      </c>
      <c r="AC328" s="78">
        <v>85.999997010705968</v>
      </c>
      <c r="AD328" s="79">
        <v>0</v>
      </c>
      <c r="AE328" s="80">
        <v>0</v>
      </c>
      <c r="AF328" s="81">
        <v>772134</v>
      </c>
      <c r="AG328" s="82">
        <v>193.61434302908725</v>
      </c>
      <c r="AH328" s="83">
        <v>85.999997010705968</v>
      </c>
      <c r="AI328" s="75">
        <v>2137358.8189786589</v>
      </c>
      <c r="AJ328" s="76">
        <v>535.94754738682525</v>
      </c>
      <c r="AK328" s="78">
        <v>85.999997010705968</v>
      </c>
      <c r="AL328" s="117"/>
      <c r="AM328" s="85">
        <v>0</v>
      </c>
      <c r="AN328" s="117"/>
      <c r="AO328" s="75">
        <v>8269.0304719577507</v>
      </c>
      <c r="AP328" s="76">
        <v>66.725133817757012</v>
      </c>
      <c r="AQ328" s="76">
        <v>0</v>
      </c>
      <c r="AR328" s="84">
        <v>0</v>
      </c>
      <c r="AS328" s="118">
        <v>8269.0304719577507</v>
      </c>
      <c r="AT328" s="109"/>
      <c r="AU328" s="85">
        <v>70156.147971634637</v>
      </c>
      <c r="AV328" s="119"/>
      <c r="AW328" s="85">
        <v>405589.1333333333</v>
      </c>
      <c r="AY328" s="188"/>
      <c r="AZ328" s="24">
        <v>-2041259.5894920938</v>
      </c>
      <c r="BA328" s="24">
        <v>-899609.60134000005</v>
      </c>
      <c r="BB328" s="24">
        <v>-15987.00546</v>
      </c>
      <c r="BC328" s="24">
        <v>-297619.09999999998</v>
      </c>
      <c r="BD328" s="7">
        <v>-727741.11309500004</v>
      </c>
    </row>
    <row r="329" spans="1:56" x14ac:dyDescent="0.2">
      <c r="A329" s="10">
        <v>706</v>
      </c>
      <c r="B329" s="11">
        <v>6526</v>
      </c>
      <c r="C329" s="3"/>
      <c r="D329" s="109" t="s">
        <v>318</v>
      </c>
      <c r="E329" s="68">
        <v>631.33333333333337</v>
      </c>
      <c r="F329" s="68">
        <v>1074579.6666666667</v>
      </c>
      <c r="G329" s="69">
        <v>1.95</v>
      </c>
      <c r="H329" s="68">
        <v>5137.666666666667</v>
      </c>
      <c r="I329" s="69">
        <v>1.95</v>
      </c>
      <c r="J329" s="68">
        <v>551066.49572649575</v>
      </c>
      <c r="K329" s="68">
        <v>2634.700854700855</v>
      </c>
      <c r="L329" s="68">
        <v>109064.66666666667</v>
      </c>
      <c r="M329" s="4">
        <v>0</v>
      </c>
      <c r="N329" s="70">
        <v>1.65</v>
      </c>
      <c r="O329" s="70">
        <v>1.65</v>
      </c>
      <c r="P329" s="68">
        <v>909259.717948718</v>
      </c>
      <c r="Q329" s="68">
        <v>4347.2564102564102</v>
      </c>
      <c r="R329" s="68">
        <v>96315.993333333332</v>
      </c>
      <c r="S329" s="68">
        <v>266</v>
      </c>
      <c r="T329" s="68">
        <v>1010188.9676923078</v>
      </c>
      <c r="U329" s="71">
        <v>1600.0881220047113</v>
      </c>
      <c r="V329" s="71">
        <v>2780.5517581203017</v>
      </c>
      <c r="W329" s="71">
        <v>57.545705356205879</v>
      </c>
      <c r="X329" s="75">
        <v>275748.43563902786</v>
      </c>
      <c r="Y329" s="76">
        <v>436.77154536276851</v>
      </c>
      <c r="Z329" s="77">
        <v>73.253794374409708</v>
      </c>
      <c r="AA329" s="75">
        <v>223754</v>
      </c>
      <c r="AB329" s="76">
        <v>354.41499472016892</v>
      </c>
      <c r="AC329" s="78">
        <v>86.000005398359832</v>
      </c>
      <c r="AD329" s="79">
        <v>0</v>
      </c>
      <c r="AE329" s="80">
        <v>0</v>
      </c>
      <c r="AF329" s="81">
        <v>223754</v>
      </c>
      <c r="AG329" s="82">
        <v>354.41499472016892</v>
      </c>
      <c r="AH329" s="83">
        <v>86.000005398359832</v>
      </c>
      <c r="AI329" s="75">
        <v>499502.43563902786</v>
      </c>
      <c r="AJ329" s="76">
        <v>791.18654008293743</v>
      </c>
      <c r="AK329" s="78">
        <v>86.000005398359832</v>
      </c>
      <c r="AL329" s="117"/>
      <c r="AM329" s="85">
        <v>0</v>
      </c>
      <c r="AN329" s="117"/>
      <c r="AO329" s="75">
        <v>109197.83157282947</v>
      </c>
      <c r="AP329" s="76">
        <v>57.545705356205879</v>
      </c>
      <c r="AQ329" s="76">
        <v>0</v>
      </c>
      <c r="AR329" s="84">
        <v>0</v>
      </c>
      <c r="AS329" s="118">
        <v>109197.83157282947</v>
      </c>
      <c r="AT329" s="109"/>
      <c r="AU329" s="85">
        <v>4898.0517725060836</v>
      </c>
      <c r="AV329" s="119"/>
      <c r="AW329" s="85">
        <v>55370.119658119656</v>
      </c>
      <c r="AY329" s="188"/>
      <c r="AZ329" s="24">
        <v>-322820.65876329923</v>
      </c>
      <c r="BA329" s="24">
        <v>-142271.25527299999</v>
      </c>
      <c r="BB329" s="24">
        <v>-2528.309315</v>
      </c>
      <c r="BC329" s="24">
        <v>-52031.3</v>
      </c>
      <c r="BD329" s="7">
        <v>-115090.63656</v>
      </c>
    </row>
    <row r="330" spans="1:56" x14ac:dyDescent="0.2">
      <c r="A330" s="10">
        <v>707</v>
      </c>
      <c r="B330" s="11">
        <v>6527</v>
      </c>
      <c r="C330" s="3"/>
      <c r="D330" s="12" t="s">
        <v>319</v>
      </c>
      <c r="E330" s="68">
        <v>151.33333333333334</v>
      </c>
      <c r="F330" s="68">
        <v>225768.66666666666</v>
      </c>
      <c r="G330" s="69">
        <v>1.9400000000000002</v>
      </c>
      <c r="H330" s="68">
        <v>3028.6666666666665</v>
      </c>
      <c r="I330" s="69">
        <v>1.9400000000000002</v>
      </c>
      <c r="J330" s="68">
        <v>116375.60137457045</v>
      </c>
      <c r="K330" s="68">
        <v>1561.168384879725</v>
      </c>
      <c r="L330" s="68">
        <v>24898</v>
      </c>
      <c r="M330" s="4">
        <v>0</v>
      </c>
      <c r="N330" s="70">
        <v>1.65</v>
      </c>
      <c r="O330" s="70">
        <v>1.65</v>
      </c>
      <c r="P330" s="68">
        <v>192019.74226804124</v>
      </c>
      <c r="Q330" s="68">
        <v>2575.9278350515465</v>
      </c>
      <c r="R330" s="68">
        <v>22358.306666666667</v>
      </c>
      <c r="S330" s="68">
        <v>69.333333333333329</v>
      </c>
      <c r="T330" s="68">
        <v>217023.31010309278</v>
      </c>
      <c r="U330" s="71">
        <v>1434.0747363640492</v>
      </c>
      <c r="V330" s="71">
        <v>2780.5517581203017</v>
      </c>
      <c r="W330" s="71">
        <v>51.57518583050966</v>
      </c>
      <c r="X330" s="75">
        <v>75393.736704871772</v>
      </c>
      <c r="Y330" s="76">
        <v>498.19649804981344</v>
      </c>
      <c r="Z330" s="77">
        <v>69.492367073221089</v>
      </c>
      <c r="AA330" s="75">
        <v>69462</v>
      </c>
      <c r="AB330" s="76">
        <v>458.99999999999994</v>
      </c>
      <c r="AC330" s="78">
        <v>85.99988212520816</v>
      </c>
      <c r="AD330" s="79">
        <v>0</v>
      </c>
      <c r="AE330" s="80">
        <v>0</v>
      </c>
      <c r="AF330" s="81">
        <v>69462</v>
      </c>
      <c r="AG330" s="82">
        <v>458.99999999999994</v>
      </c>
      <c r="AH330" s="83">
        <v>85.99988212520816</v>
      </c>
      <c r="AI330" s="75">
        <v>144855.73670487176</v>
      </c>
      <c r="AJ330" s="76">
        <v>957.19649804981339</v>
      </c>
      <c r="AK330" s="78">
        <v>85.99988212520816</v>
      </c>
      <c r="AL330" s="117"/>
      <c r="AM330" s="85">
        <v>0</v>
      </c>
      <c r="AN330" s="117"/>
      <c r="AO330" s="75">
        <v>42566.904743873747</v>
      </c>
      <c r="AP330" s="76">
        <v>51.57518583050966</v>
      </c>
      <c r="AQ330" s="76">
        <v>0</v>
      </c>
      <c r="AR330" s="84">
        <v>0</v>
      </c>
      <c r="AS330" s="118">
        <v>42566.904743873747</v>
      </c>
      <c r="AT330" s="109"/>
      <c r="AU330" s="85">
        <v>1681.5501887776816</v>
      </c>
      <c r="AV330" s="119"/>
      <c r="AW330" s="85">
        <v>11793.676975945016</v>
      </c>
      <c r="AY330" s="188"/>
      <c r="AZ330" s="24">
        <v>-79543.010319276931</v>
      </c>
      <c r="BA330" s="24">
        <v>-35055.637299000002</v>
      </c>
      <c r="BB330" s="24">
        <v>-622.975415</v>
      </c>
      <c r="BC330" s="24">
        <v>-12079.3</v>
      </c>
      <c r="BD330" s="7">
        <v>-28358.332847999998</v>
      </c>
    </row>
    <row r="331" spans="1:56" x14ac:dyDescent="0.2">
      <c r="A331" s="10">
        <v>708</v>
      </c>
      <c r="B331" s="11">
        <v>6528</v>
      </c>
      <c r="C331" s="3"/>
      <c r="D331" s="12" t="s">
        <v>320</v>
      </c>
      <c r="E331" s="68">
        <v>35.666666666666664</v>
      </c>
      <c r="F331" s="68">
        <v>50785.666666666664</v>
      </c>
      <c r="G331" s="69">
        <v>2.2000000000000002</v>
      </c>
      <c r="H331" s="68">
        <v>3845</v>
      </c>
      <c r="I331" s="69">
        <v>2.2000000000000002</v>
      </c>
      <c r="J331" s="68">
        <v>23084.393939393936</v>
      </c>
      <c r="K331" s="68">
        <v>1747.7272727272723</v>
      </c>
      <c r="L331" s="68">
        <v>5118</v>
      </c>
      <c r="M331" s="4">
        <v>0</v>
      </c>
      <c r="N331" s="70">
        <v>1.65</v>
      </c>
      <c r="O331" s="70">
        <v>1.65</v>
      </c>
      <c r="P331" s="68">
        <v>38089.25</v>
      </c>
      <c r="Q331" s="68">
        <v>2883.7499999999995</v>
      </c>
      <c r="R331" s="68">
        <v>4191.97</v>
      </c>
      <c r="S331" s="68">
        <v>178</v>
      </c>
      <c r="T331" s="68">
        <v>45342.969999999994</v>
      </c>
      <c r="U331" s="71">
        <v>1271.2982242990654</v>
      </c>
      <c r="V331" s="71">
        <v>2780.5517581203017</v>
      </c>
      <c r="W331" s="71">
        <v>45.721077501484224</v>
      </c>
      <c r="X331" s="75">
        <v>19917.115801327582</v>
      </c>
      <c r="Y331" s="76">
        <v>558.42380751385747</v>
      </c>
      <c r="Z331" s="77">
        <v>65.804278825935057</v>
      </c>
      <c r="AA331" s="75">
        <v>20029</v>
      </c>
      <c r="AB331" s="76">
        <v>561.56074766355141</v>
      </c>
      <c r="AC331" s="78">
        <v>86.000297332822171</v>
      </c>
      <c r="AD331" s="79">
        <v>0</v>
      </c>
      <c r="AE331" s="80">
        <v>0</v>
      </c>
      <c r="AF331" s="81">
        <v>20029</v>
      </c>
      <c r="AG331" s="82">
        <v>561.56074766355141</v>
      </c>
      <c r="AH331" s="83">
        <v>86.000297332822171</v>
      </c>
      <c r="AI331" s="75">
        <v>39946.115801327585</v>
      </c>
      <c r="AJ331" s="76">
        <v>1119.9845551774088</v>
      </c>
      <c r="AK331" s="78">
        <v>86.000297332822171</v>
      </c>
      <c r="AL331" s="117"/>
      <c r="AM331" s="85">
        <v>0</v>
      </c>
      <c r="AN331" s="117"/>
      <c r="AO331" s="75">
        <v>42800</v>
      </c>
      <c r="AP331" s="76">
        <v>45.721077501484224</v>
      </c>
      <c r="AQ331" s="76">
        <v>0</v>
      </c>
      <c r="AR331" s="84">
        <v>0</v>
      </c>
      <c r="AS331" s="118">
        <v>42800</v>
      </c>
      <c r="AT331" s="109"/>
      <c r="AU331" s="85">
        <v>353.63985069560658</v>
      </c>
      <c r="AV331" s="119"/>
      <c r="AW331" s="85">
        <v>2483.2121212121206</v>
      </c>
      <c r="AY331" s="188"/>
      <c r="AZ331" s="24">
        <v>-16528.417728680921</v>
      </c>
      <c r="BA331" s="24">
        <v>-7284.28827</v>
      </c>
      <c r="BB331" s="24">
        <v>-129.44943699999999</v>
      </c>
      <c r="BC331" s="24">
        <v>-1535.4</v>
      </c>
      <c r="BD331" s="7">
        <v>-5892.6405919999997</v>
      </c>
    </row>
    <row r="332" spans="1:56" x14ac:dyDescent="0.2">
      <c r="A332" s="10">
        <v>709</v>
      </c>
      <c r="B332" s="11">
        <v>6529</v>
      </c>
      <c r="C332" s="3"/>
      <c r="D332" s="12" t="s">
        <v>321</v>
      </c>
      <c r="E332" s="68">
        <v>62.666666666666664</v>
      </c>
      <c r="F332" s="68">
        <v>91157</v>
      </c>
      <c r="G332" s="69">
        <v>1.74</v>
      </c>
      <c r="H332" s="68">
        <v>317</v>
      </c>
      <c r="I332" s="69">
        <v>1.74</v>
      </c>
      <c r="J332" s="68">
        <v>52389.080459770114</v>
      </c>
      <c r="K332" s="68">
        <v>182.18390804597698</v>
      </c>
      <c r="L332" s="68">
        <v>9027</v>
      </c>
      <c r="M332" s="4">
        <v>0</v>
      </c>
      <c r="N332" s="70">
        <v>1.65</v>
      </c>
      <c r="O332" s="70">
        <v>1.65</v>
      </c>
      <c r="P332" s="68">
        <v>86441.982758620696</v>
      </c>
      <c r="Q332" s="68">
        <v>300.60344827586204</v>
      </c>
      <c r="R332" s="68">
        <v>8704.4599999999991</v>
      </c>
      <c r="S332" s="68">
        <v>19</v>
      </c>
      <c r="T332" s="68">
        <v>95466.046206896543</v>
      </c>
      <c r="U332" s="71">
        <v>1523.3943543653704</v>
      </c>
      <c r="V332" s="71">
        <v>2780.5517581203017</v>
      </c>
      <c r="W332" s="71">
        <v>54.787484171674258</v>
      </c>
      <c r="X332" s="75">
        <v>29149.289668397672</v>
      </c>
      <c r="Y332" s="76">
        <v>465.1482393893246</v>
      </c>
      <c r="Z332" s="77">
        <v>71.516115028154772</v>
      </c>
      <c r="AA332" s="75">
        <v>25238</v>
      </c>
      <c r="AB332" s="76">
        <v>402.7340425531915</v>
      </c>
      <c r="AC332" s="78">
        <v>86.00007639938444</v>
      </c>
      <c r="AD332" s="79">
        <v>12.143733852455741</v>
      </c>
      <c r="AE332" s="80">
        <v>-3064.8355496827789</v>
      </c>
      <c r="AF332" s="81">
        <v>22173.164450317221</v>
      </c>
      <c r="AG332" s="82">
        <v>353.82709229229607</v>
      </c>
      <c r="AH332" s="83">
        <v>84.24118267916981</v>
      </c>
      <c r="AI332" s="75">
        <v>51322.454118714893</v>
      </c>
      <c r="AJ332" s="76">
        <v>818.97533168162067</v>
      </c>
      <c r="AK332" s="78">
        <v>84.24118267916981</v>
      </c>
      <c r="AL332" s="117"/>
      <c r="AM332" s="85">
        <v>0</v>
      </c>
      <c r="AN332" s="117"/>
      <c r="AO332" s="75">
        <v>75199.999999999985</v>
      </c>
      <c r="AP332" s="76">
        <v>54.787484171674258</v>
      </c>
      <c r="AQ332" s="76">
        <v>0</v>
      </c>
      <c r="AR332" s="84">
        <v>0</v>
      </c>
      <c r="AS332" s="118">
        <v>75199.999999999985</v>
      </c>
      <c r="AT332" s="109"/>
      <c r="AU332" s="85">
        <v>1529.5579344354735</v>
      </c>
      <c r="AV332" s="119"/>
      <c r="AW332" s="85">
        <v>5257.1264367816102</v>
      </c>
      <c r="AY332" s="188"/>
      <c r="AZ332" s="24">
        <v>-36155.913781489515</v>
      </c>
      <c r="BA332" s="24">
        <v>-15934.380590999999</v>
      </c>
      <c r="BB332" s="24">
        <v>-283.17064299999998</v>
      </c>
      <c r="BC332" s="24">
        <v>-3358.7</v>
      </c>
      <c r="BD332" s="7">
        <v>-12890.151295</v>
      </c>
    </row>
    <row r="333" spans="1:56" x14ac:dyDescent="0.2">
      <c r="A333" s="10">
        <v>711</v>
      </c>
      <c r="B333" s="11">
        <v>6531</v>
      </c>
      <c r="C333" s="3"/>
      <c r="D333" s="12" t="s">
        <v>322</v>
      </c>
      <c r="E333" s="68">
        <v>286.33333333333331</v>
      </c>
      <c r="F333" s="68">
        <v>518544.66666666669</v>
      </c>
      <c r="G333" s="69">
        <v>1.8</v>
      </c>
      <c r="H333" s="68">
        <v>23187</v>
      </c>
      <c r="I333" s="69">
        <v>1.8</v>
      </c>
      <c r="J333" s="68">
        <v>288080.37037037034</v>
      </c>
      <c r="K333" s="68">
        <v>12881.666666666666</v>
      </c>
      <c r="L333" s="68">
        <v>57522.666666666664</v>
      </c>
      <c r="M333" s="4">
        <v>0</v>
      </c>
      <c r="N333" s="70">
        <v>1.65</v>
      </c>
      <c r="O333" s="70">
        <v>1.65</v>
      </c>
      <c r="P333" s="68">
        <v>475332.61111111107</v>
      </c>
      <c r="Q333" s="68">
        <v>21254.749999999996</v>
      </c>
      <c r="R333" s="68">
        <v>47665.16333333333</v>
      </c>
      <c r="S333" s="68">
        <v>1303.6666666666667</v>
      </c>
      <c r="T333" s="68">
        <v>545556.19111111108</v>
      </c>
      <c r="U333" s="71">
        <v>1905.3184788513777</v>
      </c>
      <c r="V333" s="71">
        <v>2780.5517581203017</v>
      </c>
      <c r="W333" s="71">
        <v>68.523035879015751</v>
      </c>
      <c r="X333" s="75">
        <v>92725.131050014024</v>
      </c>
      <c r="Y333" s="76">
        <v>323.83631332950188</v>
      </c>
      <c r="Z333" s="77">
        <v>80.169512603779935</v>
      </c>
      <c r="AA333" s="75">
        <v>46420</v>
      </c>
      <c r="AB333" s="76">
        <v>162.11874272409779</v>
      </c>
      <c r="AC333" s="78">
        <v>85.999964860266331</v>
      </c>
      <c r="AD333" s="79">
        <v>0</v>
      </c>
      <c r="AE333" s="80">
        <v>0</v>
      </c>
      <c r="AF333" s="81">
        <v>46420</v>
      </c>
      <c r="AG333" s="82">
        <v>162.11874272409779</v>
      </c>
      <c r="AH333" s="83">
        <v>85.999964860266331</v>
      </c>
      <c r="AI333" s="75">
        <v>139145.13105001402</v>
      </c>
      <c r="AJ333" s="76">
        <v>485.95505605359966</v>
      </c>
      <c r="AK333" s="78">
        <v>85.999964860266331</v>
      </c>
      <c r="AL333" s="117"/>
      <c r="AM333" s="85">
        <v>0</v>
      </c>
      <c r="AN333" s="117"/>
      <c r="AO333" s="75">
        <v>103908.92778289241</v>
      </c>
      <c r="AP333" s="76">
        <v>68.523035879015751</v>
      </c>
      <c r="AQ333" s="76">
        <v>0</v>
      </c>
      <c r="AR333" s="84">
        <v>0</v>
      </c>
      <c r="AS333" s="118">
        <v>103908.92778289241</v>
      </c>
      <c r="AT333" s="109"/>
      <c r="AU333" s="85">
        <v>3506.8976527497252</v>
      </c>
      <c r="AV333" s="119"/>
      <c r="AW333" s="85">
        <v>30096.203703703708</v>
      </c>
      <c r="AY333" s="188"/>
      <c r="AZ333" s="24">
        <v>-148239.246504107</v>
      </c>
      <c r="BA333" s="24">
        <v>-65330.960421000003</v>
      </c>
      <c r="BB333" s="24">
        <v>-1160.9996369999999</v>
      </c>
      <c r="BC333" s="24">
        <v>-37653.4</v>
      </c>
      <c r="BD333" s="7">
        <v>-52849.620307999998</v>
      </c>
    </row>
    <row r="334" spans="1:56" x14ac:dyDescent="0.2">
      <c r="A334" s="10">
        <v>713</v>
      </c>
      <c r="B334" s="11">
        <v>6533</v>
      </c>
      <c r="C334" s="3"/>
      <c r="D334" s="12" t="s">
        <v>323</v>
      </c>
      <c r="E334" s="68">
        <v>3467.6666666666665</v>
      </c>
      <c r="F334" s="68">
        <v>6591459</v>
      </c>
      <c r="G334" s="69">
        <v>1.92</v>
      </c>
      <c r="H334" s="68">
        <v>531060</v>
      </c>
      <c r="I334" s="69">
        <v>1.92</v>
      </c>
      <c r="J334" s="68">
        <v>3433051.5625</v>
      </c>
      <c r="K334" s="68">
        <v>276593.75000000006</v>
      </c>
      <c r="L334" s="68">
        <v>728675.33333333337</v>
      </c>
      <c r="M334" s="4">
        <v>0</v>
      </c>
      <c r="N334" s="70">
        <v>1.65</v>
      </c>
      <c r="O334" s="70">
        <v>1.65</v>
      </c>
      <c r="P334" s="68">
        <v>5664535.078125</v>
      </c>
      <c r="Q334" s="68">
        <v>456379.6875</v>
      </c>
      <c r="R334" s="68">
        <v>593179.21333333338</v>
      </c>
      <c r="S334" s="68">
        <v>30475</v>
      </c>
      <c r="T334" s="68">
        <v>6744568.9789583338</v>
      </c>
      <c r="U334" s="71">
        <v>1944.9876897890033</v>
      </c>
      <c r="V334" s="71">
        <v>2780.5517581203017</v>
      </c>
      <c r="W334" s="71">
        <v>69.949702756256073</v>
      </c>
      <c r="X334" s="75">
        <v>1072059.3370182279</v>
      </c>
      <c r="Y334" s="76">
        <v>309.1587052825804</v>
      </c>
      <c r="Z334" s="77">
        <v>81.068312736441328</v>
      </c>
      <c r="AA334" s="75">
        <v>475515</v>
      </c>
      <c r="AB334" s="76">
        <v>137.12823224069982</v>
      </c>
      <c r="AC334" s="78">
        <v>86.000004147695648</v>
      </c>
      <c r="AD334" s="79">
        <v>0</v>
      </c>
      <c r="AE334" s="80">
        <v>0</v>
      </c>
      <c r="AF334" s="81">
        <v>475515</v>
      </c>
      <c r="AG334" s="82">
        <v>137.12823224069982</v>
      </c>
      <c r="AH334" s="83">
        <v>86.000004147695648</v>
      </c>
      <c r="AI334" s="75">
        <v>1547574.3370182279</v>
      </c>
      <c r="AJ334" s="76">
        <v>446.28693752328024</v>
      </c>
      <c r="AK334" s="78">
        <v>86.000004147695648</v>
      </c>
      <c r="AL334" s="117"/>
      <c r="AM334" s="85">
        <v>0</v>
      </c>
      <c r="AN334" s="117"/>
      <c r="AO334" s="75">
        <v>0</v>
      </c>
      <c r="AP334" s="76">
        <v>69.949702756256073</v>
      </c>
      <c r="AQ334" s="76">
        <v>0</v>
      </c>
      <c r="AR334" s="84">
        <v>0</v>
      </c>
      <c r="AS334" s="118">
        <v>0</v>
      </c>
      <c r="AT334" s="109"/>
      <c r="AU334" s="85">
        <v>79088.177426623122</v>
      </c>
      <c r="AV334" s="119"/>
      <c r="AW334" s="85">
        <v>370964.53125</v>
      </c>
      <c r="AY334" s="188"/>
      <c r="AZ334" s="24">
        <v>-1773189.31445505</v>
      </c>
      <c r="BA334" s="24">
        <v>-781467.55096200004</v>
      </c>
      <c r="BB334" s="24">
        <v>-13887.497405</v>
      </c>
      <c r="BC334" s="24">
        <v>-248803.20000000001</v>
      </c>
      <c r="BD334" s="7">
        <v>-632169.84849500004</v>
      </c>
    </row>
    <row r="335" spans="1:56" x14ac:dyDescent="0.2">
      <c r="A335" s="10">
        <v>715</v>
      </c>
      <c r="B335" s="11">
        <v>6535</v>
      </c>
      <c r="C335" s="3"/>
      <c r="D335" s="12" t="s">
        <v>324</v>
      </c>
      <c r="E335" s="68">
        <v>41</v>
      </c>
      <c r="F335" s="68">
        <v>57425</v>
      </c>
      <c r="G335" s="69">
        <v>2</v>
      </c>
      <c r="H335" s="68">
        <v>131.66666666666666</v>
      </c>
      <c r="I335" s="69">
        <v>2</v>
      </c>
      <c r="J335" s="68">
        <v>28712.5</v>
      </c>
      <c r="K335" s="68">
        <v>65.833333333333329</v>
      </c>
      <c r="L335" s="68">
        <v>4292.333333333333</v>
      </c>
      <c r="M335" s="4">
        <v>0</v>
      </c>
      <c r="N335" s="70">
        <v>1.65</v>
      </c>
      <c r="O335" s="70">
        <v>1.65</v>
      </c>
      <c r="P335" s="68">
        <v>47375.625</v>
      </c>
      <c r="Q335" s="68">
        <v>108.625</v>
      </c>
      <c r="R335" s="68">
        <v>4646.1866666666674</v>
      </c>
      <c r="S335" s="68">
        <v>0</v>
      </c>
      <c r="T335" s="68">
        <v>52130.436666666668</v>
      </c>
      <c r="U335" s="71">
        <v>1271.4740650406504</v>
      </c>
      <c r="V335" s="71">
        <v>2780.5517581203017</v>
      </c>
      <c r="W335" s="71">
        <v>45.727401452875228</v>
      </c>
      <c r="X335" s="75">
        <v>22892.708604018306</v>
      </c>
      <c r="Y335" s="76">
        <v>558.35874643947091</v>
      </c>
      <c r="Z335" s="77">
        <v>65.808262915311388</v>
      </c>
      <c r="AA335" s="75">
        <v>23019</v>
      </c>
      <c r="AB335" s="76">
        <v>561.43902439024396</v>
      </c>
      <c r="AC335" s="78">
        <v>85.999903756040993</v>
      </c>
      <c r="AD335" s="79">
        <v>0</v>
      </c>
      <c r="AE335" s="80">
        <v>0</v>
      </c>
      <c r="AF335" s="81">
        <v>23019</v>
      </c>
      <c r="AG335" s="82">
        <v>561.43902439024396</v>
      </c>
      <c r="AH335" s="83">
        <v>85.999903756040993</v>
      </c>
      <c r="AI335" s="75">
        <v>45911.708604018306</v>
      </c>
      <c r="AJ335" s="76">
        <v>1119.7977708297149</v>
      </c>
      <c r="AK335" s="78">
        <v>85.999903756040993</v>
      </c>
      <c r="AL335" s="117"/>
      <c r="AM335" s="85">
        <v>0</v>
      </c>
      <c r="AN335" s="117"/>
      <c r="AO335" s="75">
        <v>21824.297343314429</v>
      </c>
      <c r="AP335" s="76">
        <v>45.727401452875228</v>
      </c>
      <c r="AQ335" s="76">
        <v>0</v>
      </c>
      <c r="AR335" s="84">
        <v>0</v>
      </c>
      <c r="AS335" s="118">
        <v>21824.297343314429</v>
      </c>
      <c r="AT335" s="109"/>
      <c r="AU335" s="85">
        <v>20.062191232068766</v>
      </c>
      <c r="AV335" s="119"/>
      <c r="AW335" s="85">
        <v>2877.8333333333335</v>
      </c>
      <c r="AY335" s="188"/>
      <c r="AZ335" s="24">
        <v>-21177.035214872431</v>
      </c>
      <c r="BA335" s="24">
        <v>-9332.9943459999995</v>
      </c>
      <c r="BB335" s="24">
        <v>-165.857091</v>
      </c>
      <c r="BC335" s="24">
        <v>-1967.2</v>
      </c>
      <c r="BD335" s="7">
        <v>-7549.9457579999998</v>
      </c>
    </row>
    <row r="336" spans="1:56" x14ac:dyDescent="0.2">
      <c r="A336" s="10">
        <v>716</v>
      </c>
      <c r="B336" s="11">
        <v>6536</v>
      </c>
      <c r="C336" s="3"/>
      <c r="D336" s="12" t="s">
        <v>336</v>
      </c>
      <c r="E336" s="68">
        <v>405</v>
      </c>
      <c r="F336" s="68">
        <v>568370.66666666663</v>
      </c>
      <c r="G336" s="69">
        <v>1.8066666666666666</v>
      </c>
      <c r="H336" s="68">
        <v>60412</v>
      </c>
      <c r="I336" s="69">
        <v>1.8066666666666666</v>
      </c>
      <c r="J336" s="68">
        <v>314926.89660756214</v>
      </c>
      <c r="K336" s="68">
        <v>33017.654440935956</v>
      </c>
      <c r="L336" s="68">
        <v>60570</v>
      </c>
      <c r="M336" s="4">
        <v>0</v>
      </c>
      <c r="N336" s="70">
        <v>1.65</v>
      </c>
      <c r="O336" s="70">
        <v>1.65</v>
      </c>
      <c r="P336" s="68">
        <v>519629.37940247747</v>
      </c>
      <c r="Q336" s="68">
        <v>54479.129827544326</v>
      </c>
      <c r="R336" s="68">
        <v>62609.83666666667</v>
      </c>
      <c r="S336" s="68">
        <v>2394.3333333333335</v>
      </c>
      <c r="T336" s="68">
        <v>639112.67923002189</v>
      </c>
      <c r="U336" s="71">
        <v>1578.0559980988196</v>
      </c>
      <c r="V336" s="71">
        <v>2780.5517581203017</v>
      </c>
      <c r="W336" s="71">
        <v>56.753340177548473</v>
      </c>
      <c r="X336" s="75">
        <v>180193.98963921904</v>
      </c>
      <c r="Y336" s="76">
        <v>444.92343120794823</v>
      </c>
      <c r="Z336" s="77">
        <v>72.75460431185553</v>
      </c>
      <c r="AA336" s="75">
        <v>149160</v>
      </c>
      <c r="AB336" s="76">
        <v>368.2962962962963</v>
      </c>
      <c r="AC336" s="78">
        <v>86.000043646718723</v>
      </c>
      <c r="AD336" s="79">
        <v>0</v>
      </c>
      <c r="AE336" s="80">
        <v>0</v>
      </c>
      <c r="AF336" s="81">
        <v>149160</v>
      </c>
      <c r="AG336" s="82">
        <v>368.2962962962963</v>
      </c>
      <c r="AH336" s="83">
        <v>86.000043646718723</v>
      </c>
      <c r="AI336" s="75">
        <v>329353.98963921901</v>
      </c>
      <c r="AJ336" s="76">
        <v>813.21972750424447</v>
      </c>
      <c r="AK336" s="78">
        <v>86.000043646718723</v>
      </c>
      <c r="AL336" s="117"/>
      <c r="AM336" s="85">
        <v>0</v>
      </c>
      <c r="AN336" s="117"/>
      <c r="AO336" s="75">
        <v>253366.39710099986</v>
      </c>
      <c r="AP336" s="76">
        <v>56.753340177548473</v>
      </c>
      <c r="AQ336" s="76">
        <v>0</v>
      </c>
      <c r="AR336" s="84">
        <v>0</v>
      </c>
      <c r="AS336" s="118">
        <v>253366.39710099986</v>
      </c>
      <c r="AT336" s="109"/>
      <c r="AU336" s="85">
        <v>6110.6509269716298</v>
      </c>
      <c r="AV336" s="119"/>
      <c r="AW336" s="85">
        <v>34794.455104849803</v>
      </c>
      <c r="AY336" s="188"/>
      <c r="AZ336" s="24">
        <v>-211253.83909470303</v>
      </c>
      <c r="BA336" s="24">
        <v>-93102.309450000001</v>
      </c>
      <c r="BB336" s="24">
        <v>-1654.5256159999999</v>
      </c>
      <c r="BC336" s="24">
        <v>-28241</v>
      </c>
      <c r="BD336" s="7">
        <v>-75315.312565</v>
      </c>
    </row>
    <row r="337" spans="1:56" x14ac:dyDescent="0.2">
      <c r="A337" s="10">
        <v>723</v>
      </c>
      <c r="B337" s="11">
        <v>6603</v>
      </c>
      <c r="C337" s="3"/>
      <c r="D337" s="93" t="s">
        <v>325</v>
      </c>
      <c r="E337" s="68">
        <v>3797.3333333333335</v>
      </c>
      <c r="F337" s="68">
        <v>10647543</v>
      </c>
      <c r="G337" s="69">
        <v>1.6499999999999997</v>
      </c>
      <c r="H337" s="68">
        <v>669240</v>
      </c>
      <c r="I337" s="69">
        <v>1.6499999999999997</v>
      </c>
      <c r="J337" s="68">
        <v>6453056.3636363642</v>
      </c>
      <c r="K337" s="68">
        <v>405600</v>
      </c>
      <c r="L337" s="68">
        <v>1024096.3333333334</v>
      </c>
      <c r="M337" s="4">
        <v>0</v>
      </c>
      <c r="N337" s="70">
        <v>1.65</v>
      </c>
      <c r="O337" s="70">
        <v>1.65</v>
      </c>
      <c r="P337" s="68">
        <v>10647543</v>
      </c>
      <c r="Q337" s="68">
        <v>669240</v>
      </c>
      <c r="R337" s="68">
        <v>1045102.1933333332</v>
      </c>
      <c r="S337" s="68">
        <v>55201.666666666664</v>
      </c>
      <c r="T337" s="68">
        <v>12417086.859999999</v>
      </c>
      <c r="U337" s="71">
        <v>3269.9491379915726</v>
      </c>
      <c r="V337" s="71">
        <v>2780.5517581203017</v>
      </c>
      <c r="W337" s="71">
        <v>117.60072900790422</v>
      </c>
      <c r="X337" s="75">
        <v>-687609.8440175337</v>
      </c>
      <c r="Y337" s="76">
        <v>-181.07703055237016</v>
      </c>
      <c r="Z337" s="77">
        <v>111.08845927497967</v>
      </c>
      <c r="AA337" s="75">
        <v>0</v>
      </c>
      <c r="AB337" s="76">
        <v>0</v>
      </c>
      <c r="AC337" s="78">
        <v>111.08845927497967</v>
      </c>
      <c r="AD337" s="79">
        <v>0</v>
      </c>
      <c r="AE337" s="80">
        <v>0</v>
      </c>
      <c r="AF337" s="81">
        <v>0</v>
      </c>
      <c r="AG337" s="82">
        <v>0</v>
      </c>
      <c r="AH337" s="83">
        <v>111.08845927497967</v>
      </c>
      <c r="AI337" s="75">
        <v>-687609.8440175337</v>
      </c>
      <c r="AJ337" s="76">
        <v>-181.07703055237016</v>
      </c>
      <c r="AK337" s="78">
        <v>111.08845927497967</v>
      </c>
      <c r="AL337" s="117"/>
      <c r="AM337" s="85">
        <v>0</v>
      </c>
      <c r="AN337" s="117"/>
      <c r="AO337" s="75">
        <v>0</v>
      </c>
      <c r="AP337" s="76">
        <v>117.60072900790422</v>
      </c>
      <c r="AQ337" s="76">
        <v>0</v>
      </c>
      <c r="AR337" s="84">
        <v>0</v>
      </c>
      <c r="AS337" s="118">
        <v>0</v>
      </c>
      <c r="AT337" s="109"/>
      <c r="AU337" s="85">
        <v>62883.258269524471</v>
      </c>
      <c r="AV337" s="119"/>
      <c r="AW337" s="85">
        <v>685865.63636363635</v>
      </c>
      <c r="AY337" s="188"/>
      <c r="AZ337" s="24">
        <v>-1972563.3533072637</v>
      </c>
      <c r="BA337" s="24">
        <v>-869334.27821799996</v>
      </c>
      <c r="BB337" s="24">
        <v>-15448.981238</v>
      </c>
      <c r="BC337" s="24">
        <v>-269638.09999999998</v>
      </c>
      <c r="BD337" s="7">
        <v>-703249.82563500002</v>
      </c>
    </row>
    <row r="338" spans="1:56" x14ac:dyDescent="0.2">
      <c r="A338" s="10">
        <v>724</v>
      </c>
      <c r="B338" s="11">
        <v>6604</v>
      </c>
      <c r="C338" s="3"/>
      <c r="D338" s="12" t="s">
        <v>326</v>
      </c>
      <c r="E338" s="68">
        <v>799.33333333333337</v>
      </c>
      <c r="F338" s="68">
        <v>1534050.6666666667</v>
      </c>
      <c r="G338" s="69">
        <v>1.64</v>
      </c>
      <c r="H338" s="68">
        <v>39682</v>
      </c>
      <c r="I338" s="69">
        <v>1.64</v>
      </c>
      <c r="J338" s="68">
        <v>935396.74796747975</v>
      </c>
      <c r="K338" s="68">
        <v>24196.341463414636</v>
      </c>
      <c r="L338" s="68">
        <v>220690.66666666666</v>
      </c>
      <c r="M338" s="4">
        <v>0</v>
      </c>
      <c r="N338" s="70">
        <v>1.65</v>
      </c>
      <c r="O338" s="70">
        <v>1.65</v>
      </c>
      <c r="P338" s="68">
        <v>1543404.6341463414</v>
      </c>
      <c r="Q338" s="68">
        <v>39923.963414634141</v>
      </c>
      <c r="R338" s="68">
        <v>184872.00666666668</v>
      </c>
      <c r="S338" s="68">
        <v>2033.6666666666667</v>
      </c>
      <c r="T338" s="68">
        <v>1770234.2708943088</v>
      </c>
      <c r="U338" s="71">
        <v>2214.6383705933804</v>
      </c>
      <c r="V338" s="71">
        <v>2780.5517581203017</v>
      </c>
      <c r="W338" s="71">
        <v>79.647442782741521</v>
      </c>
      <c r="X338" s="75">
        <v>167370.77073904529</v>
      </c>
      <c r="Y338" s="76">
        <v>209.38795338496072</v>
      </c>
      <c r="Z338" s="77">
        <v>87.177888953127152</v>
      </c>
      <c r="AA338" s="75">
        <v>0</v>
      </c>
      <c r="AB338" s="76">
        <v>0</v>
      </c>
      <c r="AC338" s="78">
        <v>87.177888953127152</v>
      </c>
      <c r="AD338" s="79">
        <v>0</v>
      </c>
      <c r="AE338" s="80">
        <v>0</v>
      </c>
      <c r="AF338" s="81">
        <v>0</v>
      </c>
      <c r="AG338" s="82">
        <v>0</v>
      </c>
      <c r="AH338" s="83">
        <v>87.177888953127152</v>
      </c>
      <c r="AI338" s="75">
        <v>167370.77073904529</v>
      </c>
      <c r="AJ338" s="76">
        <v>209.38795338496072</v>
      </c>
      <c r="AK338" s="78">
        <v>87.177888953127152</v>
      </c>
      <c r="AL338" s="117"/>
      <c r="AM338" s="85">
        <v>0</v>
      </c>
      <c r="AN338" s="117"/>
      <c r="AO338" s="75">
        <v>304023.89922842197</v>
      </c>
      <c r="AP338" s="76">
        <v>79.647442782741521</v>
      </c>
      <c r="AQ338" s="76">
        <v>0</v>
      </c>
      <c r="AR338" s="84">
        <v>0</v>
      </c>
      <c r="AS338" s="118">
        <v>304023.89922842197</v>
      </c>
      <c r="AT338" s="109"/>
      <c r="AU338" s="85">
        <v>5467.1066132073247</v>
      </c>
      <c r="AV338" s="119"/>
      <c r="AW338" s="85">
        <v>95959.308943089447</v>
      </c>
      <c r="AY338" s="188"/>
      <c r="AZ338" s="24">
        <v>-421991.16513538477</v>
      </c>
      <c r="BA338" s="24">
        <v>-185976.98489200001</v>
      </c>
      <c r="BB338" s="24">
        <v>-3305.005936</v>
      </c>
      <c r="BC338" s="24">
        <v>-60414.400000000001</v>
      </c>
      <c r="BD338" s="7">
        <v>-150446.48011100001</v>
      </c>
    </row>
    <row r="339" spans="1:56" x14ac:dyDescent="0.2">
      <c r="A339" s="10">
        <v>726</v>
      </c>
      <c r="B339" s="11">
        <v>6606</v>
      </c>
      <c r="C339" s="3"/>
      <c r="D339" s="12" t="s">
        <v>327</v>
      </c>
      <c r="E339" s="68">
        <v>2100.3333333333335</v>
      </c>
      <c r="F339" s="68">
        <v>4516624.666666667</v>
      </c>
      <c r="G339" s="69">
        <v>1.8500000000000003</v>
      </c>
      <c r="H339" s="68">
        <v>130321.66666666667</v>
      </c>
      <c r="I339" s="69">
        <v>1.8500000000000003</v>
      </c>
      <c r="J339" s="68">
        <v>2441418.7387387385</v>
      </c>
      <c r="K339" s="68">
        <v>70444.144144144127</v>
      </c>
      <c r="L339" s="68">
        <v>460111</v>
      </c>
      <c r="M339" s="4">
        <v>0</v>
      </c>
      <c r="N339" s="70">
        <v>1.65</v>
      </c>
      <c r="O339" s="70">
        <v>1.65</v>
      </c>
      <c r="P339" s="68">
        <v>4028340.9189189188</v>
      </c>
      <c r="Q339" s="68">
        <v>116232.83783783781</v>
      </c>
      <c r="R339" s="68">
        <v>431960.58</v>
      </c>
      <c r="S339" s="68">
        <v>4829.666666666667</v>
      </c>
      <c r="T339" s="68">
        <v>4581364.0034234226</v>
      </c>
      <c r="U339" s="71">
        <v>2181.2556753325293</v>
      </c>
      <c r="V339" s="71">
        <v>2780.5517581203017</v>
      </c>
      <c r="W339" s="71">
        <v>78.446864690161121</v>
      </c>
      <c r="X339" s="75">
        <v>465726.9695096431</v>
      </c>
      <c r="Y339" s="76">
        <v>221.73955063147582</v>
      </c>
      <c r="Z339" s="77">
        <v>86.421524754801524</v>
      </c>
      <c r="AA339" s="75">
        <v>0</v>
      </c>
      <c r="AB339" s="76">
        <v>0</v>
      </c>
      <c r="AC339" s="78">
        <v>86.421524754801524</v>
      </c>
      <c r="AD339" s="79">
        <v>0</v>
      </c>
      <c r="AE339" s="80">
        <v>0</v>
      </c>
      <c r="AF339" s="81">
        <v>0</v>
      </c>
      <c r="AG339" s="82">
        <v>0</v>
      </c>
      <c r="AH339" s="83">
        <v>86.421524754801524</v>
      </c>
      <c r="AI339" s="75">
        <v>465726.9695096431</v>
      </c>
      <c r="AJ339" s="76">
        <v>221.73955063147582</v>
      </c>
      <c r="AK339" s="78">
        <v>86.421524754801524</v>
      </c>
      <c r="AL339" s="117"/>
      <c r="AM339" s="85">
        <v>0</v>
      </c>
      <c r="AN339" s="117"/>
      <c r="AO339" s="75">
        <v>243614.69075421762</v>
      </c>
      <c r="AP339" s="76">
        <v>78.446864690161121</v>
      </c>
      <c r="AQ339" s="76">
        <v>0</v>
      </c>
      <c r="AR339" s="84">
        <v>0</v>
      </c>
      <c r="AS339" s="118">
        <v>243614.69075421762</v>
      </c>
      <c r="AT339" s="109"/>
      <c r="AU339" s="85">
        <v>22213.999740103613</v>
      </c>
      <c r="AV339" s="119"/>
      <c r="AW339" s="85">
        <v>251186.28828828828</v>
      </c>
      <c r="AY339" s="188"/>
      <c r="AZ339" s="24">
        <v>-1098106.7528492387</v>
      </c>
      <c r="BA339" s="24">
        <v>-483949.90193599998</v>
      </c>
      <c r="BB339" s="24">
        <v>-8600.2969659999999</v>
      </c>
      <c r="BC339" s="24">
        <v>-177895.5</v>
      </c>
      <c r="BD339" s="7">
        <v>-391492.30932200002</v>
      </c>
    </row>
    <row r="340" spans="1:56" x14ac:dyDescent="0.2">
      <c r="A340" s="72"/>
      <c r="B340" s="14"/>
      <c r="C340" s="14"/>
      <c r="D340" s="14"/>
      <c r="E340" s="14"/>
      <c r="F340" s="14"/>
      <c r="G340" s="15"/>
      <c r="H340" s="15"/>
      <c r="I340" s="15"/>
      <c r="J340" s="15"/>
      <c r="K340" s="15"/>
      <c r="L340" s="14"/>
      <c r="M340" s="15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6"/>
      <c r="Y340" s="17"/>
      <c r="Z340" s="18"/>
      <c r="AA340" s="16"/>
      <c r="AB340" s="17"/>
      <c r="AC340" s="18"/>
      <c r="AD340" s="19"/>
      <c r="AE340" s="20"/>
      <c r="AF340" s="19"/>
      <c r="AG340" s="19"/>
      <c r="AH340" s="18"/>
      <c r="AI340" s="16"/>
      <c r="AJ340" s="17"/>
      <c r="AK340" s="18"/>
      <c r="AL340" s="110"/>
      <c r="AM340" s="23"/>
      <c r="AN340" s="110"/>
      <c r="AO340" s="21"/>
      <c r="AP340" s="17"/>
      <c r="AQ340" s="17"/>
      <c r="AR340" s="22"/>
      <c r="AS340" s="18"/>
      <c r="AU340" s="23"/>
      <c r="AW340" s="23"/>
      <c r="AY340" s="144"/>
      <c r="AZ340" s="65"/>
      <c r="BA340" s="65"/>
      <c r="BB340" s="65"/>
      <c r="BC340" s="91"/>
      <c r="BD340" s="151"/>
    </row>
    <row r="341" spans="1:56" x14ac:dyDescent="0.2">
      <c r="D341" t="s">
        <v>328</v>
      </c>
      <c r="E341" s="2">
        <f>SUM(E3:E340)</f>
        <v>1042702.3333333347</v>
      </c>
      <c r="F341" s="2">
        <f>SUM(F3:F340)</f>
        <v>2263944602.000001</v>
      </c>
      <c r="G341" s="1">
        <f>$F$341/$J$341</f>
        <v>1.6061981368103138</v>
      </c>
      <c r="H341" s="2">
        <f>SUM(H3:H340)</f>
        <v>316705870.33333319</v>
      </c>
      <c r="I341" s="1">
        <f>$H$341/$K$341</f>
        <v>1.550768094924466</v>
      </c>
      <c r="J341" s="2">
        <f>SUM(J3:J340)</f>
        <v>1409505185.0177588</v>
      </c>
      <c r="K341" s="2">
        <f>SUM(K3:K340)</f>
        <v>204225165.17452544</v>
      </c>
      <c r="L341" s="2">
        <f>SUM(L3:L340)</f>
        <v>294600681.33333313</v>
      </c>
      <c r="M341" s="2">
        <f>SUM(M3:M340)</f>
        <v>67225000</v>
      </c>
      <c r="N341" s="2"/>
      <c r="O341" s="2"/>
      <c r="P341" s="2">
        <f>SUM(P3:P340)</f>
        <v>2254362711.3681755</v>
      </c>
      <c r="Q341" s="2">
        <f>SUM(Q3:Q340)</f>
        <v>336971522.53796691</v>
      </c>
      <c r="R341" s="2">
        <f>SUM(R3:R340)</f>
        <v>286885162.24000007</v>
      </c>
      <c r="S341" s="2">
        <f>SUM(S3:S340)</f>
        <v>21068410</v>
      </c>
      <c r="T341" s="2">
        <f>SUM(T3:T340)</f>
        <v>2899287806.1461444</v>
      </c>
      <c r="U341" s="5">
        <f>T341/E341</f>
        <v>2780.5517581203017</v>
      </c>
      <c r="W341" s="5">
        <v>100</v>
      </c>
      <c r="X341" s="6">
        <f>SUM(X2:X339)</f>
        <v>-1.0081566870212555E-6</v>
      </c>
      <c r="Y341" s="24"/>
      <c r="Z341" s="7"/>
      <c r="AA341" s="6">
        <f>SUM(AA3:AA340)</f>
        <v>31078107</v>
      </c>
      <c r="AB341" s="25"/>
      <c r="AC341" s="26"/>
      <c r="AD341" s="27">
        <f>COUNTIF(AD2:AD339,"&gt;0")</f>
        <v>3</v>
      </c>
      <c r="AE341" s="24">
        <f>SUM(AE2:AE339)</f>
        <v>-10266.106950029136</v>
      </c>
      <c r="AF341" s="24">
        <f>SUM(AF2:AF339)</f>
        <v>31067840.89304997</v>
      </c>
      <c r="AG341" s="28"/>
      <c r="AH341" s="26"/>
      <c r="AI341" s="6">
        <f>SUM(AI3:AI340)</f>
        <v>31067840.893048927</v>
      </c>
      <c r="AJ341" s="25"/>
      <c r="AK341" s="26"/>
      <c r="AL341" s="110"/>
      <c r="AM341" s="8">
        <f>SUM(AM3:AM340)</f>
        <v>90844000</v>
      </c>
      <c r="AN341" s="110"/>
      <c r="AO341" s="29">
        <f>SUM(AO2:AO339)</f>
        <v>40000000.000000015</v>
      </c>
      <c r="AP341" s="24"/>
      <c r="AQ341" s="30">
        <f>COUNTIF(AQ2:AQ339,"&gt;0")</f>
        <v>5</v>
      </c>
      <c r="AR341" s="31">
        <f>SUM(AR2:AR339)</f>
        <v>-1297805.0379890064</v>
      </c>
      <c r="AS341" s="7">
        <f>SUM(AS2:AS339)</f>
        <v>38702194.962011002</v>
      </c>
      <c r="AU341" s="8">
        <f>SUM(AU3:AU340)</f>
        <v>16500000.000000006</v>
      </c>
      <c r="AW341" s="8">
        <f>SUM(AW3:AW339)</f>
        <v>161373035.01922828</v>
      </c>
      <c r="AY341" s="107"/>
      <c r="AZ341" s="66">
        <f>SUM(AZ2:AZ339)</f>
        <v>-541350617.25000048</v>
      </c>
      <c r="BA341" s="66">
        <f>SUM(BA2:BA339)</f>
        <v>-238580244.99997622</v>
      </c>
      <c r="BB341" s="66">
        <f>SUM(BB2:BB339)</f>
        <v>-4239820.9999310011</v>
      </c>
      <c r="BC341" s="92">
        <f>SUM(BC2:BC339)</f>
        <v>-150865554.90000004</v>
      </c>
      <c r="BD341" s="152">
        <f>SUM(BD2:BD339)</f>
        <v>-193000000.00000203</v>
      </c>
    </row>
    <row r="342" spans="1:56" ht="13.5" thickBot="1" x14ac:dyDescent="0.25">
      <c r="A342" s="74"/>
      <c r="B342" s="32"/>
      <c r="C342" s="32"/>
      <c r="D342" s="32"/>
      <c r="E342" s="32"/>
      <c r="F342" s="32"/>
      <c r="G342" s="33"/>
      <c r="H342" s="33"/>
      <c r="I342" s="33"/>
      <c r="J342" s="33"/>
      <c r="K342" s="33"/>
      <c r="L342" s="32"/>
      <c r="M342" s="124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125">
        <f>SUMIF(X2:X340,"&gt;0")</f>
        <v>120564069.45725285</v>
      </c>
      <c r="Y342" s="34"/>
      <c r="Z342" s="35"/>
      <c r="AA342" s="36"/>
      <c r="AB342" s="34"/>
      <c r="AC342" s="35"/>
      <c r="AD342" s="37"/>
      <c r="AE342" s="38"/>
      <c r="AF342" s="37"/>
      <c r="AG342" s="37"/>
      <c r="AH342" s="35"/>
      <c r="AI342" s="36"/>
      <c r="AJ342" s="34"/>
      <c r="AK342" s="35"/>
      <c r="AL342" s="110"/>
      <c r="AM342" s="41"/>
      <c r="AN342" s="110"/>
      <c r="AO342" s="39"/>
      <c r="AP342" s="34"/>
      <c r="AQ342" s="34"/>
      <c r="AR342" s="40"/>
      <c r="AS342" s="35"/>
      <c r="AU342" s="41"/>
      <c r="AW342" s="41"/>
      <c r="AY342" s="108"/>
      <c r="AZ342" s="67"/>
      <c r="BA342" s="67"/>
      <c r="BB342" s="67"/>
      <c r="BC342" s="67"/>
      <c r="BD342" s="153"/>
    </row>
    <row r="343" spans="1:56" ht="13.5" thickTop="1" x14ac:dyDescent="0.2">
      <c r="A343" s="45" t="s">
        <v>392</v>
      </c>
      <c r="BA343" s="2"/>
      <c r="BB343" s="2"/>
    </row>
    <row r="344" spans="1:56" x14ac:dyDescent="0.2">
      <c r="BA344" s="2"/>
      <c r="BB344" s="2"/>
    </row>
    <row r="345" spans="1:56" x14ac:dyDescent="0.2">
      <c r="D345" s="43"/>
      <c r="X345" s="64" t="s">
        <v>390</v>
      </c>
      <c r="AA345" s="64" t="s">
        <v>390</v>
      </c>
      <c r="AI345" s="64" t="s">
        <v>390</v>
      </c>
      <c r="AM345" s="64" t="s">
        <v>390</v>
      </c>
      <c r="AS345" s="203" t="s">
        <v>390</v>
      </c>
      <c r="AT345" s="203"/>
      <c r="AU345" s="203"/>
      <c r="AV345" s="88"/>
      <c r="AW345" s="88"/>
      <c r="AY345" s="189" t="s">
        <v>390</v>
      </c>
      <c r="AZ345" s="189"/>
      <c r="BA345" s="189"/>
      <c r="BB345" s="189"/>
      <c r="BC345" s="189"/>
      <c r="BD345" s="189"/>
    </row>
    <row r="346" spans="1:56" x14ac:dyDescent="0.2">
      <c r="B346" s="1"/>
      <c r="C346" s="44"/>
      <c r="D346" s="45" t="s">
        <v>90</v>
      </c>
      <c r="AZ346" s="2"/>
      <c r="BA346" s="2"/>
      <c r="BB346" s="2"/>
    </row>
    <row r="347" spans="1:56" x14ac:dyDescent="0.2">
      <c r="B347" s="44"/>
      <c r="C347" s="44"/>
      <c r="D347" s="45" t="s">
        <v>94</v>
      </c>
      <c r="BA347" s="2"/>
      <c r="BB347" s="2"/>
    </row>
    <row r="348" spans="1:56" x14ac:dyDescent="0.2">
      <c r="B348" s="183" t="s">
        <v>394</v>
      </c>
      <c r="C348" s="184"/>
      <c r="D348" s="181" t="s">
        <v>94</v>
      </c>
      <c r="AZ348" s="2"/>
      <c r="BA348" s="2"/>
      <c r="BB348" s="2"/>
      <c r="BC348" s="2"/>
      <c r="BD348" s="2"/>
    </row>
    <row r="349" spans="1:56" x14ac:dyDescent="0.2">
      <c r="B349" s="182"/>
      <c r="C349" s="154"/>
      <c r="AZ349" s="2"/>
      <c r="BA349" s="2"/>
      <c r="BB349" s="2"/>
      <c r="BC349" s="2"/>
      <c r="BD349" s="2"/>
    </row>
    <row r="350" spans="1:56" x14ac:dyDescent="0.2">
      <c r="B350" s="182"/>
      <c r="C350" s="154"/>
      <c r="AZ350" s="2"/>
      <c r="BA350" s="2"/>
      <c r="BB350" s="2"/>
      <c r="BC350" s="2"/>
      <c r="BD350" s="2"/>
    </row>
    <row r="351" spans="1:56" x14ac:dyDescent="0.2">
      <c r="A351" s="44"/>
      <c r="BA351" s="2"/>
      <c r="BB351" s="2"/>
    </row>
    <row r="352" spans="1:56" x14ac:dyDescent="0.2">
      <c r="A352" s="44" t="s">
        <v>389</v>
      </c>
      <c r="AZ352" s="2"/>
      <c r="BA352" s="2"/>
      <c r="BB352" s="2"/>
      <c r="BC352" s="2"/>
      <c r="BD352" s="2"/>
    </row>
    <row r="353" spans="1:1" x14ac:dyDescent="0.2">
      <c r="A353" s="45" t="s">
        <v>393</v>
      </c>
    </row>
  </sheetData>
  <autoFilter ref="A2:BD339"/>
  <mergeCells count="10">
    <mergeCell ref="B348:C348"/>
    <mergeCell ref="AY1:BD1"/>
    <mergeCell ref="AY3:AY339"/>
    <mergeCell ref="AY345:BD345"/>
    <mergeCell ref="AD1:AH1"/>
    <mergeCell ref="X1:Z1"/>
    <mergeCell ref="AA1:AC1"/>
    <mergeCell ref="AI1:AK1"/>
    <mergeCell ref="AO1:AS1"/>
    <mergeCell ref="AS345:AU345"/>
  </mergeCells>
  <conditionalFormatting sqref="AR3:AR80 AD3:AE80 AR150:AR339 AD150:AE339 AD82:AE111 AR82:AR111 AD113:AE148 AR113:AR148">
    <cfRule type="cellIs" dxfId="21" priority="23" operator="greaterThan">
      <formula>0</formula>
    </cfRule>
  </conditionalFormatting>
  <conditionalFormatting sqref="AH3:AH80 AH150:AH339 AH82:AH111 AH113:AH148">
    <cfRule type="cellIs" dxfId="20" priority="20" operator="lessThan">
      <formula>85.98</formula>
    </cfRule>
    <cfRule type="cellIs" dxfId="19" priority="21" operator="lessThan">
      <formula>85.5</formula>
    </cfRule>
    <cfRule type="cellIs" dxfId="18" priority="22" operator="lessThan">
      <formula>85</formula>
    </cfRule>
  </conditionalFormatting>
  <conditionalFormatting sqref="AQ3 AQ41:AQ80 AQ150:AQ338 AQ82:AQ111 AQ113:AQ148">
    <cfRule type="cellIs" dxfId="17" priority="18" operator="greaterThan">
      <formula>0</formula>
    </cfRule>
  </conditionalFormatting>
  <conditionalFormatting sqref="AQ4:AQ40">
    <cfRule type="cellIs" dxfId="16" priority="17" operator="greaterThan">
      <formula>0</formula>
    </cfRule>
  </conditionalFormatting>
  <conditionalFormatting sqref="AQ339">
    <cfRule type="cellIs" dxfId="15" priority="16" operator="greaterThan">
      <formula>0</formula>
    </cfRule>
  </conditionalFormatting>
  <conditionalFormatting sqref="AR149 AD149:AE149">
    <cfRule type="cellIs" dxfId="14" priority="15" operator="greaterThan">
      <formula>0</formula>
    </cfRule>
  </conditionalFormatting>
  <conditionalFormatting sqref="AH149">
    <cfRule type="cellIs" dxfId="13" priority="12" operator="lessThan">
      <formula>85.98</formula>
    </cfRule>
    <cfRule type="cellIs" dxfId="12" priority="13" operator="lessThan">
      <formula>85.5</formula>
    </cfRule>
    <cfRule type="cellIs" dxfId="11" priority="14" operator="lessThan">
      <formula>85</formula>
    </cfRule>
  </conditionalFormatting>
  <conditionalFormatting sqref="AQ149">
    <cfRule type="cellIs" dxfId="10" priority="11" operator="greaterThan">
      <formula>0</formula>
    </cfRule>
  </conditionalFormatting>
  <conditionalFormatting sqref="AR112 AD112:AE112">
    <cfRule type="cellIs" dxfId="9" priority="10" operator="greaterThan">
      <formula>0</formula>
    </cfRule>
  </conditionalFormatting>
  <conditionalFormatting sqref="AH112">
    <cfRule type="cellIs" dxfId="8" priority="7" operator="lessThan">
      <formula>85.98</formula>
    </cfRule>
    <cfRule type="cellIs" dxfId="7" priority="8" operator="lessThan">
      <formula>85.5</formula>
    </cfRule>
    <cfRule type="cellIs" dxfId="6" priority="9" operator="lessThan">
      <formula>85</formula>
    </cfRule>
  </conditionalFormatting>
  <conditionalFormatting sqref="AQ112">
    <cfRule type="cellIs" dxfId="5" priority="6" operator="greaterThan">
      <formula>0</formula>
    </cfRule>
  </conditionalFormatting>
  <conditionalFormatting sqref="AR81 AD81:AE81">
    <cfRule type="cellIs" dxfId="4" priority="5" operator="greaterThan">
      <formula>0</formula>
    </cfRule>
  </conditionalFormatting>
  <conditionalFormatting sqref="AH81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Q81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19" fitToHeight="10" orientation="landscape" r:id="rId1"/>
  <headerFooter alignWithMargins="0">
    <oddHeader>&amp;L&amp;"Arial,Fett"&amp;22Exécution 2023&amp;14 moyenne sur trois ans (2020/2021/2022)</oddHeader>
    <oddFooter>&amp;L&amp;8&amp;F/&amp;A&amp;C&amp;8- &amp;P / &amp;N -</oddFooter>
  </headerFooter>
  <ignoredErrors>
    <ignoredError sqref="G341 I3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Exécution 2023</vt:lpstr>
      <vt:lpstr>'Exécution 2023'!Drucktitel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2023-09-08T13:41:56Z</cp:lastPrinted>
  <dcterms:created xsi:type="dcterms:W3CDTF">2014-09-12T09:24:15Z</dcterms:created>
  <dcterms:modified xsi:type="dcterms:W3CDTF">2023-09-15T06:04:14Z</dcterms:modified>
</cp:coreProperties>
</file>