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2\"/>
    </mc:Choice>
  </mc:AlternateContent>
  <bookViews>
    <workbookView xWindow="-15" yWindow="-15" windowWidth="28830" windowHeight="7305"/>
  </bookViews>
  <sheets>
    <sheet name="Vollzug 2022" sheetId="2" r:id="rId1"/>
  </sheets>
  <definedNames>
    <definedName name="_xlnm._FilterDatabase" localSheetId="0" hidden="1">'Vollzug 2022'!$A$2:$BD$2</definedName>
    <definedName name="_xlnm.Print_Titles" localSheetId="0">'Vollzug 2022'!$1:$2</definedName>
  </definedNames>
  <calcPr calcId="162913"/>
</workbook>
</file>

<file path=xl/calcChain.xml><?xml version="1.0" encoding="utf-8"?>
<calcChain xmlns="http://schemas.openxmlformats.org/spreadsheetml/2006/main">
  <c r="AZ342" i="2" l="1"/>
  <c r="BD342" i="2" l="1"/>
  <c r="BC342" i="2"/>
  <c r="BA342" i="2"/>
  <c r="BB342" i="2" l="1"/>
  <c r="AW342" i="2"/>
  <c r="T342" i="2"/>
  <c r="S342" i="2"/>
  <c r="R342" i="2"/>
  <c r="Q342" i="2"/>
  <c r="P342" i="2"/>
  <c r="M342" i="2"/>
  <c r="L342" i="2"/>
  <c r="K342" i="2"/>
  <c r="J342" i="2"/>
  <c r="H342" i="2"/>
  <c r="I342" i="2" s="1"/>
  <c r="F342" i="2"/>
  <c r="E342" i="2"/>
  <c r="G342" i="2" l="1"/>
  <c r="U342" i="2"/>
  <c r="X343" i="2" l="1"/>
  <c r="X342" i="2"/>
  <c r="AA342" i="2"/>
  <c r="AF342" i="2"/>
  <c r="AE342" i="2"/>
  <c r="AD342" i="2"/>
  <c r="AI342" i="2"/>
  <c r="AM342" i="2"/>
  <c r="AS342" i="2"/>
  <c r="AR342" i="2"/>
  <c r="AQ342" i="2"/>
  <c r="AO342" i="2"/>
  <c r="AU342" i="2"/>
</calcChain>
</file>

<file path=xl/sharedStrings.xml><?xml version="1.0" encoding="utf-8"?>
<sst xmlns="http://schemas.openxmlformats.org/spreadsheetml/2006/main" count="411" uniqueCount="398">
  <si>
    <t>Disparitätenabbau</t>
  </si>
  <si>
    <t>Mindestausstattung</t>
  </si>
  <si>
    <t>Mindestausstattung nach Kürzung</t>
  </si>
  <si>
    <t>Total Finanzausgleich</t>
  </si>
  <si>
    <t>Geografisch-topografischer Zuschuss</t>
  </si>
  <si>
    <t>BfS-Nr.</t>
  </si>
  <si>
    <t>Id_Gem</t>
  </si>
  <si>
    <t>Agglo.
Nr.</t>
  </si>
  <si>
    <t>Gemeinde</t>
  </si>
  <si>
    <t>Mittlere
Bevölkerung</t>
  </si>
  <si>
    <t>Liegenschafts-steuer</t>
  </si>
  <si>
    <t>Zentrums-
lasten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</si>
  <si>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</si>
  <si>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</si>
  <si>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</si>
  <si>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</si>
  <si>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</si>
  <si>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</si>
  <si>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</si>
  <si>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</si>
  <si>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</si>
  <si>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</si>
  <si>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</si>
  <si>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</si>
  <si>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</si>
  <si>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</si>
  <si>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</si>
  <si>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</si>
  <si>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</si>
  <si>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</si>
  <si>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</si>
  <si>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</si>
  <si>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</si>
  <si>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</si>
  <si>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</si>
  <si>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</si>
  <si>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</si>
  <si>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</si>
  <si>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</si>
  <si>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</si>
  <si>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</si>
  <si>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</si>
  <si>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</si>
  <si>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</si>
  <si>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</si>
  <si>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</si>
  <si>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</si>
  <si>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</si>
  <si>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</si>
  <si>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</si>
  <si>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</si>
  <si>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</si>
  <si>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</si>
  <si>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</si>
  <si>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</si>
  <si>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</si>
  <si>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</si>
  <si>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</si>
  <si>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</si>
  <si>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</si>
  <si>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</si>
  <si>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</si>
  <si>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</si>
  <si>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</si>
  <si>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</si>
  <si>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</si>
  <si>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</si>
  <si>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</si>
  <si>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</si>
  <si>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</si>
  <si>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</si>
  <si>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</si>
  <si>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</si>
  <si>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</si>
  <si>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</si>
  <si>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</si>
  <si>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</si>
  <si>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</si>
  <si>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</si>
  <si>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</si>
  <si>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</si>
  <si>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</si>
  <si>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</si>
  <si>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</si>
  <si>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</si>
  <si>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</si>
  <si>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</si>
  <si>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</si>
  <si>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</si>
  <si>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</si>
  <si>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</si>
  <si>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</si>
  <si>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</si>
  <si>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</si>
  <si>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</si>
  <si>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</si>
  <si>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</si>
  <si>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</si>
  <si>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</si>
  <si>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</si>
  <si>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</si>
  <si>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</si>
  <si>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</si>
  <si>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</si>
  <si>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</si>
  <si>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</si>
  <si>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</si>
  <si>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</si>
  <si>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</si>
  <si>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</si>
  <si>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</si>
  <si>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</si>
  <si>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</si>
  <si>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</si>
  <si>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</si>
  <si>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</si>
  <si>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</si>
  <si>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</si>
  <si>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</si>
  <si>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</si>
  <si>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</si>
  <si>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</si>
  <si>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</si>
  <si>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</si>
  <si>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</si>
  <si>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</si>
  <si>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</si>
  <si>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</si>
  <si>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</si>
  <si>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</si>
  <si>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</si>
  <si>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</si>
  <si>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</si>
  <si>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</si>
  <si>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</si>
  <si>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</si>
  <si>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</si>
  <si>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</si>
  <si>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</si>
  <si>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</si>
  <si>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</si>
  <si>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</si>
  <si>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</si>
  <si>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</si>
  <si>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</si>
  <si>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</si>
  <si>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</si>
  <si>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</si>
  <si>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</si>
  <si>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</si>
  <si>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</si>
  <si>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</si>
  <si>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</si>
  <si>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</si>
  <si>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</si>
  <si>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</si>
  <si>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</si>
  <si>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</si>
  <si>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</si>
  <si>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</si>
  <si>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</si>
  <si>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</si>
  <si>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</si>
  <si>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</si>
  <si>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</si>
  <si>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</si>
  <si>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</si>
  <si>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</si>
  <si>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</si>
  <si>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</si>
  <si>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</si>
  <si>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</si>
  <si>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</si>
  <si>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</si>
  <si>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</si>
  <si>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</si>
  <si>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</si>
  <si>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</si>
  <si>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</si>
  <si>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</si>
  <si>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</si>
  <si>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</si>
  <si>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</si>
  <si>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</si>
  <si>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</si>
  <si>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</si>
  <si>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</si>
  <si>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</si>
  <si>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</si>
  <si>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</si>
  <si>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</si>
  <si>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</si>
  <si>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</si>
  <si>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</si>
  <si>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</si>
  <si>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</si>
  <si>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</si>
  <si>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</si>
  <si>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</si>
  <si>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</si>
  <si>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</si>
  <si>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</si>
  <si>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</si>
  <si>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</si>
  <si>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</si>
  <si>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</si>
  <si>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</si>
  <si>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</si>
  <si>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</si>
  <si>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</si>
  <si>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</si>
  <si>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</si>
  <si>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</si>
  <si>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</si>
  <si>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</si>
  <si>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</si>
  <si>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</si>
  <si>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</si>
  <si>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</si>
  <si>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</si>
  <si>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</si>
  <si>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</si>
  <si>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</si>
  <si>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</si>
  <si>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</si>
  <si>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</si>
  <si>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</si>
  <si>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</si>
  <si>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</si>
  <si>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</si>
  <si>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</si>
  <si>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</si>
  <si>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</si>
  <si>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</si>
  <si>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</si>
  <si>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</si>
  <si>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</si>
  <si>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</si>
  <si>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</si>
  <si>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</si>
  <si>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</si>
  <si>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</si>
  <si>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</si>
  <si>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</si>
  <si>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</si>
  <si>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</si>
  <si>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</si>
  <si>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</si>
  <si>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</si>
  <si>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</si>
  <si>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</si>
  <si>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</si>
  <si>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</si>
  <si>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</si>
  <si>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</si>
  <si>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</si>
  <si>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</si>
  <si>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</si>
  <si>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</si>
  <si>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</si>
  <si>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</si>
  <si>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</si>
  <si>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</si>
  <si>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</si>
  <si>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</si>
  <si>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</si>
  <si>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</si>
  <si>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</si>
  <si>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</si>
  <si>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</si>
  <si>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</si>
  <si>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</si>
  <si>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</si>
  <si>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</si>
  <si>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</si>
  <si>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</si>
  <si>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</si>
  <si>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</si>
  <si>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</si>
  <si>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</si>
  <si>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</si>
  <si>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</si>
  <si>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</si>
  <si>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</si>
  <si>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</si>
  <si>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</si>
  <si>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</si>
  <si>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</si>
  <si>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</si>
  <si>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</si>
  <si>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</si>
  <si>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</si>
  <si>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</si>
  <si>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</si>
  <si>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</si>
  <si>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</si>
  <si>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</si>
  <si>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</si>
  <si>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</si>
  <si>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</si>
  <si>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</si>
  <si>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</si>
  <si>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</si>
  <si>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</si>
  <si>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</si>
  <si>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</si>
  <si>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</si>
  <si>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</si>
  <si>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</si>
  <si>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</si>
  <si>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</si>
  <si>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</si>
  <si>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</si>
  <si>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</si>
  <si>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</si>
  <si>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</si>
  <si>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</si>
  <si>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</si>
  <si>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</si>
  <si>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</si>
  <si>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</si>
  <si>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</si>
  <si>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</si>
  <si>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</si>
  <si>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</si>
  <si>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</si>
  <si>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</si>
  <si>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</si>
  <si>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</si>
  <si>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</si>
  <si>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</si>
  <si>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</si>
  <si>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</si>
  <si>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</si>
  <si>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</si>
  <si>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</si>
  <si>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</si>
  <si>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</si>
  <si>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</si>
  <si>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</si>
  <si>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</si>
  <si>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</si>
  <si>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</si>
  <si>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</si>
  <si>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</si>
  <si>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</si>
  <si>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</si>
  <si>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</si>
  <si>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</si>
  <si>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</si>
  <si>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</si>
  <si>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</si>
  <si>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</si>
  <si>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</si>
  <si>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</si>
  <si>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</si>
  <si>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</si>
  <si>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</si>
  <si>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</si>
  <si>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</si>
  <si>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</si>
  <si>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</si>
  <si>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</si>
  <si>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</si>
  <si>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</si>
  <si>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</si>
  <si>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</si>
  <si>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</si>
  <si>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</si>
  <si>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</si>
  <si>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</si>
  <si>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</si>
  <si>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</si>
  <si>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</si>
  <si>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</si>
  <si>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</si>
  <si>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</si>
  <si>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</si>
  <si>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</si>
  <si>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</si>
  <si>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finanzieller Ausgleich nach Art. 2a StG (Anteil DBst)</t>
  </si>
  <si>
    <t>Steueranlagezehntel Total</t>
  </si>
  <si>
    <t>Ordentlicher
Steuerertrag NP</t>
  </si>
  <si>
    <t>Steuer-
anlage NP</t>
  </si>
  <si>
    <t>Ordentlicher
Steuerertrag JP</t>
  </si>
  <si>
    <t>Steuer-
anlage JP</t>
  </si>
  <si>
    <t>Absolute
Steuerkraft NP</t>
  </si>
  <si>
    <t>Absolute
Steuerkraft JP</t>
  </si>
  <si>
    <t>Harmonisierungs-
faktor NP</t>
  </si>
  <si>
    <t>Harmonisierungs-
faktor JP</t>
  </si>
  <si>
    <t>Harm.Ordentlicher
Steuerertrag NP</t>
  </si>
  <si>
    <t>Harm.Ordentlicher
Steuerertrag JP</t>
  </si>
  <si>
    <t>(nur period. Steuern)
Empfehlung AGR</t>
  </si>
  <si>
    <t>Vollzug 2022= Dreijahresschnitt der Jahre 2019/2020/2021</t>
  </si>
  <si>
    <t>Vollzug 2022 = Dreijahresschnitt der Jahre 2019/2020/2021</t>
  </si>
  <si>
    <t>ab 1.01.22</t>
  </si>
  <si>
    <t>Murten FR</t>
  </si>
  <si>
    <t>Bern, 30. September 2022/bd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</si>
</sst>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36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5" fillId="0" borderId="0" xfId="0" applyNumberFormat="1" applyFont="1" applyFill="1"/>
    <xf numFmtId="0" fontId="1" fillId="0" borderId="0" xfId="4"/>
    <xf numFmtId="0" fontId="0" fillId="0" borderId="0" xfId="4" applyFont="1"/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3" fontId="1" fillId="0" borderId="11" xfId="4" applyNumberFormat="1" applyFont="1" applyBorder="1"/>
    <xf numFmtId="3" fontId="1" fillId="0" borderId="4" xfId="4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7" xfId="0" applyBorder="1"/>
    <xf numFmtId="0" fontId="7" fillId="2" borderId="23" xfId="0" applyFont="1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 applyAlignment="1">
      <alignment wrapText="1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</xf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3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1" xfId="0" applyNumberFormat="1" applyFont="1" applyFill="1" applyBorder="1"/>
    <xf numFmtId="4" fontId="1" fillId="7" borderId="0" xfId="0" applyNumberFormat="1" applyFont="1" applyFill="1" applyBorder="1"/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1" fillId="0" borderId="25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0" fontId="0" fillId="0" borderId="7" xfId="0" applyFont="1" applyFill="1" applyBorder="1" applyAlignment="1">
      <alignment horizontal="center"/>
    </xf>
    <xf numFmtId="3" fontId="0" fillId="0" borderId="0" xfId="0" applyNumberFormat="1" applyFont="1" applyFill="1"/>
    <xf numFmtId="164" fontId="0" fillId="0" borderId="0" xfId="0" applyNumberFormat="1" applyFont="1" applyFill="1"/>
    <xf numFmtId="4" fontId="0" fillId="0" borderId="0" xfId="0" applyNumberFormat="1" applyFont="1" applyFill="1"/>
    <xf numFmtId="3" fontId="0" fillId="0" borderId="3" xfId="0" applyNumberFormat="1" applyFont="1" applyFill="1" applyBorder="1"/>
    <xf numFmtId="4" fontId="0" fillId="0" borderId="4" xfId="0" applyNumberFormat="1" applyFont="1" applyFill="1" applyBorder="1"/>
    <xf numFmtId="2" fontId="0" fillId="0" borderId="5" xfId="0" applyNumberFormat="1" applyFont="1" applyFill="1" applyBorder="1"/>
    <xf numFmtId="4" fontId="0" fillId="0" borderId="5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2" fontId="0" fillId="0" borderId="0" xfId="0" applyNumberFormat="1" applyFont="1" applyFill="1"/>
    <xf numFmtId="4" fontId="0" fillId="0" borderId="0" xfId="0" applyNumberFormat="1" applyFont="1" applyFill="1" applyBorder="1"/>
    <xf numFmtId="165" fontId="0" fillId="0" borderId="0" xfId="0" applyNumberFormat="1" applyFont="1" applyFill="1" applyAlignment="1">
      <alignment horizontal="right"/>
    </xf>
    <xf numFmtId="3" fontId="0" fillId="0" borderId="5" xfId="0" applyNumberFormat="1" applyFont="1" applyFill="1" applyBorder="1"/>
    <xf numFmtId="3" fontId="0" fillId="0" borderId="7" xfId="0" applyNumberFormat="1" applyFont="1" applyFill="1" applyBorder="1"/>
    <xf numFmtId="3" fontId="0" fillId="0" borderId="1" xfId="0" applyNumberFormat="1" applyFont="1" applyFill="1" applyBorder="1"/>
    <xf numFmtId="4" fontId="4" fillId="0" borderId="9" xfId="0" applyNumberFormat="1" applyFont="1" applyFill="1" applyBorder="1" applyAlignment="1"/>
    <xf numFmtId="0" fontId="8" fillId="0" borderId="0" xfId="0" applyFont="1" applyFill="1"/>
    <xf numFmtId="1" fontId="8" fillId="0" borderId="1" xfId="2" applyNumberFormat="1" applyFont="1" applyFill="1" applyBorder="1"/>
    <xf numFmtId="0" fontId="8" fillId="0" borderId="26" xfId="0" applyFont="1" applyBorder="1"/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/>
    <xf numFmtId="0" fontId="2" fillId="6" borderId="2" xfId="0" applyNumberFormat="1" applyFont="1" applyFill="1" applyBorder="1" applyAlignment="1" applyProtection="1">
      <alignment horizontal="center" vertical="center" wrapText="1"/>
    </xf>
    <xf numFmtId="41" fontId="6" fillId="0" borderId="13" xfId="4" applyNumberFormat="1" applyFont="1" applyBorder="1" applyAlignment="1">
      <alignment vertical="center" textRotation="90"/>
    </xf>
    <xf numFmtId="3" fontId="1" fillId="0" borderId="1" xfId="4" applyNumberFormat="1" applyBorder="1"/>
    <xf numFmtId="0" fontId="1" fillId="0" borderId="21" xfId="4" applyBorder="1"/>
    <xf numFmtId="3" fontId="0" fillId="0" borderId="24" xfId="0" applyNumberFormat="1" applyBorder="1"/>
    <xf numFmtId="3" fontId="0" fillId="0" borderId="25" xfId="0" applyNumberFormat="1" applyBorder="1"/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3" fontId="1" fillId="0" borderId="23" xfId="0" applyNumberFormat="1" applyFont="1" applyFill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1" fontId="6" fillId="0" borderId="1" xfId="4" applyNumberFormat="1" applyFont="1" applyBorder="1" applyAlignment="1">
      <alignment horizontal="center" vertical="center" textRotation="90"/>
    </xf>
    <xf numFmtId="41" fontId="6" fillId="0" borderId="30" xfId="4" applyNumberFormat="1" applyFont="1" applyBorder="1" applyAlignment="1">
      <alignment horizontal="center" vertical="center" textRotation="90"/>
    </xf>
    <xf numFmtId="3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3" fillId="0" borderId="0" xfId="0" applyNumberFormat="1" applyFont="1" applyFill="1" applyAlignment="1">
      <alignment horizontal="center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2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51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 x14ac:dyDescent="0.2"/>
  <cols>
    <col min="1" max="1" width="7" style="62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6" width="15.85546875" customWidth="1"/>
    <col min="27" max="27" width="17.5703125" customWidth="1"/>
    <col min="28" max="29" width="15.85546875" customWidth="1"/>
    <col min="30" max="33" width="15.85546875" style="42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15.85546875" customWidth="1"/>
    <col min="48" max="48" width="2.5703125" customWidth="1"/>
    <col min="49" max="49" width="21.7109375" bestFit="1" customWidth="1"/>
    <col min="50" max="50" width="2.5703125" customWidth="1"/>
    <col min="51" max="56" width="15" customWidth="1"/>
  </cols>
  <sheetData>
    <row r="1" spans="1:56" x14ac:dyDescent="0.2">
      <c r="E1" t="s">
        <v>393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177" t="s">
        <v>0</v>
      </c>
      <c r="Y1" s="178"/>
      <c r="Z1" s="179"/>
      <c r="AA1" s="174" t="s">
        <v>1</v>
      </c>
      <c r="AB1" s="175"/>
      <c r="AC1" s="176"/>
      <c r="AD1" s="174" t="s">
        <v>2</v>
      </c>
      <c r="AE1" s="175"/>
      <c r="AF1" s="175"/>
      <c r="AG1" s="175"/>
      <c r="AH1" s="176"/>
      <c r="AI1" s="180" t="s">
        <v>3</v>
      </c>
      <c r="AJ1" s="181"/>
      <c r="AK1" s="182"/>
      <c r="AL1" s="97"/>
      <c r="AM1" s="97"/>
      <c r="AN1" s="97"/>
      <c r="AO1" s="174" t="s">
        <v>4</v>
      </c>
      <c r="AP1" s="175"/>
      <c r="AQ1" s="175"/>
      <c r="AR1" s="175"/>
      <c r="AS1" s="176"/>
      <c r="AU1" s="98"/>
      <c r="AW1" s="99" t="s">
        <v>381</v>
      </c>
      <c r="AY1" s="167" t="s">
        <v>358</v>
      </c>
      <c r="AZ1" s="168"/>
      <c r="BA1" s="168"/>
      <c r="BB1" s="168"/>
      <c r="BC1" s="168"/>
      <c r="BD1" s="169"/>
    </row>
    <row r="2" spans="1:56" ht="63.75" x14ac:dyDescent="0.2">
      <c r="A2" s="100" t="s">
        <v>5</v>
      </c>
      <c r="B2" s="100" t="s">
        <v>6</v>
      </c>
      <c r="C2" s="101" t="s">
        <v>7</v>
      </c>
      <c r="D2" s="100" t="s">
        <v>8</v>
      </c>
      <c r="E2" s="102" t="s">
        <v>9</v>
      </c>
      <c r="F2" s="103" t="s">
        <v>382</v>
      </c>
      <c r="G2" s="104" t="s">
        <v>383</v>
      </c>
      <c r="H2" s="105" t="s">
        <v>384</v>
      </c>
      <c r="I2" s="106" t="s">
        <v>385</v>
      </c>
      <c r="J2" s="103" t="s">
        <v>386</v>
      </c>
      <c r="K2" s="106" t="s">
        <v>387</v>
      </c>
      <c r="L2" s="103" t="s">
        <v>10</v>
      </c>
      <c r="M2" s="107" t="s">
        <v>11</v>
      </c>
      <c r="N2" s="108" t="s">
        <v>388</v>
      </c>
      <c r="O2" s="109" t="s">
        <v>389</v>
      </c>
      <c r="P2" s="110" t="s">
        <v>390</v>
      </c>
      <c r="Q2" s="111" t="s">
        <v>391</v>
      </c>
      <c r="R2" s="110" t="s">
        <v>12</v>
      </c>
      <c r="S2" s="154" t="s">
        <v>380</v>
      </c>
      <c r="T2" s="110" t="s">
        <v>13</v>
      </c>
      <c r="U2" s="110" t="s">
        <v>14</v>
      </c>
      <c r="V2" s="110" t="s">
        <v>15</v>
      </c>
      <c r="W2" s="110" t="s">
        <v>16</v>
      </c>
      <c r="X2" s="46" t="s">
        <v>0</v>
      </c>
      <c r="Y2" s="112" t="s">
        <v>17</v>
      </c>
      <c r="Z2" s="113" t="s">
        <v>18</v>
      </c>
      <c r="AA2" s="48" t="s">
        <v>1</v>
      </c>
      <c r="AB2" s="112" t="s">
        <v>17</v>
      </c>
      <c r="AC2" s="49" t="s">
        <v>359</v>
      </c>
      <c r="AD2" s="115" t="s">
        <v>19</v>
      </c>
      <c r="AE2" s="116" t="s">
        <v>20</v>
      </c>
      <c r="AF2" s="47" t="s">
        <v>21</v>
      </c>
      <c r="AG2" s="117" t="s">
        <v>17</v>
      </c>
      <c r="AH2" s="114" t="s">
        <v>22</v>
      </c>
      <c r="AI2" s="50" t="s">
        <v>3</v>
      </c>
      <c r="AJ2" s="47" t="s">
        <v>17</v>
      </c>
      <c r="AK2" s="49" t="s">
        <v>23</v>
      </c>
      <c r="AL2" s="75"/>
      <c r="AM2" s="51" t="s">
        <v>360</v>
      </c>
      <c r="AN2" s="77"/>
      <c r="AO2" s="119" t="s">
        <v>24</v>
      </c>
      <c r="AP2" s="112" t="s">
        <v>16</v>
      </c>
      <c r="AQ2" s="112" t="s">
        <v>25</v>
      </c>
      <c r="AR2" s="120" t="s">
        <v>20</v>
      </c>
      <c r="AS2" s="52" t="s">
        <v>26</v>
      </c>
      <c r="AT2" s="118"/>
      <c r="AU2" s="51" t="s">
        <v>27</v>
      </c>
      <c r="AV2" s="118"/>
      <c r="AW2" s="121" t="s">
        <v>392</v>
      </c>
      <c r="AY2" s="155" t="s">
        <v>361</v>
      </c>
      <c r="AZ2" s="51" t="s">
        <v>362</v>
      </c>
      <c r="BA2" s="51" t="s">
        <v>363</v>
      </c>
      <c r="BB2" s="51" t="s">
        <v>364</v>
      </c>
      <c r="BC2" s="51" t="s">
        <v>365</v>
      </c>
      <c r="BD2" s="157" t="s">
        <v>366</v>
      </c>
    </row>
    <row r="3" spans="1:56" ht="12.75" customHeight="1" x14ac:dyDescent="0.2">
      <c r="A3" s="10">
        <v>561</v>
      </c>
      <c r="B3" s="11">
        <v>1101</v>
      </c>
      <c r="C3" s="3"/>
      <c r="D3" s="12" t="s">
        <v>28</v>
      </c>
      <c r="E3" s="57">
        <v>3378.6666666666665</v>
      </c>
      <c r="F3" s="57">
        <v>6994959</v>
      </c>
      <c r="G3" s="58">
        <v>1.99</v>
      </c>
      <c r="H3" s="57">
        <v>593420.33333333337</v>
      </c>
      <c r="I3" s="58">
        <v>1.99</v>
      </c>
      <c r="J3" s="57">
        <v>3515054.7738693468</v>
      </c>
      <c r="K3" s="57">
        <v>298201.17252931319</v>
      </c>
      <c r="L3" s="57">
        <v>2006039</v>
      </c>
      <c r="M3" s="4">
        <v>0</v>
      </c>
      <c r="N3" s="59">
        <v>1.65</v>
      </c>
      <c r="O3" s="59">
        <v>1.65</v>
      </c>
      <c r="P3" s="57">
        <v>5799840.3768844223</v>
      </c>
      <c r="Q3" s="57">
        <v>492031.93467336684</v>
      </c>
      <c r="R3" s="57">
        <v>1647239.25</v>
      </c>
      <c r="S3" s="57">
        <v>20836</v>
      </c>
      <c r="T3" s="57">
        <v>7959947.5615577893</v>
      </c>
      <c r="U3" s="60">
        <v>2355.9434377144207</v>
      </c>
      <c r="V3" s="60">
        <v>2701.5969262497297</v>
      </c>
      <c r="W3" s="60">
        <v>87.20558625245647</v>
      </c>
      <c r="X3" s="64">
        <v>432103.73037457978</v>
      </c>
      <c r="Y3" s="65">
        <v>127.89179075806426</v>
      </c>
      <c r="Z3" s="66">
        <v>91.939519339047564</v>
      </c>
      <c r="AA3" s="64">
        <v>0</v>
      </c>
      <c r="AB3" s="65">
        <v>0</v>
      </c>
      <c r="AC3" s="67">
        <v>91.939519339047564</v>
      </c>
      <c r="AD3" s="68">
        <v>0</v>
      </c>
      <c r="AE3" s="69">
        <v>0</v>
      </c>
      <c r="AF3" s="70">
        <v>0</v>
      </c>
      <c r="AG3" s="71">
        <v>0</v>
      </c>
      <c r="AH3" s="72">
        <v>91.939519339047564</v>
      </c>
      <c r="AI3" s="64">
        <v>432103.73037457978</v>
      </c>
      <c r="AJ3" s="65">
        <v>127.89179075806426</v>
      </c>
      <c r="AK3" s="67">
        <v>91.939519339047564</v>
      </c>
      <c r="AL3" s="122"/>
      <c r="AM3" s="74">
        <v>0</v>
      </c>
      <c r="AN3" s="122"/>
      <c r="AO3" s="64">
        <v>720123.37965487735</v>
      </c>
      <c r="AP3" s="65">
        <v>87.20558625245647</v>
      </c>
      <c r="AQ3" s="65">
        <v>0</v>
      </c>
      <c r="AR3" s="73">
        <v>0</v>
      </c>
      <c r="AS3" s="123">
        <v>720123.37965487735</v>
      </c>
      <c r="AT3" s="94"/>
      <c r="AU3" s="74">
        <v>20322.231890344989</v>
      </c>
      <c r="AV3" s="124"/>
      <c r="AW3" s="74">
        <v>381325.59463986597</v>
      </c>
      <c r="AY3" s="171" t="s">
        <v>368</v>
      </c>
      <c r="AZ3" s="24">
        <v>-1827742.4680481646</v>
      </c>
      <c r="BA3" s="24">
        <v>-779827.64543799998</v>
      </c>
      <c r="BB3" s="24">
        <v>-16106.052379000001</v>
      </c>
      <c r="BC3" s="24">
        <v>-322815</v>
      </c>
      <c r="BD3" s="7">
        <v>-622393.68370399997</v>
      </c>
    </row>
    <row r="4" spans="1:56" x14ac:dyDescent="0.2">
      <c r="A4" s="10">
        <v>562</v>
      </c>
      <c r="B4" s="11">
        <v>1102</v>
      </c>
      <c r="C4" s="3"/>
      <c r="D4" s="12" t="s">
        <v>29</v>
      </c>
      <c r="E4" s="57">
        <v>2239.6666666666665</v>
      </c>
      <c r="F4" s="57">
        <v>4231422</v>
      </c>
      <c r="G4" s="58">
        <v>1.7566666666666666</v>
      </c>
      <c r="H4" s="57">
        <v>133834.33333333334</v>
      </c>
      <c r="I4" s="58">
        <v>1.7566666666666666</v>
      </c>
      <c r="J4" s="57">
        <v>2407609.7252983372</v>
      </c>
      <c r="K4" s="57">
        <v>77153.534318424732</v>
      </c>
      <c r="L4" s="57">
        <v>595637.66666666663</v>
      </c>
      <c r="M4" s="4">
        <v>0</v>
      </c>
      <c r="N4" s="59">
        <v>1.65</v>
      </c>
      <c r="O4" s="59">
        <v>1.65</v>
      </c>
      <c r="P4" s="57">
        <v>3972556.0467422563</v>
      </c>
      <c r="Q4" s="57">
        <v>127303.33162540081</v>
      </c>
      <c r="R4" s="57">
        <v>565243.31333333335</v>
      </c>
      <c r="S4" s="57">
        <v>3879</v>
      </c>
      <c r="T4" s="57">
        <v>4668981.6917009903</v>
      </c>
      <c r="U4" s="60">
        <v>2084.6770464508068</v>
      </c>
      <c r="V4" s="60">
        <v>2701.5969262497297</v>
      </c>
      <c r="W4" s="60">
        <v>77.164621642677417</v>
      </c>
      <c r="X4" s="64">
        <v>511227.10959217208</v>
      </c>
      <c r="Y4" s="65">
        <v>228.26035552560148</v>
      </c>
      <c r="Z4" s="66">
        <v>85.613711634886798</v>
      </c>
      <c r="AA4" s="64">
        <v>23373</v>
      </c>
      <c r="AB4" s="65">
        <v>10.435927965471054</v>
      </c>
      <c r="AC4" s="67">
        <v>85.999999014179807</v>
      </c>
      <c r="AD4" s="68">
        <v>0</v>
      </c>
      <c r="AE4" s="69">
        <v>0</v>
      </c>
      <c r="AF4" s="70">
        <v>23373</v>
      </c>
      <c r="AG4" s="71">
        <v>10.435927965471054</v>
      </c>
      <c r="AH4" s="72">
        <v>85.999999014179807</v>
      </c>
      <c r="AI4" s="64">
        <v>534600.10959217208</v>
      </c>
      <c r="AJ4" s="65">
        <v>238.69628349107253</v>
      </c>
      <c r="AK4" s="67">
        <v>85.999999014179807</v>
      </c>
      <c r="AL4" s="122"/>
      <c r="AM4" s="74">
        <v>0</v>
      </c>
      <c r="AN4" s="122"/>
      <c r="AO4" s="64">
        <v>167652.11404813896</v>
      </c>
      <c r="AP4" s="65">
        <v>77.164621642677417</v>
      </c>
      <c r="AQ4" s="65">
        <v>0</v>
      </c>
      <c r="AR4" s="73">
        <v>0</v>
      </c>
      <c r="AS4" s="123">
        <v>167652.11404813896</v>
      </c>
      <c r="AT4" s="94"/>
      <c r="AU4" s="74">
        <v>13116.591275017916</v>
      </c>
      <c r="AV4" s="124"/>
      <c r="AW4" s="74">
        <v>248476.32596167619</v>
      </c>
      <c r="AY4" s="171"/>
      <c r="AZ4" s="24">
        <v>-1221755.8930039471</v>
      </c>
      <c r="BA4" s="24">
        <v>-522203.94217300002</v>
      </c>
      <c r="BB4" s="24">
        <v>-10785.260172</v>
      </c>
      <c r="BC4" s="24">
        <v>-248723</v>
      </c>
      <c r="BD4" s="7">
        <v>-416779.83220399998</v>
      </c>
    </row>
    <row r="5" spans="1:56" x14ac:dyDescent="0.2">
      <c r="A5" s="10">
        <v>563</v>
      </c>
      <c r="B5" s="11">
        <v>1103</v>
      </c>
      <c r="C5" s="3"/>
      <c r="D5" s="12" t="s">
        <v>30</v>
      </c>
      <c r="E5" s="57">
        <v>6893.666666666667</v>
      </c>
      <c r="F5" s="57">
        <v>12092730.333333334</v>
      </c>
      <c r="G5" s="58">
        <v>1.8500000000000003</v>
      </c>
      <c r="H5" s="57">
        <v>1518175</v>
      </c>
      <c r="I5" s="58">
        <v>1.8500000000000003</v>
      </c>
      <c r="J5" s="57">
        <v>6536610.9909909917</v>
      </c>
      <c r="K5" s="57">
        <v>820635.13513513503</v>
      </c>
      <c r="L5" s="57">
        <v>1586119.6666666667</v>
      </c>
      <c r="M5" s="4">
        <v>0</v>
      </c>
      <c r="N5" s="59">
        <v>1.65</v>
      </c>
      <c r="O5" s="59">
        <v>1.65</v>
      </c>
      <c r="P5" s="57">
        <v>10785408.135135135</v>
      </c>
      <c r="Q5" s="57">
        <v>1354047.972972973</v>
      </c>
      <c r="R5" s="57">
        <v>1423614.1933333334</v>
      </c>
      <c r="S5" s="57">
        <v>62975.666666666664</v>
      </c>
      <c r="T5" s="57">
        <v>13626045.968108105</v>
      </c>
      <c r="U5" s="60">
        <v>1976.6035445251348</v>
      </c>
      <c r="V5" s="60">
        <v>2701.5969262497297</v>
      </c>
      <c r="W5" s="60">
        <v>73.164265376515388</v>
      </c>
      <c r="X5" s="64">
        <v>1849209.2023850491</v>
      </c>
      <c r="Y5" s="65">
        <v>268.24755123810002</v>
      </c>
      <c r="Z5" s="66">
        <v>83.093487187204687</v>
      </c>
      <c r="AA5" s="64">
        <v>541306</v>
      </c>
      <c r="AB5" s="65">
        <v>78.522218461389684</v>
      </c>
      <c r="AC5" s="67">
        <v>85.999998432403359</v>
      </c>
      <c r="AD5" s="68">
        <v>0</v>
      </c>
      <c r="AE5" s="69">
        <v>0</v>
      </c>
      <c r="AF5" s="70">
        <v>541306</v>
      </c>
      <c r="AG5" s="71">
        <v>78.522218461389684</v>
      </c>
      <c r="AH5" s="72">
        <v>85.999998432403359</v>
      </c>
      <c r="AI5" s="64">
        <v>2390515.2023850493</v>
      </c>
      <c r="AJ5" s="65">
        <v>346.7697696994897</v>
      </c>
      <c r="AK5" s="67">
        <v>85.999998432403359</v>
      </c>
      <c r="AL5" s="122"/>
      <c r="AM5" s="74">
        <v>0</v>
      </c>
      <c r="AN5" s="122"/>
      <c r="AO5" s="64">
        <v>324892.86644950433</v>
      </c>
      <c r="AP5" s="65">
        <v>73.164265376515388</v>
      </c>
      <c r="AQ5" s="65">
        <v>0</v>
      </c>
      <c r="AR5" s="73">
        <v>0</v>
      </c>
      <c r="AS5" s="123">
        <v>324892.86644950433</v>
      </c>
      <c r="AT5" s="94"/>
      <c r="AU5" s="74">
        <v>57103.47223386963</v>
      </c>
      <c r="AV5" s="124"/>
      <c r="AW5" s="74">
        <v>735724.61261261255</v>
      </c>
      <c r="AY5" s="171"/>
      <c r="AZ5" s="24">
        <v>-3734290.3651379538</v>
      </c>
      <c r="BA5" s="24">
        <v>-1611829.30819</v>
      </c>
      <c r="BB5" s="24">
        <v>-33289.672937000003</v>
      </c>
      <c r="BC5" s="24">
        <v>-550592</v>
      </c>
      <c r="BD5" s="7">
        <v>-1286428.3364329999</v>
      </c>
    </row>
    <row r="6" spans="1:56" x14ac:dyDescent="0.2">
      <c r="A6" s="10">
        <v>564</v>
      </c>
      <c r="B6" s="11">
        <v>1104</v>
      </c>
      <c r="C6" s="3"/>
      <c r="D6" s="12" t="s">
        <v>31</v>
      </c>
      <c r="E6" s="57">
        <v>813.66666666666663</v>
      </c>
      <c r="F6" s="57">
        <v>1113977.3333333333</v>
      </c>
      <c r="G6" s="58">
        <v>1.8500000000000003</v>
      </c>
      <c r="H6" s="57">
        <v>89937.666666666672</v>
      </c>
      <c r="I6" s="58">
        <v>1.8500000000000003</v>
      </c>
      <c r="J6" s="57">
        <v>602149.90990990994</v>
      </c>
      <c r="K6" s="57">
        <v>48614.954954954948</v>
      </c>
      <c r="L6" s="57">
        <v>201631.33333333334</v>
      </c>
      <c r="M6" s="4">
        <v>0</v>
      </c>
      <c r="N6" s="59">
        <v>1.65</v>
      </c>
      <c r="O6" s="59">
        <v>1.65</v>
      </c>
      <c r="P6" s="57">
        <v>993547.35135135136</v>
      </c>
      <c r="Q6" s="57">
        <v>80214.675675675666</v>
      </c>
      <c r="R6" s="57">
        <v>162763.30000000002</v>
      </c>
      <c r="S6" s="57">
        <v>2537</v>
      </c>
      <c r="T6" s="57">
        <v>1239062.327027027</v>
      </c>
      <c r="U6" s="60">
        <v>1522.8131835645561</v>
      </c>
      <c r="V6" s="60">
        <v>2701.5969262497297</v>
      </c>
      <c r="W6" s="60">
        <v>56.367149694624374</v>
      </c>
      <c r="X6" s="64">
        <v>354880.70429365605</v>
      </c>
      <c r="Y6" s="65">
        <v>436.14998479351419</v>
      </c>
      <c r="Z6" s="66">
        <v>72.511304307613358</v>
      </c>
      <c r="AA6" s="64">
        <v>296508</v>
      </c>
      <c r="AB6" s="65">
        <v>364.4096681687833</v>
      </c>
      <c r="AC6" s="67">
        <v>85.999980750351426</v>
      </c>
      <c r="AD6" s="68">
        <v>0</v>
      </c>
      <c r="AE6" s="69">
        <v>0</v>
      </c>
      <c r="AF6" s="70">
        <v>296508</v>
      </c>
      <c r="AG6" s="71">
        <v>364.4096681687833</v>
      </c>
      <c r="AH6" s="72">
        <v>85.999980750351426</v>
      </c>
      <c r="AI6" s="64">
        <v>651388.70429365605</v>
      </c>
      <c r="AJ6" s="65">
        <v>800.55965296229749</v>
      </c>
      <c r="AK6" s="67">
        <v>85.999980750351426</v>
      </c>
      <c r="AL6" s="122"/>
      <c r="AM6" s="74">
        <v>0</v>
      </c>
      <c r="AN6" s="122"/>
      <c r="AO6" s="64">
        <v>286949.03767852543</v>
      </c>
      <c r="AP6" s="65">
        <v>56.367149694624374</v>
      </c>
      <c r="AQ6" s="65">
        <v>0</v>
      </c>
      <c r="AR6" s="73">
        <v>0</v>
      </c>
      <c r="AS6" s="123">
        <v>286949.03767852543</v>
      </c>
      <c r="AT6" s="94"/>
      <c r="AU6" s="74">
        <v>5620.0070342412328</v>
      </c>
      <c r="AV6" s="124"/>
      <c r="AW6" s="74">
        <v>65076.486486486479</v>
      </c>
      <c r="AY6" s="171"/>
      <c r="AZ6" s="24">
        <v>-441853.88835062669</v>
      </c>
      <c r="BA6" s="24">
        <v>-188522.11589099999</v>
      </c>
      <c r="BB6" s="24">
        <v>-3893.6130189999999</v>
      </c>
      <c r="BC6" s="24">
        <v>-80817</v>
      </c>
      <c r="BD6" s="7">
        <v>-150462.701413</v>
      </c>
    </row>
    <row r="7" spans="1:56" x14ac:dyDescent="0.2">
      <c r="A7" s="10">
        <v>565</v>
      </c>
      <c r="B7" s="11">
        <v>1105</v>
      </c>
      <c r="C7" s="3"/>
      <c r="D7" s="12" t="s">
        <v>32</v>
      </c>
      <c r="E7" s="57">
        <v>1313</v>
      </c>
      <c r="F7" s="57">
        <v>2763400.6666666665</v>
      </c>
      <c r="G7" s="58">
        <v>1.8</v>
      </c>
      <c r="H7" s="57">
        <v>315790.66666666669</v>
      </c>
      <c r="I7" s="58">
        <v>1.8</v>
      </c>
      <c r="J7" s="57">
        <v>1535222.5925925926</v>
      </c>
      <c r="K7" s="57">
        <v>175439.25925925924</v>
      </c>
      <c r="L7" s="57">
        <v>640719.33333333337</v>
      </c>
      <c r="M7" s="4">
        <v>0</v>
      </c>
      <c r="N7" s="59">
        <v>1.65</v>
      </c>
      <c r="O7" s="59">
        <v>1.65</v>
      </c>
      <c r="P7" s="57">
        <v>2533117.2777777775</v>
      </c>
      <c r="Q7" s="57">
        <v>289474.77777777781</v>
      </c>
      <c r="R7" s="57">
        <v>523441.27999999997</v>
      </c>
      <c r="S7" s="57">
        <v>8589.3333333333339</v>
      </c>
      <c r="T7" s="57">
        <v>3354622.6688888888</v>
      </c>
      <c r="U7" s="60">
        <v>2554.9296792756199</v>
      </c>
      <c r="V7" s="60">
        <v>2701.5969262497297</v>
      </c>
      <c r="W7" s="60">
        <v>94.571090692729328</v>
      </c>
      <c r="X7" s="64">
        <v>71252.41525249237</v>
      </c>
      <c r="Y7" s="65">
        <v>54.266881380420692</v>
      </c>
      <c r="Z7" s="66">
        <v>96.579787136419469</v>
      </c>
      <c r="AA7" s="64">
        <v>0</v>
      </c>
      <c r="AB7" s="65">
        <v>0</v>
      </c>
      <c r="AC7" s="67">
        <v>96.579787136419469</v>
      </c>
      <c r="AD7" s="68">
        <v>0</v>
      </c>
      <c r="AE7" s="69">
        <v>0</v>
      </c>
      <c r="AF7" s="70">
        <v>0</v>
      </c>
      <c r="AG7" s="71">
        <v>0</v>
      </c>
      <c r="AH7" s="72">
        <v>96.579787136419469</v>
      </c>
      <c r="AI7" s="64">
        <v>71252.41525249237</v>
      </c>
      <c r="AJ7" s="65">
        <v>54.266881380420692</v>
      </c>
      <c r="AK7" s="67">
        <v>96.579787136419469</v>
      </c>
      <c r="AL7" s="122"/>
      <c r="AM7" s="74">
        <v>0</v>
      </c>
      <c r="AN7" s="122"/>
      <c r="AO7" s="64">
        <v>957326.17806390557</v>
      </c>
      <c r="AP7" s="65">
        <v>94.571090692729328</v>
      </c>
      <c r="AQ7" s="65">
        <v>0</v>
      </c>
      <c r="AR7" s="73">
        <v>0</v>
      </c>
      <c r="AS7" s="123">
        <v>957326.17806390557</v>
      </c>
      <c r="AT7" s="94"/>
      <c r="AU7" s="74">
        <v>16572.686172785703</v>
      </c>
      <c r="AV7" s="124"/>
      <c r="AW7" s="74">
        <v>171066.1851851852</v>
      </c>
      <c r="AY7" s="171"/>
      <c r="AZ7" s="24">
        <v>-716857.66142002051</v>
      </c>
      <c r="BA7" s="24">
        <v>-299826.68615899998</v>
      </c>
      <c r="BB7" s="24">
        <v>-6192.4251340000001</v>
      </c>
      <c r="BC7" s="24">
        <v>-175383</v>
      </c>
      <c r="BD7" s="7">
        <v>-239296.768667</v>
      </c>
    </row>
    <row r="8" spans="1:56" x14ac:dyDescent="0.2">
      <c r="A8" s="10">
        <v>566</v>
      </c>
      <c r="B8" s="11">
        <v>1106</v>
      </c>
      <c r="C8" s="3"/>
      <c r="D8" s="12" t="s">
        <v>33</v>
      </c>
      <c r="E8" s="57">
        <v>1123.3333333333333</v>
      </c>
      <c r="F8" s="57">
        <v>2037497.3333333333</v>
      </c>
      <c r="G8" s="58">
        <v>1.6499999999999997</v>
      </c>
      <c r="H8" s="57">
        <v>33127.666666666664</v>
      </c>
      <c r="I8" s="58">
        <v>1.6499999999999997</v>
      </c>
      <c r="J8" s="57">
        <v>1234846.8686868688</v>
      </c>
      <c r="K8" s="57">
        <v>20077.373737373739</v>
      </c>
      <c r="L8" s="57">
        <v>334854</v>
      </c>
      <c r="M8" s="4">
        <v>0</v>
      </c>
      <c r="N8" s="59">
        <v>1.65</v>
      </c>
      <c r="O8" s="59">
        <v>1.65</v>
      </c>
      <c r="P8" s="57">
        <v>2037497.3333333333</v>
      </c>
      <c r="Q8" s="57">
        <v>33127.666666666664</v>
      </c>
      <c r="R8" s="57">
        <v>273051.12333333335</v>
      </c>
      <c r="S8" s="57">
        <v>1024.3333333333333</v>
      </c>
      <c r="T8" s="57">
        <v>2344700.4566666665</v>
      </c>
      <c r="U8" s="60">
        <v>2087.2704362017803</v>
      </c>
      <c r="V8" s="60">
        <v>2701.5969262497297</v>
      </c>
      <c r="W8" s="60">
        <v>77.2606163384729</v>
      </c>
      <c r="X8" s="64">
        <v>255334.566813596</v>
      </c>
      <c r="Y8" s="65">
        <v>227.30080131774127</v>
      </c>
      <c r="Z8" s="66">
        <v>85.674188293237933</v>
      </c>
      <c r="AA8" s="64">
        <v>9888</v>
      </c>
      <c r="AB8" s="65">
        <v>8.802373887240357</v>
      </c>
      <c r="AC8" s="67">
        <v>86.00000943264304</v>
      </c>
      <c r="AD8" s="68">
        <v>0</v>
      </c>
      <c r="AE8" s="69">
        <v>0</v>
      </c>
      <c r="AF8" s="70">
        <v>9888</v>
      </c>
      <c r="AG8" s="71">
        <v>8.802373887240357</v>
      </c>
      <c r="AH8" s="72">
        <v>86.00000943264304</v>
      </c>
      <c r="AI8" s="64">
        <v>265222.566813596</v>
      </c>
      <c r="AJ8" s="65">
        <v>236.10317520498162</v>
      </c>
      <c r="AK8" s="67">
        <v>86.00000943264304</v>
      </c>
      <c r="AL8" s="122"/>
      <c r="AM8" s="74">
        <v>0</v>
      </c>
      <c r="AN8" s="122"/>
      <c r="AO8" s="64">
        <v>0</v>
      </c>
      <c r="AP8" s="65">
        <v>77.2606163384729</v>
      </c>
      <c r="AQ8" s="65">
        <v>0</v>
      </c>
      <c r="AR8" s="73">
        <v>0</v>
      </c>
      <c r="AS8" s="123">
        <v>0</v>
      </c>
      <c r="AT8" s="94"/>
      <c r="AU8" s="74">
        <v>10557.819051826906</v>
      </c>
      <c r="AV8" s="124"/>
      <c r="AW8" s="74">
        <v>125492.42424242425</v>
      </c>
      <c r="AY8" s="171"/>
      <c r="AZ8" s="24">
        <v>-611964.91793703043</v>
      </c>
      <c r="BA8" s="24">
        <v>-259015.01039400001</v>
      </c>
      <c r="BB8" s="24">
        <v>-5349.5273589999997</v>
      </c>
      <c r="BC8" s="24">
        <v>-92163</v>
      </c>
      <c r="BD8" s="7">
        <v>-206724.27734100001</v>
      </c>
    </row>
    <row r="9" spans="1:56" x14ac:dyDescent="0.2">
      <c r="A9" s="10">
        <v>567</v>
      </c>
      <c r="B9" s="11">
        <v>1107</v>
      </c>
      <c r="C9" s="3"/>
      <c r="D9" s="12" t="s">
        <v>34</v>
      </c>
      <c r="E9" s="57">
        <v>3639</v>
      </c>
      <c r="F9" s="57">
        <v>6072309.333333333</v>
      </c>
      <c r="G9" s="58">
        <v>1.7700000000000002</v>
      </c>
      <c r="H9" s="57">
        <v>579805.33333333337</v>
      </c>
      <c r="I9" s="58">
        <v>1.7700000000000002</v>
      </c>
      <c r="J9" s="57">
        <v>3430683.2391713746</v>
      </c>
      <c r="K9" s="57">
        <v>327573.63465160079</v>
      </c>
      <c r="L9" s="57">
        <v>794643.33333333337</v>
      </c>
      <c r="M9" s="4">
        <v>0</v>
      </c>
      <c r="N9" s="59">
        <v>1.65</v>
      </c>
      <c r="O9" s="59">
        <v>1.65</v>
      </c>
      <c r="P9" s="57">
        <v>5660627.3446327681</v>
      </c>
      <c r="Q9" s="57">
        <v>540496.49717514124</v>
      </c>
      <c r="R9" s="57">
        <v>786160.83333333337</v>
      </c>
      <c r="S9" s="57">
        <v>10162.333333333334</v>
      </c>
      <c r="T9" s="57">
        <v>6997447.0084745763</v>
      </c>
      <c r="U9" s="60">
        <v>1922.9038220595153</v>
      </c>
      <c r="V9" s="60">
        <v>2701.5969262497297</v>
      </c>
      <c r="W9" s="60">
        <v>71.176562401883857</v>
      </c>
      <c r="X9" s="64">
        <v>1048455.7562748307</v>
      </c>
      <c r="Y9" s="65">
        <v>288.1164485503794</v>
      </c>
      <c r="Z9" s="66">
        <v>81.841234313186845</v>
      </c>
      <c r="AA9" s="64">
        <v>408853</v>
      </c>
      <c r="AB9" s="65">
        <v>112.35311898873317</v>
      </c>
      <c r="AC9" s="67">
        <v>86.000001222382963</v>
      </c>
      <c r="AD9" s="68">
        <v>0</v>
      </c>
      <c r="AE9" s="69">
        <v>0</v>
      </c>
      <c r="AF9" s="70">
        <v>408853</v>
      </c>
      <c r="AG9" s="71">
        <v>112.35311898873317</v>
      </c>
      <c r="AH9" s="72">
        <v>86.000001222382963</v>
      </c>
      <c r="AI9" s="64">
        <v>1457308.7562748305</v>
      </c>
      <c r="AJ9" s="65">
        <v>400.46956753911257</v>
      </c>
      <c r="AK9" s="67">
        <v>86.000001222382963</v>
      </c>
      <c r="AL9" s="122"/>
      <c r="AM9" s="74">
        <v>0</v>
      </c>
      <c r="AN9" s="122"/>
      <c r="AO9" s="64">
        <v>1134128.6819766329</v>
      </c>
      <c r="AP9" s="65">
        <v>71.176562401883857</v>
      </c>
      <c r="AQ9" s="65">
        <v>0</v>
      </c>
      <c r="AR9" s="73">
        <v>0</v>
      </c>
      <c r="AS9" s="123">
        <v>1134128.6819766329</v>
      </c>
      <c r="AT9" s="94"/>
      <c r="AU9" s="74">
        <v>21313.822723107412</v>
      </c>
      <c r="AV9" s="124"/>
      <c r="AW9" s="74">
        <v>375825.68738229759</v>
      </c>
      <c r="AY9" s="171"/>
      <c r="AZ9" s="24">
        <v>-1977744.5260860156</v>
      </c>
      <c r="BA9" s="24">
        <v>-845914.73403499997</v>
      </c>
      <c r="BB9" s="24">
        <v>-17470.972072</v>
      </c>
      <c r="BC9" s="24">
        <v>-300006</v>
      </c>
      <c r="BD9" s="7">
        <v>-675138.91113599995</v>
      </c>
    </row>
    <row r="10" spans="1:56" x14ac:dyDescent="0.2">
      <c r="A10" s="10">
        <v>571</v>
      </c>
      <c r="B10" s="11">
        <v>1201</v>
      </c>
      <c r="C10" s="3"/>
      <c r="D10" s="12" t="s">
        <v>35</v>
      </c>
      <c r="E10" s="57">
        <v>1185.6666666666667</v>
      </c>
      <c r="F10" s="57">
        <v>2600545.6666666665</v>
      </c>
      <c r="G10" s="58">
        <v>1.9799999999999998</v>
      </c>
      <c r="H10" s="57">
        <v>133091.33333333334</v>
      </c>
      <c r="I10" s="58">
        <v>1.9799999999999998</v>
      </c>
      <c r="J10" s="57">
        <v>1313406.9023569024</v>
      </c>
      <c r="K10" s="57">
        <v>67217.845117845121</v>
      </c>
      <c r="L10" s="57">
        <v>567715.66666666663</v>
      </c>
      <c r="M10" s="4">
        <v>0</v>
      </c>
      <c r="N10" s="59">
        <v>1.65</v>
      </c>
      <c r="O10" s="59">
        <v>1.65</v>
      </c>
      <c r="P10" s="57">
        <v>2167121.3888888885</v>
      </c>
      <c r="Q10" s="57">
        <v>110909.44444444444</v>
      </c>
      <c r="R10" s="57">
        <v>466847.99</v>
      </c>
      <c r="S10" s="57">
        <v>5703.333333333333</v>
      </c>
      <c r="T10" s="57">
        <v>2750582.1566666667</v>
      </c>
      <c r="U10" s="60">
        <v>2319.8612510542589</v>
      </c>
      <c r="V10" s="60">
        <v>2701.5969262497297</v>
      </c>
      <c r="W10" s="60">
        <v>85.869998907446785</v>
      </c>
      <c r="X10" s="64">
        <v>167466.16825600245</v>
      </c>
      <c r="Y10" s="65">
        <v>141.24219982232424</v>
      </c>
      <c r="Z10" s="66">
        <v>91.098099311691485</v>
      </c>
      <c r="AA10" s="64">
        <v>0</v>
      </c>
      <c r="AB10" s="65">
        <v>0</v>
      </c>
      <c r="AC10" s="67">
        <v>91.098099311691485</v>
      </c>
      <c r="AD10" s="68">
        <v>0</v>
      </c>
      <c r="AE10" s="69">
        <v>0</v>
      </c>
      <c r="AF10" s="70">
        <v>0</v>
      </c>
      <c r="AG10" s="71">
        <v>0</v>
      </c>
      <c r="AH10" s="72">
        <v>91.098099311691485</v>
      </c>
      <c r="AI10" s="64">
        <v>167466.16825600245</v>
      </c>
      <c r="AJ10" s="65">
        <v>141.24219982232424</v>
      </c>
      <c r="AK10" s="67">
        <v>91.098099311691485</v>
      </c>
      <c r="AL10" s="122"/>
      <c r="AM10" s="74">
        <v>0</v>
      </c>
      <c r="AN10" s="122"/>
      <c r="AO10" s="64">
        <v>339590.20337610593</v>
      </c>
      <c r="AP10" s="65">
        <v>85.869998907446785</v>
      </c>
      <c r="AQ10" s="65">
        <v>0</v>
      </c>
      <c r="AR10" s="73">
        <v>0</v>
      </c>
      <c r="AS10" s="123">
        <v>339590.20337610593</v>
      </c>
      <c r="AT10" s="94"/>
      <c r="AU10" s="74">
        <v>18699.078171859968</v>
      </c>
      <c r="AV10" s="124"/>
      <c r="AW10" s="74">
        <v>138062.47474747474</v>
      </c>
      <c r="AY10" s="171"/>
      <c r="AZ10" s="24">
        <v>-641313.14668356651</v>
      </c>
      <c r="BA10" s="24">
        <v>-275942.58045499999</v>
      </c>
      <c r="BB10" s="24">
        <v>-5699.1383679999999</v>
      </c>
      <c r="BC10" s="24">
        <v>-124433</v>
      </c>
      <c r="BD10" s="7">
        <v>-220234.45840199999</v>
      </c>
    </row>
    <row r="11" spans="1:56" x14ac:dyDescent="0.2">
      <c r="A11" s="10">
        <v>572</v>
      </c>
      <c r="B11" s="11">
        <v>1202</v>
      </c>
      <c r="C11" s="3"/>
      <c r="D11" s="12" t="s">
        <v>36</v>
      </c>
      <c r="E11" s="57">
        <v>2534.6666666666665</v>
      </c>
      <c r="F11" s="57">
        <v>5189091</v>
      </c>
      <c r="G11" s="58">
        <v>1.9400000000000002</v>
      </c>
      <c r="H11" s="57">
        <v>88697.333333333328</v>
      </c>
      <c r="I11" s="58">
        <v>1.9400000000000002</v>
      </c>
      <c r="J11" s="57">
        <v>2674789.1752577322</v>
      </c>
      <c r="K11" s="57">
        <v>45720.27491408935</v>
      </c>
      <c r="L11" s="57">
        <v>665038.33333333337</v>
      </c>
      <c r="M11" s="4">
        <v>0</v>
      </c>
      <c r="N11" s="59">
        <v>1.65</v>
      </c>
      <c r="O11" s="59">
        <v>1.65</v>
      </c>
      <c r="P11" s="57">
        <v>4413402.1391752576</v>
      </c>
      <c r="Q11" s="57">
        <v>75438.453608247408</v>
      </c>
      <c r="R11" s="57">
        <v>539802.1366666666</v>
      </c>
      <c r="S11" s="57">
        <v>7508.666666666667</v>
      </c>
      <c r="T11" s="57">
        <v>5036151.3961168388</v>
      </c>
      <c r="U11" s="60">
        <v>1986.9087570161123</v>
      </c>
      <c r="V11" s="60">
        <v>2701.5969262497297</v>
      </c>
      <c r="W11" s="60">
        <v>73.545714303660958</v>
      </c>
      <c r="X11" s="64">
        <v>670253.62345846591</v>
      </c>
      <c r="Y11" s="65">
        <v>264.43462261643845</v>
      </c>
      <c r="Z11" s="66">
        <v>83.333800011306394</v>
      </c>
      <c r="AA11" s="64">
        <v>182572</v>
      </c>
      <c r="AB11" s="65">
        <v>72.029984218832197</v>
      </c>
      <c r="AC11" s="67">
        <v>86.000000269344966</v>
      </c>
      <c r="AD11" s="68">
        <v>0</v>
      </c>
      <c r="AE11" s="69">
        <v>0</v>
      </c>
      <c r="AF11" s="70">
        <v>182572</v>
      </c>
      <c r="AG11" s="71">
        <v>72.029984218832197</v>
      </c>
      <c r="AH11" s="72">
        <v>86.000000269344966</v>
      </c>
      <c r="AI11" s="64">
        <v>852825.62345846591</v>
      </c>
      <c r="AJ11" s="65">
        <v>336.46460683527062</v>
      </c>
      <c r="AK11" s="67">
        <v>86.000000269344966</v>
      </c>
      <c r="AL11" s="122"/>
      <c r="AM11" s="74">
        <v>0</v>
      </c>
      <c r="AN11" s="122"/>
      <c r="AO11" s="64">
        <v>1887.7151342465711</v>
      </c>
      <c r="AP11" s="65">
        <v>73.545714303660958</v>
      </c>
      <c r="AQ11" s="65">
        <v>0</v>
      </c>
      <c r="AR11" s="73">
        <v>0</v>
      </c>
      <c r="AS11" s="123">
        <v>1887.7151342465711</v>
      </c>
      <c r="AT11" s="94"/>
      <c r="AU11" s="74">
        <v>24880.887600580114</v>
      </c>
      <c r="AV11" s="124"/>
      <c r="AW11" s="74">
        <v>272050.94501718215</v>
      </c>
      <c r="AY11" s="171"/>
      <c r="AZ11" s="24">
        <v>-1376105.8367820259</v>
      </c>
      <c r="BA11" s="24">
        <v>-592233.06763299997</v>
      </c>
      <c r="BB11" s="24">
        <v>-12231.596127000001</v>
      </c>
      <c r="BC11" s="24">
        <v>-182319</v>
      </c>
      <c r="BD11" s="7">
        <v>-472671.26618500001</v>
      </c>
    </row>
    <row r="12" spans="1:56" x14ac:dyDescent="0.2">
      <c r="A12" s="10">
        <v>573</v>
      </c>
      <c r="B12" s="11">
        <v>1203</v>
      </c>
      <c r="C12" s="3"/>
      <c r="D12" s="12" t="s">
        <v>37</v>
      </c>
      <c r="E12" s="57">
        <v>3184</v>
      </c>
      <c r="F12" s="57">
        <v>6096430.666666667</v>
      </c>
      <c r="G12" s="58">
        <v>1.8099999999999998</v>
      </c>
      <c r="H12" s="57">
        <v>496900</v>
      </c>
      <c r="I12" s="58">
        <v>1.8099999999999998</v>
      </c>
      <c r="J12" s="57">
        <v>3368193.7384898704</v>
      </c>
      <c r="K12" s="57">
        <v>274530.38674033148</v>
      </c>
      <c r="L12" s="57">
        <v>1155315</v>
      </c>
      <c r="M12" s="4">
        <v>0</v>
      </c>
      <c r="N12" s="59">
        <v>1.65</v>
      </c>
      <c r="O12" s="59">
        <v>1.65</v>
      </c>
      <c r="P12" s="57">
        <v>5557519.6685082866</v>
      </c>
      <c r="Q12" s="57">
        <v>452975.13812154694</v>
      </c>
      <c r="R12" s="57">
        <v>951113.87666666659</v>
      </c>
      <c r="S12" s="57">
        <v>21227</v>
      </c>
      <c r="T12" s="57">
        <v>6982835.6832965007</v>
      </c>
      <c r="U12" s="60">
        <v>2193.1016593267905</v>
      </c>
      <c r="V12" s="60">
        <v>2701.5969262497297</v>
      </c>
      <c r="W12" s="60">
        <v>81.177974331322034</v>
      </c>
      <c r="X12" s="64">
        <v>599048.10405657603</v>
      </c>
      <c r="Y12" s="65">
        <v>188.14324876148746</v>
      </c>
      <c r="Z12" s="66">
        <v>88.142123828732878</v>
      </c>
      <c r="AA12" s="64">
        <v>0</v>
      </c>
      <c r="AB12" s="65">
        <v>0</v>
      </c>
      <c r="AC12" s="67">
        <v>88.142123828732878</v>
      </c>
      <c r="AD12" s="68">
        <v>0</v>
      </c>
      <c r="AE12" s="69">
        <v>0</v>
      </c>
      <c r="AF12" s="70">
        <v>0</v>
      </c>
      <c r="AG12" s="71">
        <v>0</v>
      </c>
      <c r="AH12" s="72">
        <v>88.142123828732878</v>
      </c>
      <c r="AI12" s="64">
        <v>599048.10405657603</v>
      </c>
      <c r="AJ12" s="65">
        <v>188.14324876148746</v>
      </c>
      <c r="AK12" s="67">
        <v>88.142123828732878</v>
      </c>
      <c r="AL12" s="122"/>
      <c r="AM12" s="74">
        <v>0</v>
      </c>
      <c r="AN12" s="122"/>
      <c r="AO12" s="64">
        <v>283403.18665905169</v>
      </c>
      <c r="AP12" s="65">
        <v>81.177974331322034</v>
      </c>
      <c r="AQ12" s="65">
        <v>0</v>
      </c>
      <c r="AR12" s="73">
        <v>0</v>
      </c>
      <c r="AS12" s="123">
        <v>283403.18665905169</v>
      </c>
      <c r="AT12" s="94"/>
      <c r="AU12" s="74">
        <v>40534.571311657972</v>
      </c>
      <c r="AV12" s="124"/>
      <c r="AW12" s="74">
        <v>364272.41252302023</v>
      </c>
      <c r="AY12" s="171"/>
      <c r="AZ12" s="24">
        <v>-1726654.1245878735</v>
      </c>
      <c r="BA12" s="24">
        <v>-746668.158879</v>
      </c>
      <c r="BB12" s="24">
        <v>-15421.197937000001</v>
      </c>
      <c r="BC12" s="24">
        <v>-308968</v>
      </c>
      <c r="BD12" s="7">
        <v>-595928.53450099996</v>
      </c>
    </row>
    <row r="13" spans="1:56" x14ac:dyDescent="0.2">
      <c r="A13" s="10">
        <v>574</v>
      </c>
      <c r="B13" s="11">
        <v>1204</v>
      </c>
      <c r="C13" s="3"/>
      <c r="D13" s="12" t="s">
        <v>38</v>
      </c>
      <c r="E13" s="57">
        <v>488.66666666666669</v>
      </c>
      <c r="F13" s="57">
        <v>920613.33333333337</v>
      </c>
      <c r="G13" s="58">
        <v>1.84</v>
      </c>
      <c r="H13" s="57">
        <v>29159.666666666668</v>
      </c>
      <c r="I13" s="58">
        <v>1.84</v>
      </c>
      <c r="J13" s="57">
        <v>500333.33333333331</v>
      </c>
      <c r="K13" s="57">
        <v>15847.64492753623</v>
      </c>
      <c r="L13" s="57">
        <v>141758</v>
      </c>
      <c r="M13" s="4">
        <v>0</v>
      </c>
      <c r="N13" s="59">
        <v>1.65</v>
      </c>
      <c r="O13" s="59">
        <v>1.65</v>
      </c>
      <c r="P13" s="57">
        <v>825549.99999999988</v>
      </c>
      <c r="Q13" s="57">
        <v>26148.614130434784</v>
      </c>
      <c r="R13" s="57">
        <v>137717.80666666667</v>
      </c>
      <c r="S13" s="57">
        <v>411.66666666666669</v>
      </c>
      <c r="T13" s="57">
        <v>989828.08746376808</v>
      </c>
      <c r="U13" s="60">
        <v>2025.5690739367694</v>
      </c>
      <c r="V13" s="60">
        <v>2701.5969262497297</v>
      </c>
      <c r="W13" s="60">
        <v>74.976731512224504</v>
      </c>
      <c r="X13" s="64">
        <v>122230.34255053192</v>
      </c>
      <c r="Y13" s="65">
        <v>250.13030535579517</v>
      </c>
      <c r="Z13" s="66">
        <v>84.235340852701427</v>
      </c>
      <c r="AA13" s="64">
        <v>23297</v>
      </c>
      <c r="AB13" s="65">
        <v>47.674624829467938</v>
      </c>
      <c r="AC13" s="67">
        <v>86.000023969055434</v>
      </c>
      <c r="AD13" s="68">
        <v>0</v>
      </c>
      <c r="AE13" s="69">
        <v>0</v>
      </c>
      <c r="AF13" s="70">
        <v>23297</v>
      </c>
      <c r="AG13" s="71">
        <v>47.674624829467938</v>
      </c>
      <c r="AH13" s="72">
        <v>86.000023969055434</v>
      </c>
      <c r="AI13" s="64">
        <v>145527.3425505319</v>
      </c>
      <c r="AJ13" s="65">
        <v>297.80493018526312</v>
      </c>
      <c r="AK13" s="67">
        <v>86.000023969055434</v>
      </c>
      <c r="AL13" s="122"/>
      <c r="AM13" s="74">
        <v>0</v>
      </c>
      <c r="AN13" s="122"/>
      <c r="AO13" s="64">
        <v>157303.49353731776</v>
      </c>
      <c r="AP13" s="65">
        <v>74.976731512224504</v>
      </c>
      <c r="AQ13" s="65">
        <v>0</v>
      </c>
      <c r="AR13" s="73">
        <v>0</v>
      </c>
      <c r="AS13" s="123">
        <v>157303.49353731776</v>
      </c>
      <c r="AT13" s="94"/>
      <c r="AU13" s="74">
        <v>4165.1802000545395</v>
      </c>
      <c r="AV13" s="124"/>
      <c r="AW13" s="74">
        <v>51618.097826086952</v>
      </c>
      <c r="AY13" s="171"/>
      <c r="AZ13" s="24">
        <v>-262503.60156623949</v>
      </c>
      <c r="BA13" s="24">
        <v>-115478.491653</v>
      </c>
      <c r="BB13" s="24">
        <v>-2385.0175690000001</v>
      </c>
      <c r="BC13" s="24">
        <v>-69294</v>
      </c>
      <c r="BD13" s="7">
        <v>-92165.344777000006</v>
      </c>
    </row>
    <row r="14" spans="1:56" x14ac:dyDescent="0.2">
      <c r="A14" s="10">
        <v>575</v>
      </c>
      <c r="B14" s="11">
        <v>1205</v>
      </c>
      <c r="C14" s="3"/>
      <c r="D14" s="12" t="s">
        <v>39</v>
      </c>
      <c r="E14" s="57">
        <v>418.33333333333331</v>
      </c>
      <c r="F14" s="57">
        <v>794691</v>
      </c>
      <c r="G14" s="58">
        <v>1.99</v>
      </c>
      <c r="H14" s="57">
        <v>12106.666666666666</v>
      </c>
      <c r="I14" s="58">
        <v>1.99</v>
      </c>
      <c r="J14" s="57">
        <v>399342.21105527639</v>
      </c>
      <c r="K14" s="57">
        <v>6083.7520938023445</v>
      </c>
      <c r="L14" s="57">
        <v>110935.33333333333</v>
      </c>
      <c r="M14" s="4">
        <v>0</v>
      </c>
      <c r="N14" s="59">
        <v>1.65</v>
      </c>
      <c r="O14" s="59">
        <v>1.65</v>
      </c>
      <c r="P14" s="57">
        <v>658914.64824120596</v>
      </c>
      <c r="Q14" s="57">
        <v>10038.190954773869</v>
      </c>
      <c r="R14" s="57">
        <v>91079.239999999991</v>
      </c>
      <c r="S14" s="57">
        <v>360.33333333333331</v>
      </c>
      <c r="T14" s="57">
        <v>760392.41252931312</v>
      </c>
      <c r="U14" s="60">
        <v>1817.6711056477604</v>
      </c>
      <c r="V14" s="60">
        <v>2701.5969262497297</v>
      </c>
      <c r="W14" s="60">
        <v>67.281358221375882</v>
      </c>
      <c r="X14" s="64">
        <v>136816.98493217479</v>
      </c>
      <c r="Y14" s="65">
        <v>327.05255362272862</v>
      </c>
      <c r="Z14" s="66">
        <v>79.387255679466804</v>
      </c>
      <c r="AA14" s="64">
        <v>74735</v>
      </c>
      <c r="AB14" s="65">
        <v>178.64940239043827</v>
      </c>
      <c r="AC14" s="67">
        <v>85.999989083721658</v>
      </c>
      <c r="AD14" s="68">
        <v>0</v>
      </c>
      <c r="AE14" s="69">
        <v>0</v>
      </c>
      <c r="AF14" s="70">
        <v>74735</v>
      </c>
      <c r="AG14" s="71">
        <v>178.64940239043827</v>
      </c>
      <c r="AH14" s="72">
        <v>85.999989083721658</v>
      </c>
      <c r="AI14" s="64">
        <v>211551.98493217479</v>
      </c>
      <c r="AJ14" s="65">
        <v>505.70195601316686</v>
      </c>
      <c r="AK14" s="67">
        <v>85.999989083721658</v>
      </c>
      <c r="AL14" s="122"/>
      <c r="AM14" s="74">
        <v>0</v>
      </c>
      <c r="AN14" s="122"/>
      <c r="AO14" s="64">
        <v>32202.011678618539</v>
      </c>
      <c r="AP14" s="65">
        <v>67.281358221375882</v>
      </c>
      <c r="AQ14" s="65">
        <v>0</v>
      </c>
      <c r="AR14" s="73">
        <v>0</v>
      </c>
      <c r="AS14" s="123">
        <v>32202.011678618539</v>
      </c>
      <c r="AT14" s="94"/>
      <c r="AU14" s="74">
        <v>5023.1086670949899</v>
      </c>
      <c r="AV14" s="124"/>
      <c r="AW14" s="74">
        <v>40542.596314907867</v>
      </c>
      <c r="AY14" s="171"/>
      <c r="AZ14" s="24">
        <v>-225003.08705677671</v>
      </c>
      <c r="BA14" s="24">
        <v>-95536.422812999997</v>
      </c>
      <c r="BB14" s="24">
        <v>-1973.1470650000001</v>
      </c>
      <c r="BC14" s="24">
        <v>-42887</v>
      </c>
      <c r="BD14" s="7">
        <v>-76249.24106</v>
      </c>
    </row>
    <row r="15" spans="1:56" x14ac:dyDescent="0.2">
      <c r="A15" s="10">
        <v>576</v>
      </c>
      <c r="B15" s="11">
        <v>1206</v>
      </c>
      <c r="C15" s="3"/>
      <c r="D15" s="12" t="s">
        <v>40</v>
      </c>
      <c r="E15" s="57">
        <v>3919</v>
      </c>
      <c r="F15" s="57">
        <v>10628161.666666666</v>
      </c>
      <c r="G15" s="58">
        <v>1.79</v>
      </c>
      <c r="H15" s="57">
        <v>1608138.6666666667</v>
      </c>
      <c r="I15" s="58">
        <v>1.79</v>
      </c>
      <c r="J15" s="57">
        <v>5937520.4841713225</v>
      </c>
      <c r="K15" s="57">
        <v>898401.48975791445</v>
      </c>
      <c r="L15" s="57">
        <v>3296743</v>
      </c>
      <c r="M15" s="4">
        <v>0</v>
      </c>
      <c r="N15" s="59">
        <v>1.65</v>
      </c>
      <c r="O15" s="59">
        <v>1.65</v>
      </c>
      <c r="P15" s="57">
        <v>9796908.7988826819</v>
      </c>
      <c r="Q15" s="57">
        <v>1482362.4581005585</v>
      </c>
      <c r="R15" s="57">
        <v>2712243.04</v>
      </c>
      <c r="S15" s="57">
        <v>49130.333333333336</v>
      </c>
      <c r="T15" s="57">
        <v>14040644.630316572</v>
      </c>
      <c r="U15" s="60">
        <v>3582.7110564727154</v>
      </c>
      <c r="V15" s="60">
        <v>2701.5969262497297</v>
      </c>
      <c r="W15" s="60">
        <v>132.61456665358739</v>
      </c>
      <c r="X15" s="64">
        <v>-1277641.9222472366</v>
      </c>
      <c r="Y15" s="65">
        <v>-326.01222818250488</v>
      </c>
      <c r="Z15" s="66">
        <v>120.54717699176005</v>
      </c>
      <c r="AA15" s="64">
        <v>0</v>
      </c>
      <c r="AB15" s="65">
        <v>0</v>
      </c>
      <c r="AC15" s="67">
        <v>120.54717699176005</v>
      </c>
      <c r="AD15" s="68">
        <v>0</v>
      </c>
      <c r="AE15" s="69">
        <v>0</v>
      </c>
      <c r="AF15" s="70">
        <v>0</v>
      </c>
      <c r="AG15" s="71">
        <v>0</v>
      </c>
      <c r="AH15" s="72">
        <v>120.54717699176005</v>
      </c>
      <c r="AI15" s="64">
        <v>-1277641.9222472366</v>
      </c>
      <c r="AJ15" s="65">
        <v>-326.01222818250488</v>
      </c>
      <c r="AK15" s="67">
        <v>120.54717699176005</v>
      </c>
      <c r="AL15" s="122"/>
      <c r="AM15" s="74">
        <v>0</v>
      </c>
      <c r="AN15" s="122"/>
      <c r="AO15" s="64">
        <v>1343298.8446125411</v>
      </c>
      <c r="AP15" s="65">
        <v>132.61456665358739</v>
      </c>
      <c r="AQ15" s="65">
        <v>0</v>
      </c>
      <c r="AR15" s="73">
        <v>0</v>
      </c>
      <c r="AS15" s="123">
        <v>1343298.8446125411</v>
      </c>
      <c r="AT15" s="94"/>
      <c r="AU15" s="74">
        <v>37853.56750724485</v>
      </c>
      <c r="AV15" s="124"/>
      <c r="AW15" s="74">
        <v>683592.19739292364</v>
      </c>
      <c r="AY15" s="171"/>
      <c r="AZ15" s="24">
        <v>-2117420.3554908261</v>
      </c>
      <c r="BA15" s="24">
        <v>-899480.05847599998</v>
      </c>
      <c r="BB15" s="24">
        <v>-18577.275403</v>
      </c>
      <c r="BC15" s="24">
        <v>-773067</v>
      </c>
      <c r="BD15" s="7">
        <v>-717890.306002</v>
      </c>
    </row>
    <row r="16" spans="1:56" x14ac:dyDescent="0.2">
      <c r="A16" s="10">
        <v>577</v>
      </c>
      <c r="B16" s="11">
        <v>1207</v>
      </c>
      <c r="C16" s="3"/>
      <c r="D16" s="12" t="s">
        <v>41</v>
      </c>
      <c r="E16" s="57">
        <v>409</v>
      </c>
      <c r="F16" s="57">
        <v>917588</v>
      </c>
      <c r="G16" s="58">
        <v>1.9799999999999998</v>
      </c>
      <c r="H16" s="57">
        <v>97545</v>
      </c>
      <c r="I16" s="58">
        <v>1.9799999999999998</v>
      </c>
      <c r="J16" s="57">
        <v>463428.28282828286</v>
      </c>
      <c r="K16" s="57">
        <v>49265.15151515152</v>
      </c>
      <c r="L16" s="57">
        <v>115238</v>
      </c>
      <c r="M16" s="4">
        <v>0</v>
      </c>
      <c r="N16" s="59">
        <v>1.65</v>
      </c>
      <c r="O16" s="59">
        <v>1.65</v>
      </c>
      <c r="P16" s="57">
        <v>764656.66666666663</v>
      </c>
      <c r="Q16" s="57">
        <v>81287.5</v>
      </c>
      <c r="R16" s="57">
        <v>95414.543333333335</v>
      </c>
      <c r="S16" s="57">
        <v>2514</v>
      </c>
      <c r="T16" s="57">
        <v>943872.71</v>
      </c>
      <c r="U16" s="60">
        <v>2307.7572371638139</v>
      </c>
      <c r="V16" s="60">
        <v>2701.5969262497297</v>
      </c>
      <c r="W16" s="60">
        <v>85.421967086976537</v>
      </c>
      <c r="X16" s="64">
        <v>59599.760149371643</v>
      </c>
      <c r="Y16" s="65">
        <v>145.72068496178886</v>
      </c>
      <c r="Z16" s="66">
        <v>90.81583926479523</v>
      </c>
      <c r="AA16" s="64">
        <v>0</v>
      </c>
      <c r="AB16" s="65">
        <v>0</v>
      </c>
      <c r="AC16" s="67">
        <v>90.81583926479523</v>
      </c>
      <c r="AD16" s="68">
        <v>0</v>
      </c>
      <c r="AE16" s="69">
        <v>0</v>
      </c>
      <c r="AF16" s="70">
        <v>0</v>
      </c>
      <c r="AG16" s="71">
        <v>0</v>
      </c>
      <c r="AH16" s="72">
        <v>90.81583926479523</v>
      </c>
      <c r="AI16" s="64">
        <v>59599.760149371643</v>
      </c>
      <c r="AJ16" s="65">
        <v>145.72068496178886</v>
      </c>
      <c r="AK16" s="67">
        <v>90.81583926479523</v>
      </c>
      <c r="AL16" s="122"/>
      <c r="AM16" s="74">
        <v>0</v>
      </c>
      <c r="AN16" s="122"/>
      <c r="AO16" s="64">
        <v>30621.403467807471</v>
      </c>
      <c r="AP16" s="65">
        <v>85.421967086976537</v>
      </c>
      <c r="AQ16" s="65">
        <v>0</v>
      </c>
      <c r="AR16" s="73">
        <v>0</v>
      </c>
      <c r="AS16" s="123">
        <v>30621.403467807471</v>
      </c>
      <c r="AT16" s="94"/>
      <c r="AU16" s="74">
        <v>3888.8930813210536</v>
      </c>
      <c r="AV16" s="124"/>
      <c r="AW16" s="74">
        <v>51269.343434343435</v>
      </c>
      <c r="AY16" s="171"/>
      <c r="AZ16" s="24">
        <v>-220655.20131654915</v>
      </c>
      <c r="BA16" s="24">
        <v>-96927.729940999998</v>
      </c>
      <c r="BB16" s="24">
        <v>-2001.8822170000001</v>
      </c>
      <c r="BC16" s="24">
        <v>-25164</v>
      </c>
      <c r="BD16" s="7">
        <v>-77359.666901000004</v>
      </c>
    </row>
    <row r="17" spans="1:56" x14ac:dyDescent="0.2">
      <c r="A17" s="10">
        <v>578</v>
      </c>
      <c r="B17" s="11">
        <v>1208</v>
      </c>
      <c r="C17" s="3"/>
      <c r="D17" s="12" t="s">
        <v>42</v>
      </c>
      <c r="E17" s="57">
        <v>356</v>
      </c>
      <c r="F17" s="57">
        <v>534702.33333333337</v>
      </c>
      <c r="G17" s="58">
        <v>1.8999999999999997</v>
      </c>
      <c r="H17" s="57">
        <v>16478</v>
      </c>
      <c r="I17" s="58">
        <v>1.8999999999999997</v>
      </c>
      <c r="J17" s="57">
        <v>281422.28070175444</v>
      </c>
      <c r="K17" s="57">
        <v>8672.6315789473683</v>
      </c>
      <c r="L17" s="57">
        <v>65416</v>
      </c>
      <c r="M17" s="4">
        <v>0</v>
      </c>
      <c r="N17" s="59">
        <v>1.65</v>
      </c>
      <c r="O17" s="59">
        <v>1.65</v>
      </c>
      <c r="P17" s="57">
        <v>464346.76315789466</v>
      </c>
      <c r="Q17" s="57">
        <v>14309.842105263158</v>
      </c>
      <c r="R17" s="57">
        <v>53697.200000000004</v>
      </c>
      <c r="S17" s="57">
        <v>417.66666666666669</v>
      </c>
      <c r="T17" s="57">
        <v>532771.47192982456</v>
      </c>
      <c r="U17" s="60">
        <v>1496.5490784545634</v>
      </c>
      <c r="V17" s="60">
        <v>2701.5969262497297</v>
      </c>
      <c r="W17" s="60">
        <v>55.39498005470508</v>
      </c>
      <c r="X17" s="64">
        <v>158728.90251157933</v>
      </c>
      <c r="Y17" s="65">
        <v>445.86770368421162</v>
      </c>
      <c r="Z17" s="66">
        <v>71.898837434464212</v>
      </c>
      <c r="AA17" s="64">
        <v>135621</v>
      </c>
      <c r="AB17" s="65">
        <v>380.95786516853934</v>
      </c>
      <c r="AC17" s="67">
        <v>86.000047776651428</v>
      </c>
      <c r="AD17" s="68">
        <v>0</v>
      </c>
      <c r="AE17" s="69">
        <v>0</v>
      </c>
      <c r="AF17" s="70">
        <v>135621</v>
      </c>
      <c r="AG17" s="71">
        <v>380.95786516853934</v>
      </c>
      <c r="AH17" s="72">
        <v>86.000047776651428</v>
      </c>
      <c r="AI17" s="64">
        <v>294349.90251157933</v>
      </c>
      <c r="AJ17" s="65">
        <v>826.82556885275096</v>
      </c>
      <c r="AK17" s="67">
        <v>86.000047776651428</v>
      </c>
      <c r="AL17" s="122"/>
      <c r="AM17" s="74">
        <v>0</v>
      </c>
      <c r="AN17" s="122"/>
      <c r="AO17" s="64">
        <v>106761.90259360337</v>
      </c>
      <c r="AP17" s="65">
        <v>55.39498005470508</v>
      </c>
      <c r="AQ17" s="65">
        <v>0</v>
      </c>
      <c r="AR17" s="73">
        <v>0</v>
      </c>
      <c r="AS17" s="123">
        <v>106761.90259360337</v>
      </c>
      <c r="AT17" s="94"/>
      <c r="AU17" s="74">
        <v>3279.3967045400186</v>
      </c>
      <c r="AV17" s="124"/>
      <c r="AW17" s="74">
        <v>29009.491228070179</v>
      </c>
      <c r="AY17" s="171"/>
      <c r="AZ17" s="24">
        <v>-194024.40115765529</v>
      </c>
      <c r="BA17" s="24">
        <v>-83478.427700999993</v>
      </c>
      <c r="BB17" s="24">
        <v>-1724.1090859999999</v>
      </c>
      <c r="BC17" s="24">
        <v>-47526</v>
      </c>
      <c r="BD17" s="7">
        <v>-66625.550440999999</v>
      </c>
    </row>
    <row r="18" spans="1:56" x14ac:dyDescent="0.2">
      <c r="A18" s="10">
        <v>579</v>
      </c>
      <c r="B18" s="11">
        <v>1209</v>
      </c>
      <c r="C18" s="3"/>
      <c r="D18" s="12" t="s">
        <v>43</v>
      </c>
      <c r="E18" s="57">
        <v>645.33333333333337</v>
      </c>
      <c r="F18" s="57">
        <v>855372.66666666663</v>
      </c>
      <c r="G18" s="58">
        <v>1.8500000000000003</v>
      </c>
      <c r="H18" s="57">
        <v>20780</v>
      </c>
      <c r="I18" s="58">
        <v>1.8500000000000003</v>
      </c>
      <c r="J18" s="57">
        <v>462363.60360360361</v>
      </c>
      <c r="K18" s="57">
        <v>11232.432432432432</v>
      </c>
      <c r="L18" s="57">
        <v>156952.33333333334</v>
      </c>
      <c r="M18" s="4">
        <v>0</v>
      </c>
      <c r="N18" s="59">
        <v>1.65</v>
      </c>
      <c r="O18" s="59">
        <v>1.65</v>
      </c>
      <c r="P18" s="57">
        <v>762899.94594594592</v>
      </c>
      <c r="Q18" s="57">
        <v>18533.51351351351</v>
      </c>
      <c r="R18" s="57">
        <v>128585.54999999999</v>
      </c>
      <c r="S18" s="57">
        <v>438.33333333333331</v>
      </c>
      <c r="T18" s="57">
        <v>910457.34279279271</v>
      </c>
      <c r="U18" s="60">
        <v>1410.8326592863523</v>
      </c>
      <c r="V18" s="60">
        <v>2701.5969262497297</v>
      </c>
      <c r="W18" s="60">
        <v>52.22217443239488</v>
      </c>
      <c r="X18" s="64">
        <v>308200.0865704022</v>
      </c>
      <c r="Y18" s="65">
        <v>477.58277877644969</v>
      </c>
      <c r="Z18" s="66">
        <v>69.899969892408777</v>
      </c>
      <c r="AA18" s="64">
        <v>280693</v>
      </c>
      <c r="AB18" s="65">
        <v>434.95816115702479</v>
      </c>
      <c r="AC18" s="67">
        <v>86.000008981541868</v>
      </c>
      <c r="AD18" s="68">
        <v>0</v>
      </c>
      <c r="AE18" s="69">
        <v>0</v>
      </c>
      <c r="AF18" s="70">
        <v>280693</v>
      </c>
      <c r="AG18" s="71">
        <v>434.95816115702479</v>
      </c>
      <c r="AH18" s="72">
        <v>86.000008981541868</v>
      </c>
      <c r="AI18" s="64">
        <v>588893.08657040214</v>
      </c>
      <c r="AJ18" s="65">
        <v>912.54093993347442</v>
      </c>
      <c r="AK18" s="67">
        <v>86.000008981541868</v>
      </c>
      <c r="AL18" s="122"/>
      <c r="AM18" s="74">
        <v>0</v>
      </c>
      <c r="AN18" s="122"/>
      <c r="AO18" s="64">
        <v>554737.30163146462</v>
      </c>
      <c r="AP18" s="65">
        <v>52.22217443239488</v>
      </c>
      <c r="AQ18" s="65">
        <v>0</v>
      </c>
      <c r="AR18" s="73">
        <v>0</v>
      </c>
      <c r="AS18" s="123">
        <v>554737.30163146462</v>
      </c>
      <c r="AT18" s="94"/>
      <c r="AU18" s="74">
        <v>6307.6513922856766</v>
      </c>
      <c r="AV18" s="124"/>
      <c r="AW18" s="74">
        <v>47359.603603603609</v>
      </c>
      <c r="AY18" s="171"/>
      <c r="AZ18" s="24">
        <v>-354896.17354607536</v>
      </c>
      <c r="BA18" s="24">
        <v>-147246.67108299999</v>
      </c>
      <c r="BB18" s="24">
        <v>-3041.1368600000001</v>
      </c>
      <c r="BC18" s="24">
        <v>-56348</v>
      </c>
      <c r="BD18" s="7">
        <v>-117520.068139</v>
      </c>
    </row>
    <row r="19" spans="1:56" x14ac:dyDescent="0.2">
      <c r="A19" s="10">
        <v>580</v>
      </c>
      <c r="B19" s="11">
        <v>1210</v>
      </c>
      <c r="C19" s="3"/>
      <c r="D19" s="12" t="s">
        <v>44</v>
      </c>
      <c r="E19" s="57">
        <v>529.33333333333337</v>
      </c>
      <c r="F19" s="57">
        <v>862417</v>
      </c>
      <c r="G19" s="58">
        <v>1.6733333333333331</v>
      </c>
      <c r="H19" s="57">
        <v>43046.666666666664</v>
      </c>
      <c r="I19" s="58">
        <v>1.6733333333333331</v>
      </c>
      <c r="J19" s="57">
        <v>515279.25427530141</v>
      </c>
      <c r="K19" s="57">
        <v>24126.366694701428</v>
      </c>
      <c r="L19" s="57">
        <v>164516.33333333334</v>
      </c>
      <c r="M19" s="4">
        <v>0</v>
      </c>
      <c r="N19" s="59">
        <v>1.65</v>
      </c>
      <c r="O19" s="59">
        <v>1.65</v>
      </c>
      <c r="P19" s="57">
        <v>850210.76955424715</v>
      </c>
      <c r="Q19" s="57">
        <v>39808.505046257356</v>
      </c>
      <c r="R19" s="57">
        <v>135009.38</v>
      </c>
      <c r="S19" s="57">
        <v>2715</v>
      </c>
      <c r="T19" s="57">
        <v>1027743.6546005044</v>
      </c>
      <c r="U19" s="60">
        <v>1941.58121146191</v>
      </c>
      <c r="V19" s="60">
        <v>2701.5969262497297</v>
      </c>
      <c r="W19" s="60">
        <v>71.867908665307482</v>
      </c>
      <c r="X19" s="64">
        <v>148851.61112691046</v>
      </c>
      <c r="Y19" s="65">
        <v>281.20581447149328</v>
      </c>
      <c r="Z19" s="66">
        <v>82.276782459143732</v>
      </c>
      <c r="AA19" s="64">
        <v>53244</v>
      </c>
      <c r="AB19" s="65">
        <v>100.58690176322418</v>
      </c>
      <c r="AC19" s="67">
        <v>86.00002114015804</v>
      </c>
      <c r="AD19" s="68">
        <v>0</v>
      </c>
      <c r="AE19" s="69">
        <v>0</v>
      </c>
      <c r="AF19" s="70">
        <v>53244</v>
      </c>
      <c r="AG19" s="71">
        <v>100.58690176322418</v>
      </c>
      <c r="AH19" s="72">
        <v>86.00002114015804</v>
      </c>
      <c r="AI19" s="64">
        <v>202095.61112691046</v>
      </c>
      <c r="AJ19" s="65">
        <v>381.79271623471743</v>
      </c>
      <c r="AK19" s="67">
        <v>86.00002114015804</v>
      </c>
      <c r="AL19" s="122"/>
      <c r="AM19" s="74">
        <v>0</v>
      </c>
      <c r="AN19" s="122"/>
      <c r="AO19" s="64">
        <v>105884.3160801937</v>
      </c>
      <c r="AP19" s="65">
        <v>71.867908665307482</v>
      </c>
      <c r="AQ19" s="65">
        <v>0</v>
      </c>
      <c r="AR19" s="73">
        <v>0</v>
      </c>
      <c r="AS19" s="123">
        <v>105884.3160801937</v>
      </c>
      <c r="AT19" s="94"/>
      <c r="AU19" s="74">
        <v>3931.620843358754</v>
      </c>
      <c r="AV19" s="124"/>
      <c r="AW19" s="74">
        <v>53940.562097000278</v>
      </c>
      <c r="AY19" s="171"/>
      <c r="AZ19" s="24">
        <v>-287503.94457254803</v>
      </c>
      <c r="BA19" s="24">
        <v>-123362.56538</v>
      </c>
      <c r="BB19" s="24">
        <v>-2547.8500939999999</v>
      </c>
      <c r="BC19" s="24">
        <v>-49779</v>
      </c>
      <c r="BD19" s="7">
        <v>-98457.757874000003</v>
      </c>
    </row>
    <row r="20" spans="1:56" x14ac:dyDescent="0.2">
      <c r="A20" s="10">
        <v>581</v>
      </c>
      <c r="B20" s="11">
        <v>1211</v>
      </c>
      <c r="C20" s="3"/>
      <c r="D20" s="12" t="s">
        <v>45</v>
      </c>
      <c r="E20" s="57">
        <v>5591</v>
      </c>
      <c r="F20" s="57">
        <v>12788516.333333334</v>
      </c>
      <c r="G20" s="58">
        <v>1.7033333333333331</v>
      </c>
      <c r="H20" s="57">
        <v>5021442</v>
      </c>
      <c r="I20" s="58">
        <v>1.7033333333333331</v>
      </c>
      <c r="J20" s="57">
        <v>7504595.7159128077</v>
      </c>
      <c r="K20" s="57">
        <v>2929712.5771056754</v>
      </c>
      <c r="L20" s="57">
        <v>2357560.3333333335</v>
      </c>
      <c r="M20" s="4">
        <v>0</v>
      </c>
      <c r="N20" s="59">
        <v>1.65</v>
      </c>
      <c r="O20" s="59">
        <v>1.65</v>
      </c>
      <c r="P20" s="57">
        <v>12382582.93125613</v>
      </c>
      <c r="Q20" s="57">
        <v>4834025.7522243643</v>
      </c>
      <c r="R20" s="57">
        <v>1881078.53</v>
      </c>
      <c r="S20" s="57">
        <v>344093.66666666669</v>
      </c>
      <c r="T20" s="57">
        <v>19441780.880147163</v>
      </c>
      <c r="U20" s="60">
        <v>3477.3351601050194</v>
      </c>
      <c r="V20" s="60">
        <v>2701.5969262497297</v>
      </c>
      <c r="W20" s="60">
        <v>128.71406264635283</v>
      </c>
      <c r="X20" s="64">
        <v>-1604746.4122294222</v>
      </c>
      <c r="Y20" s="65">
        <v>-287.0231465264572</v>
      </c>
      <c r="Z20" s="66">
        <v>118.08985946720227</v>
      </c>
      <c r="AA20" s="64">
        <v>0</v>
      </c>
      <c r="AB20" s="65">
        <v>0</v>
      </c>
      <c r="AC20" s="67">
        <v>118.08985946720227</v>
      </c>
      <c r="AD20" s="68">
        <v>0</v>
      </c>
      <c r="AE20" s="69">
        <v>0</v>
      </c>
      <c r="AF20" s="70">
        <v>0</v>
      </c>
      <c r="AG20" s="71">
        <v>0</v>
      </c>
      <c r="AH20" s="72">
        <v>118.08985946720227</v>
      </c>
      <c r="AI20" s="64">
        <v>-1604746.4122294222</v>
      </c>
      <c r="AJ20" s="65">
        <v>-287.0231465264572</v>
      </c>
      <c r="AK20" s="67">
        <v>118.08985946720227</v>
      </c>
      <c r="AL20" s="122"/>
      <c r="AM20" s="74">
        <v>0</v>
      </c>
      <c r="AN20" s="122"/>
      <c r="AO20" s="64">
        <v>0</v>
      </c>
      <c r="AP20" s="65">
        <v>128.71406264635283</v>
      </c>
      <c r="AQ20" s="65">
        <v>0</v>
      </c>
      <c r="AR20" s="73">
        <v>0</v>
      </c>
      <c r="AS20" s="123">
        <v>0</v>
      </c>
      <c r="AT20" s="94"/>
      <c r="AU20" s="74">
        <v>144227.3591193794</v>
      </c>
      <c r="AV20" s="124"/>
      <c r="AW20" s="74">
        <v>1043430.8293018484</v>
      </c>
      <c r="AY20" s="171"/>
      <c r="AZ20" s="24">
        <v>-3020150.1323055755</v>
      </c>
      <c r="BA20" s="24">
        <v>-1312466.3910739999</v>
      </c>
      <c r="BB20" s="24">
        <v>-27106.826186999999</v>
      </c>
      <c r="BC20" s="24">
        <v>-851609</v>
      </c>
      <c r="BD20" s="7">
        <v>-1047501.709712</v>
      </c>
    </row>
    <row r="21" spans="1:56" x14ac:dyDescent="0.2">
      <c r="A21" s="10">
        <v>582</v>
      </c>
      <c r="B21" s="11">
        <v>1212</v>
      </c>
      <c r="C21" s="3"/>
      <c r="D21" s="12" t="s">
        <v>46</v>
      </c>
      <c r="E21" s="57">
        <v>428.66666666666669</v>
      </c>
      <c r="F21" s="57">
        <v>867739</v>
      </c>
      <c r="G21" s="58">
        <v>1.95</v>
      </c>
      <c r="H21" s="57">
        <v>-37099.333333333336</v>
      </c>
      <c r="I21" s="58">
        <v>1.95</v>
      </c>
      <c r="J21" s="57">
        <v>444994.358974359</v>
      </c>
      <c r="K21" s="57">
        <v>-19025.299145299145</v>
      </c>
      <c r="L21" s="57">
        <v>204644</v>
      </c>
      <c r="M21" s="4">
        <v>0</v>
      </c>
      <c r="N21" s="59">
        <v>1.65</v>
      </c>
      <c r="O21" s="59">
        <v>1.65</v>
      </c>
      <c r="P21" s="57">
        <v>734240.69230769237</v>
      </c>
      <c r="Q21" s="57">
        <v>-31391.743589743583</v>
      </c>
      <c r="R21" s="57">
        <v>167638.96666666667</v>
      </c>
      <c r="S21" s="57">
        <v>1652.3333333333333</v>
      </c>
      <c r="T21" s="57">
        <v>872140.24871794879</v>
      </c>
      <c r="U21" s="60">
        <v>2034.5417932767077</v>
      </c>
      <c r="V21" s="60">
        <v>2701.5969262497297</v>
      </c>
      <c r="W21" s="60">
        <v>75.308858013137936</v>
      </c>
      <c r="X21" s="64">
        <v>105799.39112374111</v>
      </c>
      <c r="Y21" s="65">
        <v>246.81039920001814</v>
      </c>
      <c r="Z21" s="66">
        <v>84.444580548276903</v>
      </c>
      <c r="AA21" s="64">
        <v>18013</v>
      </c>
      <c r="AB21" s="65">
        <v>42.020995334370141</v>
      </c>
      <c r="AC21" s="67">
        <v>85.999993753188349</v>
      </c>
      <c r="AD21" s="68">
        <v>0</v>
      </c>
      <c r="AE21" s="69">
        <v>0</v>
      </c>
      <c r="AF21" s="70">
        <v>18013</v>
      </c>
      <c r="AG21" s="71">
        <v>42.020995334370141</v>
      </c>
      <c r="AH21" s="72">
        <v>85.999993753188349</v>
      </c>
      <c r="AI21" s="64">
        <v>123812.39112374111</v>
      </c>
      <c r="AJ21" s="65">
        <v>288.83139453438827</v>
      </c>
      <c r="AK21" s="67">
        <v>85.999993753188349</v>
      </c>
      <c r="AL21" s="122"/>
      <c r="AM21" s="74">
        <v>0</v>
      </c>
      <c r="AN21" s="122"/>
      <c r="AO21" s="64">
        <v>268597.02054960991</v>
      </c>
      <c r="AP21" s="65">
        <v>75.308858013137936</v>
      </c>
      <c r="AQ21" s="65">
        <v>0</v>
      </c>
      <c r="AR21" s="73">
        <v>0</v>
      </c>
      <c r="AS21" s="123">
        <v>268597.02054960991</v>
      </c>
      <c r="AT21" s="94"/>
      <c r="AU21" s="74">
        <v>2818.6795803297869</v>
      </c>
      <c r="AV21" s="124"/>
      <c r="AW21" s="74">
        <v>42596.905982905984</v>
      </c>
      <c r="AY21" s="171"/>
      <c r="AZ21" s="24">
        <v>-235872.80140734563</v>
      </c>
      <c r="BA21" s="24">
        <v>-96695.845419999998</v>
      </c>
      <c r="BB21" s="24">
        <v>-1997.0930249999999</v>
      </c>
      <c r="BC21" s="24">
        <v>-34135</v>
      </c>
      <c r="BD21" s="7">
        <v>-77174.595927999995</v>
      </c>
    </row>
    <row r="22" spans="1:56" x14ac:dyDescent="0.2">
      <c r="A22" s="10">
        <v>584</v>
      </c>
      <c r="B22" s="11">
        <v>1214</v>
      </c>
      <c r="C22" s="3"/>
      <c r="D22" s="12" t="s">
        <v>47</v>
      </c>
      <c r="E22" s="57">
        <v>2464.6666666666665</v>
      </c>
      <c r="F22" s="57">
        <v>6169699.333333333</v>
      </c>
      <c r="G22" s="58">
        <v>1.89</v>
      </c>
      <c r="H22" s="57">
        <v>1100622.6666666667</v>
      </c>
      <c r="I22" s="58">
        <v>1.89</v>
      </c>
      <c r="J22" s="57">
        <v>3265422.0896147401</v>
      </c>
      <c r="K22" s="57">
        <v>577672.57665137283</v>
      </c>
      <c r="L22" s="57">
        <v>2099431.6666666665</v>
      </c>
      <c r="M22" s="4">
        <v>0</v>
      </c>
      <c r="N22" s="59">
        <v>1.65</v>
      </c>
      <c r="O22" s="59">
        <v>1.65</v>
      </c>
      <c r="P22" s="57">
        <v>5387946.4478643211</v>
      </c>
      <c r="Q22" s="57">
        <v>953159.75147476513</v>
      </c>
      <c r="R22" s="57">
        <v>1736911.6866666668</v>
      </c>
      <c r="S22" s="57">
        <v>71952</v>
      </c>
      <c r="T22" s="57">
        <v>8149969.8860057546</v>
      </c>
      <c r="U22" s="60">
        <v>3306.7229724123972</v>
      </c>
      <c r="V22" s="60">
        <v>2701.5969262497297</v>
      </c>
      <c r="W22" s="60">
        <v>122.39882790371263</v>
      </c>
      <c r="X22" s="64">
        <v>-551830.5781903005</v>
      </c>
      <c r="Y22" s="65">
        <v>-223.89663708018685</v>
      </c>
      <c r="Z22" s="66">
        <v>114.11126157933897</v>
      </c>
      <c r="AA22" s="64">
        <v>0</v>
      </c>
      <c r="AB22" s="65">
        <v>0</v>
      </c>
      <c r="AC22" s="67">
        <v>114.11126157933897</v>
      </c>
      <c r="AD22" s="68">
        <v>0</v>
      </c>
      <c r="AE22" s="69">
        <v>0</v>
      </c>
      <c r="AF22" s="70">
        <v>0</v>
      </c>
      <c r="AG22" s="71">
        <v>0</v>
      </c>
      <c r="AH22" s="72">
        <v>114.11126157933897</v>
      </c>
      <c r="AI22" s="64">
        <v>-551830.5781903005</v>
      </c>
      <c r="AJ22" s="65">
        <v>-223.89663708018685</v>
      </c>
      <c r="AK22" s="67">
        <v>114.11126157933897</v>
      </c>
      <c r="AL22" s="122"/>
      <c r="AM22" s="74">
        <v>0</v>
      </c>
      <c r="AN22" s="122"/>
      <c r="AO22" s="64">
        <v>1157704.9193037802</v>
      </c>
      <c r="AP22" s="65">
        <v>122.39882790371263</v>
      </c>
      <c r="AQ22" s="65">
        <v>0</v>
      </c>
      <c r="AR22" s="73">
        <v>0</v>
      </c>
      <c r="AS22" s="123">
        <v>1157704.9193037802</v>
      </c>
      <c r="AT22" s="94"/>
      <c r="AU22" s="74">
        <v>34852.139130472235</v>
      </c>
      <c r="AV22" s="124"/>
      <c r="AW22" s="74">
        <v>384309.46662661131</v>
      </c>
      <c r="AY22" s="171"/>
      <c r="AZ22" s="24">
        <v>-1324474.6936168235</v>
      </c>
      <c r="BA22" s="24">
        <v>-568117.07740800001</v>
      </c>
      <c r="BB22" s="24">
        <v>-11733.520168999999</v>
      </c>
      <c r="BC22" s="24">
        <v>-447951</v>
      </c>
      <c r="BD22" s="7">
        <v>-453423.88494600001</v>
      </c>
    </row>
    <row r="23" spans="1:56" x14ac:dyDescent="0.2">
      <c r="A23" s="10">
        <v>585</v>
      </c>
      <c r="B23" s="11">
        <v>1215</v>
      </c>
      <c r="C23" s="3"/>
      <c r="D23" s="12" t="s">
        <v>48</v>
      </c>
      <c r="E23" s="57">
        <v>1155</v>
      </c>
      <c r="F23" s="57">
        <v>2673348</v>
      </c>
      <c r="G23" s="58">
        <v>1.8999999999999997</v>
      </c>
      <c r="H23" s="57">
        <v>79971</v>
      </c>
      <c r="I23" s="58">
        <v>1.8999999999999997</v>
      </c>
      <c r="J23" s="57">
        <v>1407025.2631578948</v>
      </c>
      <c r="K23" s="57">
        <v>42090</v>
      </c>
      <c r="L23" s="57">
        <v>400696.33333333331</v>
      </c>
      <c r="M23" s="4">
        <v>0</v>
      </c>
      <c r="N23" s="59">
        <v>1.65</v>
      </c>
      <c r="O23" s="59">
        <v>1.65</v>
      </c>
      <c r="P23" s="57">
        <v>2321591.6842105263</v>
      </c>
      <c r="Q23" s="57">
        <v>69448.5</v>
      </c>
      <c r="R23" s="57">
        <v>321641.49000000005</v>
      </c>
      <c r="S23" s="57">
        <v>2244.6666666666665</v>
      </c>
      <c r="T23" s="57">
        <v>2714926.340877193</v>
      </c>
      <c r="U23" s="60">
        <v>2350.5855765170504</v>
      </c>
      <c r="V23" s="60">
        <v>2701.5969262497297</v>
      </c>
      <c r="W23" s="60">
        <v>87.007264247226473</v>
      </c>
      <c r="X23" s="64">
        <v>150004.70030826048</v>
      </c>
      <c r="Y23" s="65">
        <v>129.87419940109132</v>
      </c>
      <c r="Z23" s="66">
        <v>91.814576475752673</v>
      </c>
      <c r="AA23" s="64">
        <v>0</v>
      </c>
      <c r="AB23" s="65">
        <v>0</v>
      </c>
      <c r="AC23" s="67">
        <v>91.814576475752673</v>
      </c>
      <c r="AD23" s="68">
        <v>0</v>
      </c>
      <c r="AE23" s="69">
        <v>0</v>
      </c>
      <c r="AF23" s="70">
        <v>0</v>
      </c>
      <c r="AG23" s="71">
        <v>0</v>
      </c>
      <c r="AH23" s="72">
        <v>91.814576475752673</v>
      </c>
      <c r="AI23" s="64">
        <v>150004.70030826048</v>
      </c>
      <c r="AJ23" s="65">
        <v>129.87419940109132</v>
      </c>
      <c r="AK23" s="67">
        <v>91.814576475752673</v>
      </c>
      <c r="AL23" s="122"/>
      <c r="AM23" s="74">
        <v>0</v>
      </c>
      <c r="AN23" s="122"/>
      <c r="AO23" s="64">
        <v>23999.034902150368</v>
      </c>
      <c r="AP23" s="65">
        <v>87.007264247226473</v>
      </c>
      <c r="AQ23" s="65">
        <v>0</v>
      </c>
      <c r="AR23" s="73">
        <v>0</v>
      </c>
      <c r="AS23" s="123">
        <v>23999.034902150368</v>
      </c>
      <c r="AT23" s="94"/>
      <c r="AU23" s="74">
        <v>10113.793690620352</v>
      </c>
      <c r="AV23" s="124"/>
      <c r="AW23" s="74">
        <v>144911.52631578947</v>
      </c>
      <c r="AY23" s="171"/>
      <c r="AZ23" s="24">
        <v>-626639.03231029841</v>
      </c>
      <c r="BA23" s="24">
        <v>-270377.35194199998</v>
      </c>
      <c r="BB23" s="24">
        <v>-5584.1977619999998</v>
      </c>
      <c r="BC23" s="24">
        <v>-82529</v>
      </c>
      <c r="BD23" s="7">
        <v>-215792.75503999999</v>
      </c>
    </row>
    <row r="24" spans="1:56" x14ac:dyDescent="0.2">
      <c r="A24" s="10">
        <v>586</v>
      </c>
      <c r="B24" s="11">
        <v>1216</v>
      </c>
      <c r="C24" s="3"/>
      <c r="D24" s="12" t="s">
        <v>49</v>
      </c>
      <c r="E24" s="57">
        <v>223.33333333333334</v>
      </c>
      <c r="F24" s="57">
        <v>269475.66666666669</v>
      </c>
      <c r="G24" s="58">
        <v>1.5</v>
      </c>
      <c r="H24" s="57">
        <v>125207.66666666667</v>
      </c>
      <c r="I24" s="58">
        <v>1.5</v>
      </c>
      <c r="J24" s="57">
        <v>179650.44444444447</v>
      </c>
      <c r="K24" s="57">
        <v>83471.777777777766</v>
      </c>
      <c r="L24" s="57">
        <v>55106</v>
      </c>
      <c r="M24" s="4">
        <v>0</v>
      </c>
      <c r="N24" s="59">
        <v>1.65</v>
      </c>
      <c r="O24" s="59">
        <v>1.65</v>
      </c>
      <c r="P24" s="57">
        <v>296423.23333333334</v>
      </c>
      <c r="Q24" s="57">
        <v>137728.43333333332</v>
      </c>
      <c r="R24" s="57">
        <v>44786.503333333334</v>
      </c>
      <c r="S24" s="57">
        <v>6891</v>
      </c>
      <c r="T24" s="57">
        <v>485829.16999999993</v>
      </c>
      <c r="U24" s="60">
        <v>2175.354492537313</v>
      </c>
      <c r="V24" s="60">
        <v>2701.5969262497297</v>
      </c>
      <c r="W24" s="60">
        <v>80.521060392124085</v>
      </c>
      <c r="X24" s="64">
        <v>43485.166439102708</v>
      </c>
      <c r="Y24" s="65">
        <v>194.70970047359421</v>
      </c>
      <c r="Z24" s="66">
        <v>87.728268047038185</v>
      </c>
      <c r="AA24" s="64">
        <v>0</v>
      </c>
      <c r="AB24" s="65">
        <v>0</v>
      </c>
      <c r="AC24" s="67">
        <v>87.728268047038185</v>
      </c>
      <c r="AD24" s="68">
        <v>0</v>
      </c>
      <c r="AE24" s="69">
        <v>0</v>
      </c>
      <c r="AF24" s="70">
        <v>0</v>
      </c>
      <c r="AG24" s="71">
        <v>0</v>
      </c>
      <c r="AH24" s="72">
        <v>87.728268047038185</v>
      </c>
      <c r="AI24" s="64">
        <v>43485.166439102708</v>
      </c>
      <c r="AJ24" s="65">
        <v>194.70970047359421</v>
      </c>
      <c r="AK24" s="67">
        <v>87.728268047038185</v>
      </c>
      <c r="AL24" s="122"/>
      <c r="AM24" s="74">
        <v>0</v>
      </c>
      <c r="AN24" s="122"/>
      <c r="AO24" s="64">
        <v>173402.61353609516</v>
      </c>
      <c r="AP24" s="65">
        <v>80.521060392124085</v>
      </c>
      <c r="AQ24" s="65">
        <v>0</v>
      </c>
      <c r="AR24" s="73">
        <v>0</v>
      </c>
      <c r="AS24" s="123">
        <v>173402.61353609516</v>
      </c>
      <c r="AT24" s="94"/>
      <c r="AU24" s="74">
        <v>2192.5021238131822</v>
      </c>
      <c r="AV24" s="124"/>
      <c r="AW24" s="74">
        <v>26312.222222222223</v>
      </c>
      <c r="AY24" s="171"/>
      <c r="AZ24" s="24">
        <v>-121740.80072637193</v>
      </c>
      <c r="BA24" s="24">
        <v>-50782.710185000004</v>
      </c>
      <c r="BB24" s="24">
        <v>-1048.8330269999999</v>
      </c>
      <c r="BC24" s="24">
        <v>-29361</v>
      </c>
      <c r="BD24" s="7">
        <v>-40530.543185000002</v>
      </c>
    </row>
    <row r="25" spans="1:56" x14ac:dyDescent="0.2">
      <c r="A25" s="10">
        <v>587</v>
      </c>
      <c r="B25" s="11">
        <v>1217</v>
      </c>
      <c r="C25" s="3"/>
      <c r="D25" s="12" t="s">
        <v>50</v>
      </c>
      <c r="E25" s="57">
        <v>4062</v>
      </c>
      <c r="F25" s="57">
        <v>8519265</v>
      </c>
      <c r="G25" s="58">
        <v>1.8966666666666665</v>
      </c>
      <c r="H25" s="57">
        <v>449611.66666666669</v>
      </c>
      <c r="I25" s="58">
        <v>1.8966666666666665</v>
      </c>
      <c r="J25" s="57">
        <v>4491315.6120236656</v>
      </c>
      <c r="K25" s="57">
        <v>236406.85058611693</v>
      </c>
      <c r="L25" s="57">
        <v>1153611.3333333333</v>
      </c>
      <c r="M25" s="4">
        <v>0</v>
      </c>
      <c r="N25" s="59">
        <v>1.65</v>
      </c>
      <c r="O25" s="59">
        <v>1.65</v>
      </c>
      <c r="P25" s="57">
        <v>7410670.7598390467</v>
      </c>
      <c r="Q25" s="57">
        <v>390071.30346709286</v>
      </c>
      <c r="R25" s="57">
        <v>925677.5</v>
      </c>
      <c r="S25" s="57">
        <v>7390.333333333333</v>
      </c>
      <c r="T25" s="57">
        <v>8733809.8966394737</v>
      </c>
      <c r="U25" s="60">
        <v>2150.1255284686049</v>
      </c>
      <c r="V25" s="60">
        <v>2701.5969262497297</v>
      </c>
      <c r="W25" s="60">
        <v>79.587206647193682</v>
      </c>
      <c r="X25" s="64">
        <v>828828.42258116335</v>
      </c>
      <c r="Y25" s="65">
        <v>204.04441717901608</v>
      </c>
      <c r="Z25" s="66">
        <v>87.139940187732023</v>
      </c>
      <c r="AA25" s="64">
        <v>0</v>
      </c>
      <c r="AB25" s="65">
        <v>0</v>
      </c>
      <c r="AC25" s="67">
        <v>87.139940187732023</v>
      </c>
      <c r="AD25" s="68">
        <v>0</v>
      </c>
      <c r="AE25" s="69">
        <v>0</v>
      </c>
      <c r="AF25" s="70">
        <v>0</v>
      </c>
      <c r="AG25" s="71">
        <v>0</v>
      </c>
      <c r="AH25" s="72">
        <v>87.139940187732023</v>
      </c>
      <c r="AI25" s="64">
        <v>828828.42258116335</v>
      </c>
      <c r="AJ25" s="65">
        <v>204.04441717901608</v>
      </c>
      <c r="AK25" s="67">
        <v>87.139940187732023</v>
      </c>
      <c r="AL25" s="122"/>
      <c r="AM25" s="74">
        <v>0</v>
      </c>
      <c r="AN25" s="122"/>
      <c r="AO25" s="64">
        <v>0</v>
      </c>
      <c r="AP25" s="65">
        <v>79.587206647193682</v>
      </c>
      <c r="AQ25" s="65">
        <v>0</v>
      </c>
      <c r="AR25" s="73">
        <v>0</v>
      </c>
      <c r="AS25" s="123">
        <v>0</v>
      </c>
      <c r="AT25" s="94"/>
      <c r="AU25" s="74">
        <v>62822.124817309923</v>
      </c>
      <c r="AV25" s="124"/>
      <c r="AW25" s="74">
        <v>472772.24626097828</v>
      </c>
      <c r="AY25" s="171"/>
      <c r="AZ25" s="24">
        <v>-2209269.4417531337</v>
      </c>
      <c r="BA25" s="24">
        <v>-939364.19615500001</v>
      </c>
      <c r="BB25" s="24">
        <v>-19401.01641</v>
      </c>
      <c r="BC25" s="24">
        <v>-425284</v>
      </c>
      <c r="BD25" s="7">
        <v>-749722.51343499997</v>
      </c>
    </row>
    <row r="26" spans="1:56" x14ac:dyDescent="0.2">
      <c r="A26" s="10">
        <v>588</v>
      </c>
      <c r="B26" s="11">
        <v>1218</v>
      </c>
      <c r="C26" s="3"/>
      <c r="D26" s="12" t="s">
        <v>51</v>
      </c>
      <c r="E26" s="57">
        <v>370.33333333333331</v>
      </c>
      <c r="F26" s="57">
        <v>783298.66666666663</v>
      </c>
      <c r="G26" s="58">
        <v>1.99</v>
      </c>
      <c r="H26" s="57">
        <v>6354.666666666667</v>
      </c>
      <c r="I26" s="58">
        <v>1.99</v>
      </c>
      <c r="J26" s="57">
        <v>393617.42043551087</v>
      </c>
      <c r="K26" s="57">
        <v>3193.2998324958121</v>
      </c>
      <c r="L26" s="57">
        <v>131178</v>
      </c>
      <c r="M26" s="4">
        <v>0</v>
      </c>
      <c r="N26" s="59">
        <v>1.65</v>
      </c>
      <c r="O26" s="59">
        <v>1.65</v>
      </c>
      <c r="P26" s="57">
        <v>649468.74371859303</v>
      </c>
      <c r="Q26" s="57">
        <v>5268.9447236180904</v>
      </c>
      <c r="R26" s="57">
        <v>107638.61666666665</v>
      </c>
      <c r="S26" s="57">
        <v>112.33333333333333</v>
      </c>
      <c r="T26" s="57">
        <v>762488.63844221097</v>
      </c>
      <c r="U26" s="60">
        <v>2058.9252163156011</v>
      </c>
      <c r="V26" s="60">
        <v>2701.5969262497297</v>
      </c>
      <c r="W26" s="60">
        <v>76.211413934858712</v>
      </c>
      <c r="X26" s="64">
        <v>88061.019934207405</v>
      </c>
      <c r="Y26" s="65">
        <v>237.78853267562758</v>
      </c>
      <c r="Z26" s="66">
        <v>85.013190778961004</v>
      </c>
      <c r="AA26" s="64">
        <v>9873</v>
      </c>
      <c r="AB26" s="65">
        <v>26.659765976597662</v>
      </c>
      <c r="AC26" s="67">
        <v>86.000005862941933</v>
      </c>
      <c r="AD26" s="68">
        <v>0</v>
      </c>
      <c r="AE26" s="69">
        <v>0</v>
      </c>
      <c r="AF26" s="70">
        <v>9873</v>
      </c>
      <c r="AG26" s="71">
        <v>26.659765976597662</v>
      </c>
      <c r="AH26" s="72">
        <v>86.000005862941933</v>
      </c>
      <c r="AI26" s="64">
        <v>97934.019934207405</v>
      </c>
      <c r="AJ26" s="65">
        <v>264.44829865222522</v>
      </c>
      <c r="AK26" s="67">
        <v>86.000005862941933</v>
      </c>
      <c r="AL26" s="122"/>
      <c r="AM26" s="74">
        <v>0</v>
      </c>
      <c r="AN26" s="122"/>
      <c r="AO26" s="64">
        <v>13115.095254768203</v>
      </c>
      <c r="AP26" s="65">
        <v>76.211413934858712</v>
      </c>
      <c r="AQ26" s="65">
        <v>0</v>
      </c>
      <c r="AR26" s="73">
        <v>0</v>
      </c>
      <c r="AS26" s="123">
        <v>13115.095254768203</v>
      </c>
      <c r="AT26" s="94"/>
      <c r="AU26" s="74">
        <v>3625.2845652975639</v>
      </c>
      <c r="AV26" s="124"/>
      <c r="AW26" s="74">
        <v>39681.072026800677</v>
      </c>
      <c r="AY26" s="171"/>
      <c r="AZ26" s="24">
        <v>-200002.74405046817</v>
      </c>
      <c r="BA26" s="24">
        <v>-87420.464563999994</v>
      </c>
      <c r="BB26" s="24">
        <v>-1805.5253479999999</v>
      </c>
      <c r="BC26" s="24">
        <v>-36302</v>
      </c>
      <c r="BD26" s="7">
        <v>-69771.756989999994</v>
      </c>
    </row>
    <row r="27" spans="1:56" x14ac:dyDescent="0.2">
      <c r="A27" s="10">
        <v>589</v>
      </c>
      <c r="B27" s="11">
        <v>1219</v>
      </c>
      <c r="C27" s="3"/>
      <c r="D27" s="12" t="s">
        <v>52</v>
      </c>
      <c r="E27" s="57">
        <v>459.33333333333331</v>
      </c>
      <c r="F27" s="57">
        <v>1029758.3333333334</v>
      </c>
      <c r="G27" s="58">
        <v>1.9400000000000002</v>
      </c>
      <c r="H27" s="57">
        <v>51572.666666666664</v>
      </c>
      <c r="I27" s="58">
        <v>1.9400000000000002</v>
      </c>
      <c r="J27" s="57">
        <v>530803.26460481097</v>
      </c>
      <c r="K27" s="57">
        <v>26583.848797250859</v>
      </c>
      <c r="L27" s="57">
        <v>198736.33333333334</v>
      </c>
      <c r="M27" s="4">
        <v>0</v>
      </c>
      <c r="N27" s="59">
        <v>1.65</v>
      </c>
      <c r="O27" s="59">
        <v>1.65</v>
      </c>
      <c r="P27" s="57">
        <v>875825.38659793802</v>
      </c>
      <c r="Q27" s="57">
        <v>43863.350515463913</v>
      </c>
      <c r="R27" s="57">
        <v>161503.07666666666</v>
      </c>
      <c r="S27" s="57">
        <v>1199</v>
      </c>
      <c r="T27" s="57">
        <v>1082390.8137800687</v>
      </c>
      <c r="U27" s="60">
        <v>2356.438636676492</v>
      </c>
      <c r="V27" s="60">
        <v>2701.5969262497297</v>
      </c>
      <c r="W27" s="60">
        <v>87.22391611348273</v>
      </c>
      <c r="X27" s="64">
        <v>58660.801840603628</v>
      </c>
      <c r="Y27" s="65">
        <v>127.70856714209789</v>
      </c>
      <c r="Z27" s="66">
        <v>91.951067151494115</v>
      </c>
      <c r="AA27" s="64">
        <v>0</v>
      </c>
      <c r="AB27" s="65">
        <v>0</v>
      </c>
      <c r="AC27" s="67">
        <v>91.951067151494115</v>
      </c>
      <c r="AD27" s="68">
        <v>0</v>
      </c>
      <c r="AE27" s="69">
        <v>0</v>
      </c>
      <c r="AF27" s="70">
        <v>0</v>
      </c>
      <c r="AG27" s="71">
        <v>0</v>
      </c>
      <c r="AH27" s="72">
        <v>91.951067151494115</v>
      </c>
      <c r="AI27" s="64">
        <v>58660.801840603628</v>
      </c>
      <c r="AJ27" s="65">
        <v>127.70856714209789</v>
      </c>
      <c r="AK27" s="67">
        <v>91.951067151494115</v>
      </c>
      <c r="AL27" s="122"/>
      <c r="AM27" s="74">
        <v>0</v>
      </c>
      <c r="AN27" s="122"/>
      <c r="AO27" s="64">
        <v>120479.41608156875</v>
      </c>
      <c r="AP27" s="65">
        <v>87.22391611348273</v>
      </c>
      <c r="AQ27" s="65">
        <v>0</v>
      </c>
      <c r="AR27" s="73">
        <v>0</v>
      </c>
      <c r="AS27" s="123">
        <v>120479.41608156875</v>
      </c>
      <c r="AT27" s="94"/>
      <c r="AU27" s="74">
        <v>4501.4347517902888</v>
      </c>
      <c r="AV27" s="124"/>
      <c r="AW27" s="74">
        <v>55738.711340206188</v>
      </c>
      <c r="AY27" s="171"/>
      <c r="AZ27" s="24">
        <v>-245112.05860532922</v>
      </c>
      <c r="BA27" s="24">
        <v>-108521.956011</v>
      </c>
      <c r="BB27" s="24">
        <v>-2241.3418120000001</v>
      </c>
      <c r="BC27" s="24">
        <v>-39434</v>
      </c>
      <c r="BD27" s="7">
        <v>-86613.215572999994</v>
      </c>
    </row>
    <row r="28" spans="1:56" x14ac:dyDescent="0.2">
      <c r="A28" s="10">
        <v>590</v>
      </c>
      <c r="B28" s="11">
        <v>1220</v>
      </c>
      <c r="C28" s="3"/>
      <c r="D28" s="12" t="s">
        <v>53</v>
      </c>
      <c r="E28" s="57">
        <v>2564.6666666666665</v>
      </c>
      <c r="F28" s="57">
        <v>5115445.333333333</v>
      </c>
      <c r="G28" s="58">
        <v>1.8</v>
      </c>
      <c r="H28" s="57">
        <v>114094.66666666667</v>
      </c>
      <c r="I28" s="58">
        <v>1.8</v>
      </c>
      <c r="J28" s="57">
        <v>2841914.0740740742</v>
      </c>
      <c r="K28" s="57">
        <v>63385.92592592592</v>
      </c>
      <c r="L28" s="57">
        <v>714039.66666666663</v>
      </c>
      <c r="M28" s="4">
        <v>0</v>
      </c>
      <c r="N28" s="59">
        <v>1.65</v>
      </c>
      <c r="O28" s="59">
        <v>1.65</v>
      </c>
      <c r="P28" s="57">
        <v>4689158.2222222211</v>
      </c>
      <c r="Q28" s="57">
        <v>104586.77777777777</v>
      </c>
      <c r="R28" s="57">
        <v>590696.70666666667</v>
      </c>
      <c r="S28" s="57">
        <v>4955.333333333333</v>
      </c>
      <c r="T28" s="57">
        <v>5389397.04</v>
      </c>
      <c r="U28" s="60">
        <v>2101.4025370418508</v>
      </c>
      <c r="V28" s="60">
        <v>2701.5969262497297</v>
      </c>
      <c r="W28" s="60">
        <v>77.783718089987261</v>
      </c>
      <c r="X28" s="64">
        <v>569540.46110306843</v>
      </c>
      <c r="Y28" s="65">
        <v>222.07192400691517</v>
      </c>
      <c r="Z28" s="66">
        <v>86.003742396691976</v>
      </c>
      <c r="AA28" s="64">
        <v>0</v>
      </c>
      <c r="AB28" s="65">
        <v>0</v>
      </c>
      <c r="AC28" s="67">
        <v>86.003742396691976</v>
      </c>
      <c r="AD28" s="68">
        <v>0</v>
      </c>
      <c r="AE28" s="69">
        <v>0</v>
      </c>
      <c r="AF28" s="70">
        <v>0</v>
      </c>
      <c r="AG28" s="71">
        <v>0</v>
      </c>
      <c r="AH28" s="72">
        <v>86.003742396691976</v>
      </c>
      <c r="AI28" s="64">
        <v>569540.46110306843</v>
      </c>
      <c r="AJ28" s="65">
        <v>222.07192400691517</v>
      </c>
      <c r="AK28" s="67">
        <v>86.003742396691976</v>
      </c>
      <c r="AL28" s="122"/>
      <c r="AM28" s="74">
        <v>0</v>
      </c>
      <c r="AN28" s="122"/>
      <c r="AO28" s="64">
        <v>0</v>
      </c>
      <c r="AP28" s="65">
        <v>77.783718089987261</v>
      </c>
      <c r="AQ28" s="65">
        <v>0</v>
      </c>
      <c r="AR28" s="73">
        <v>0</v>
      </c>
      <c r="AS28" s="123">
        <v>0</v>
      </c>
      <c r="AT28" s="94"/>
      <c r="AU28" s="74">
        <v>27457.184444360504</v>
      </c>
      <c r="AV28" s="124"/>
      <c r="AW28" s="74">
        <v>290530</v>
      </c>
      <c r="AY28" s="171"/>
      <c r="AZ28" s="24">
        <v>-1402736.6369409196</v>
      </c>
      <c r="BA28" s="24">
        <v>-594551.91284700006</v>
      </c>
      <c r="BB28" s="24">
        <v>-12279.488046</v>
      </c>
      <c r="BC28" s="24">
        <v>-263280</v>
      </c>
      <c r="BD28" s="7">
        <v>-474521.97591899999</v>
      </c>
    </row>
    <row r="29" spans="1:56" x14ac:dyDescent="0.2">
      <c r="A29" s="10">
        <v>591</v>
      </c>
      <c r="B29" s="11">
        <v>1221</v>
      </c>
      <c r="C29" s="3"/>
      <c r="D29" s="12" t="s">
        <v>54</v>
      </c>
      <c r="E29" s="57">
        <v>93.666666666666671</v>
      </c>
      <c r="F29" s="57">
        <v>123193</v>
      </c>
      <c r="G29" s="58">
        <v>1.6900000000000002</v>
      </c>
      <c r="H29" s="57">
        <v>4301.666666666667</v>
      </c>
      <c r="I29" s="58">
        <v>1.6900000000000002</v>
      </c>
      <c r="J29" s="57">
        <v>72895.266272189343</v>
      </c>
      <c r="K29" s="57">
        <v>2545.3648915187382</v>
      </c>
      <c r="L29" s="57">
        <v>26525.333333333332</v>
      </c>
      <c r="M29" s="4">
        <v>0</v>
      </c>
      <c r="N29" s="59">
        <v>1.65</v>
      </c>
      <c r="O29" s="59">
        <v>1.65</v>
      </c>
      <c r="P29" s="57">
        <v>120277.18934911241</v>
      </c>
      <c r="Q29" s="57">
        <v>4199.8520710059174</v>
      </c>
      <c r="R29" s="57">
        <v>21961.52</v>
      </c>
      <c r="S29" s="57">
        <v>96.333333333333329</v>
      </c>
      <c r="T29" s="57">
        <v>146534.89475345169</v>
      </c>
      <c r="U29" s="60">
        <v>1564.4294813535766</v>
      </c>
      <c r="V29" s="60">
        <v>2701.5969262497297</v>
      </c>
      <c r="W29" s="60">
        <v>57.907582961506684</v>
      </c>
      <c r="X29" s="64">
        <v>39410.433081951014</v>
      </c>
      <c r="Y29" s="65">
        <v>420.75195461157665</v>
      </c>
      <c r="Z29" s="66">
        <v>73.481777265749216</v>
      </c>
      <c r="AA29" s="64">
        <v>31677</v>
      </c>
      <c r="AB29" s="65">
        <v>338.1886120996441</v>
      </c>
      <c r="AC29" s="67">
        <v>85.99987753502613</v>
      </c>
      <c r="AD29" s="68">
        <v>0</v>
      </c>
      <c r="AE29" s="69">
        <v>0</v>
      </c>
      <c r="AF29" s="70">
        <v>31677</v>
      </c>
      <c r="AG29" s="71">
        <v>338.1886120996441</v>
      </c>
      <c r="AH29" s="72">
        <v>85.99987753502613</v>
      </c>
      <c r="AI29" s="64">
        <v>71087.433081951021</v>
      </c>
      <c r="AJ29" s="65">
        <v>758.94056671122075</v>
      </c>
      <c r="AK29" s="67">
        <v>85.99987753502613</v>
      </c>
      <c r="AL29" s="122"/>
      <c r="AM29" s="74">
        <v>0</v>
      </c>
      <c r="AN29" s="122"/>
      <c r="AO29" s="64">
        <v>112400.00000000001</v>
      </c>
      <c r="AP29" s="65">
        <v>57.907582961506684</v>
      </c>
      <c r="AQ29" s="65">
        <v>0</v>
      </c>
      <c r="AR29" s="73">
        <v>0</v>
      </c>
      <c r="AS29" s="123">
        <v>112400.00000000001</v>
      </c>
      <c r="AT29" s="94"/>
      <c r="AU29" s="74">
        <v>728.06359704191766</v>
      </c>
      <c r="AV29" s="124"/>
      <c r="AW29" s="74">
        <v>7544.0631163708094</v>
      </c>
      <c r="AY29" s="171"/>
      <c r="AZ29" s="24">
        <v>-49457.200295088602</v>
      </c>
      <c r="BA29" s="24">
        <v>-21797.145011000001</v>
      </c>
      <c r="BB29" s="24">
        <v>-450.18403899999998</v>
      </c>
      <c r="BC29" s="24">
        <v>-5754</v>
      </c>
      <c r="BD29" s="7">
        <v>-17396.671504000002</v>
      </c>
    </row>
    <row r="30" spans="1:56" x14ac:dyDescent="0.2">
      <c r="A30" s="10">
        <v>592</v>
      </c>
      <c r="B30" s="11">
        <v>1222</v>
      </c>
      <c r="C30" s="3"/>
      <c r="D30" s="12" t="s">
        <v>55</v>
      </c>
      <c r="E30" s="57">
        <v>629.33333333333337</v>
      </c>
      <c r="F30" s="57">
        <v>1196516.3333333333</v>
      </c>
      <c r="G30" s="58">
        <v>1.75</v>
      </c>
      <c r="H30" s="57">
        <v>12854</v>
      </c>
      <c r="I30" s="58">
        <v>1.75</v>
      </c>
      <c r="J30" s="57">
        <v>683723.61904761905</v>
      </c>
      <c r="K30" s="57">
        <v>7345.1428571428578</v>
      </c>
      <c r="L30" s="57">
        <v>188880.33333333334</v>
      </c>
      <c r="M30" s="4">
        <v>0</v>
      </c>
      <c r="N30" s="59">
        <v>1.65</v>
      </c>
      <c r="O30" s="59">
        <v>1.65</v>
      </c>
      <c r="P30" s="57">
        <v>1128143.9714285713</v>
      </c>
      <c r="Q30" s="57">
        <v>12119.485714285714</v>
      </c>
      <c r="R30" s="57">
        <v>159118.07666666669</v>
      </c>
      <c r="S30" s="57">
        <v>403.66666666666669</v>
      </c>
      <c r="T30" s="57">
        <v>1299785.2004761903</v>
      </c>
      <c r="U30" s="60">
        <v>2065.3366532990312</v>
      </c>
      <c r="V30" s="60">
        <v>2701.5969262497297</v>
      </c>
      <c r="W30" s="60">
        <v>76.448734199815121</v>
      </c>
      <c r="X30" s="64">
        <v>148155.32542414666</v>
      </c>
      <c r="Y30" s="65">
        <v>235.41630099175845</v>
      </c>
      <c r="Z30" s="66">
        <v>85.162702545883519</v>
      </c>
      <c r="AA30" s="64">
        <v>14236</v>
      </c>
      <c r="AB30" s="65">
        <v>22.620762711864405</v>
      </c>
      <c r="AC30" s="67">
        <v>86.000013341290213</v>
      </c>
      <c r="AD30" s="68">
        <v>0</v>
      </c>
      <c r="AE30" s="69">
        <v>0</v>
      </c>
      <c r="AF30" s="70">
        <v>14236</v>
      </c>
      <c r="AG30" s="71">
        <v>22.620762711864405</v>
      </c>
      <c r="AH30" s="72">
        <v>86.000013341290213</v>
      </c>
      <c r="AI30" s="64">
        <v>162391.32542414666</v>
      </c>
      <c r="AJ30" s="65">
        <v>258.03706370362283</v>
      </c>
      <c r="AK30" s="67">
        <v>86.000013341290213</v>
      </c>
      <c r="AL30" s="122"/>
      <c r="AM30" s="74">
        <v>0</v>
      </c>
      <c r="AN30" s="122"/>
      <c r="AO30" s="64">
        <v>67608.499089369216</v>
      </c>
      <c r="AP30" s="65">
        <v>76.448734199815121</v>
      </c>
      <c r="AQ30" s="65">
        <v>0</v>
      </c>
      <c r="AR30" s="73">
        <v>0</v>
      </c>
      <c r="AS30" s="123">
        <v>67608.499089369216</v>
      </c>
      <c r="AT30" s="94"/>
      <c r="AU30" s="74">
        <v>4330.5365735414225</v>
      </c>
      <c r="AV30" s="124"/>
      <c r="AW30" s="74">
        <v>69106.876190476192</v>
      </c>
      <c r="AY30" s="171"/>
      <c r="AZ30" s="24">
        <v>-342939.48776044953</v>
      </c>
      <c r="BA30" s="24">
        <v>-146551.01751899999</v>
      </c>
      <c r="BB30" s="24">
        <v>-3026.769284</v>
      </c>
      <c r="BC30" s="24">
        <v>-57806</v>
      </c>
      <c r="BD30" s="7">
        <v>-116964.855219</v>
      </c>
    </row>
    <row r="31" spans="1:56" x14ac:dyDescent="0.2">
      <c r="A31" s="10">
        <v>593</v>
      </c>
      <c r="B31" s="11">
        <v>1223</v>
      </c>
      <c r="C31" s="3"/>
      <c r="D31" s="12" t="s">
        <v>56</v>
      </c>
      <c r="E31" s="57">
        <v>5771</v>
      </c>
      <c r="F31" s="57">
        <v>12870656.666666666</v>
      </c>
      <c r="G31" s="58">
        <v>1.6666666666666667</v>
      </c>
      <c r="H31" s="57">
        <v>919404.66666666663</v>
      </c>
      <c r="I31" s="58">
        <v>1.6666666666666667</v>
      </c>
      <c r="J31" s="57">
        <v>7722437.682709448</v>
      </c>
      <c r="K31" s="57">
        <v>550291.5270350565</v>
      </c>
      <c r="L31" s="57">
        <v>2036681</v>
      </c>
      <c r="M31" s="4">
        <v>0</v>
      </c>
      <c r="N31" s="59">
        <v>1.65</v>
      </c>
      <c r="O31" s="59">
        <v>1.65</v>
      </c>
      <c r="P31" s="57">
        <v>12742022.176470587</v>
      </c>
      <c r="Q31" s="57">
        <v>907981.01960784325</v>
      </c>
      <c r="R31" s="57">
        <v>1665136.4066666665</v>
      </c>
      <c r="S31" s="57">
        <v>30356.333333333332</v>
      </c>
      <c r="T31" s="57">
        <v>15345495.936078431</v>
      </c>
      <c r="U31" s="60">
        <v>2659.0705139626461</v>
      </c>
      <c r="V31" s="60">
        <v>2701.5969262497297</v>
      </c>
      <c r="W31" s="60">
        <v>98.425878713664474</v>
      </c>
      <c r="X31" s="64">
        <v>90805.372364240306</v>
      </c>
      <c r="Y31" s="65">
        <v>15.734772546220812</v>
      </c>
      <c r="Z31" s="66">
        <v>99.008303589608616</v>
      </c>
      <c r="AA31" s="64">
        <v>0</v>
      </c>
      <c r="AB31" s="65">
        <v>0</v>
      </c>
      <c r="AC31" s="67">
        <v>99.008303589608616</v>
      </c>
      <c r="AD31" s="68">
        <v>0</v>
      </c>
      <c r="AE31" s="69">
        <v>0</v>
      </c>
      <c r="AF31" s="70">
        <v>0</v>
      </c>
      <c r="AG31" s="71">
        <v>0</v>
      </c>
      <c r="AH31" s="72">
        <v>99.008303589608616</v>
      </c>
      <c r="AI31" s="64">
        <v>90805.372364240306</v>
      </c>
      <c r="AJ31" s="65">
        <v>15.734772546220812</v>
      </c>
      <c r="AK31" s="67">
        <v>99.008303589608616</v>
      </c>
      <c r="AL31" s="122"/>
      <c r="AM31" s="74">
        <v>0</v>
      </c>
      <c r="AN31" s="122"/>
      <c r="AO31" s="64">
        <v>0</v>
      </c>
      <c r="AP31" s="65">
        <v>98.425878713664474</v>
      </c>
      <c r="AQ31" s="65">
        <v>0</v>
      </c>
      <c r="AR31" s="73">
        <v>0</v>
      </c>
      <c r="AS31" s="123">
        <v>0</v>
      </c>
      <c r="AT31" s="94"/>
      <c r="AU31" s="74">
        <v>74281.217666081953</v>
      </c>
      <c r="AV31" s="124"/>
      <c r="AW31" s="74">
        <v>827272.92097445054</v>
      </c>
      <c r="AY31" s="171"/>
      <c r="AZ31" s="24">
        <v>-3124499.3900710372</v>
      </c>
      <c r="BA31" s="24">
        <v>-1343307.0324190001</v>
      </c>
      <c r="BB31" s="24">
        <v>-27743.788710000001</v>
      </c>
      <c r="BC31" s="24">
        <v>-636081</v>
      </c>
      <c r="BD31" s="7">
        <v>-1072116.149181</v>
      </c>
    </row>
    <row r="32" spans="1:56" x14ac:dyDescent="0.2">
      <c r="A32" s="10">
        <v>594</v>
      </c>
      <c r="B32" s="11">
        <v>1224</v>
      </c>
      <c r="C32" s="3"/>
      <c r="D32" s="12" t="s">
        <v>57</v>
      </c>
      <c r="E32" s="57">
        <v>2670.6666666666665</v>
      </c>
      <c r="F32" s="57">
        <v>4676181.333333333</v>
      </c>
      <c r="G32" s="58">
        <v>1.6900000000000002</v>
      </c>
      <c r="H32" s="57">
        <v>381506.33333333331</v>
      </c>
      <c r="I32" s="58">
        <v>1.6900000000000002</v>
      </c>
      <c r="J32" s="57">
        <v>2766971.2031558189</v>
      </c>
      <c r="K32" s="57">
        <v>225743.39250493096</v>
      </c>
      <c r="L32" s="57">
        <v>872693.66666666663</v>
      </c>
      <c r="M32" s="4">
        <v>0</v>
      </c>
      <c r="N32" s="59">
        <v>1.65</v>
      </c>
      <c r="O32" s="59">
        <v>1.65</v>
      </c>
      <c r="P32" s="57">
        <v>4565502.4852071004</v>
      </c>
      <c r="Q32" s="57">
        <v>372476.59763313603</v>
      </c>
      <c r="R32" s="57">
        <v>710222.3666666667</v>
      </c>
      <c r="S32" s="57">
        <v>20738.666666666668</v>
      </c>
      <c r="T32" s="57">
        <v>5668940.11617357</v>
      </c>
      <c r="U32" s="60">
        <v>2122.668540753958</v>
      </c>
      <c r="V32" s="60">
        <v>2701.5969262497297</v>
      </c>
      <c r="W32" s="60">
        <v>78.570882285559094</v>
      </c>
      <c r="X32" s="64">
        <v>572066.15436636191</v>
      </c>
      <c r="Y32" s="65">
        <v>214.20350263343556</v>
      </c>
      <c r="Z32" s="66">
        <v>86.499655839902232</v>
      </c>
      <c r="AA32" s="64">
        <v>0</v>
      </c>
      <c r="AB32" s="65">
        <v>0</v>
      </c>
      <c r="AC32" s="67">
        <v>86.499655839902232</v>
      </c>
      <c r="AD32" s="68">
        <v>0</v>
      </c>
      <c r="AE32" s="69">
        <v>0</v>
      </c>
      <c r="AF32" s="70">
        <v>0</v>
      </c>
      <c r="AG32" s="71">
        <v>0</v>
      </c>
      <c r="AH32" s="72">
        <v>86.499655839902232</v>
      </c>
      <c r="AI32" s="64">
        <v>572066.15436636191</v>
      </c>
      <c r="AJ32" s="65">
        <v>214.20350263343556</v>
      </c>
      <c r="AK32" s="67">
        <v>86.499655839902232</v>
      </c>
      <c r="AL32" s="122"/>
      <c r="AM32" s="74">
        <v>0</v>
      </c>
      <c r="AN32" s="122"/>
      <c r="AO32" s="64">
        <v>0</v>
      </c>
      <c r="AP32" s="65">
        <v>78.570882285559094</v>
      </c>
      <c r="AQ32" s="65">
        <v>0</v>
      </c>
      <c r="AR32" s="73">
        <v>0</v>
      </c>
      <c r="AS32" s="123">
        <v>0</v>
      </c>
      <c r="AT32" s="94"/>
      <c r="AU32" s="74">
        <v>31674.912828854569</v>
      </c>
      <c r="AV32" s="124"/>
      <c r="AW32" s="74">
        <v>299271.45956607495</v>
      </c>
      <c r="AY32" s="171"/>
      <c r="AZ32" s="24">
        <v>-1439150.1800153255</v>
      </c>
      <c r="BA32" s="24">
        <v>-623537.47802100005</v>
      </c>
      <c r="BB32" s="24">
        <v>-12878.137035</v>
      </c>
      <c r="BC32" s="24">
        <v>-269679</v>
      </c>
      <c r="BD32" s="7">
        <v>-497655.84759999998</v>
      </c>
    </row>
    <row r="33" spans="1:56" x14ac:dyDescent="0.2">
      <c r="A33" s="10">
        <v>782</v>
      </c>
      <c r="B33" s="11">
        <v>1302</v>
      </c>
      <c r="C33" s="3"/>
      <c r="D33" s="12" t="s">
        <v>58</v>
      </c>
      <c r="E33" s="57">
        <v>282.66666666666669</v>
      </c>
      <c r="F33" s="57">
        <v>444777</v>
      </c>
      <c r="G33" s="58">
        <v>1.6499999999999997</v>
      </c>
      <c r="H33" s="57">
        <v>232016</v>
      </c>
      <c r="I33" s="58">
        <v>1.6499999999999997</v>
      </c>
      <c r="J33" s="57">
        <v>269561.81818181818</v>
      </c>
      <c r="K33" s="57">
        <v>140615.7575757576</v>
      </c>
      <c r="L33" s="57">
        <v>1236912.3333333333</v>
      </c>
      <c r="M33" s="4">
        <v>0</v>
      </c>
      <c r="N33" s="59">
        <v>1.65</v>
      </c>
      <c r="O33" s="59">
        <v>1.65</v>
      </c>
      <c r="P33" s="57">
        <v>444777</v>
      </c>
      <c r="Q33" s="57">
        <v>232016</v>
      </c>
      <c r="R33" s="57">
        <v>972034.62666666659</v>
      </c>
      <c r="S33" s="57">
        <v>10100</v>
      </c>
      <c r="T33" s="57">
        <v>1658927.6266666667</v>
      </c>
      <c r="U33" s="60">
        <v>5868.8477358490563</v>
      </c>
      <c r="V33" s="60">
        <v>2701.5969262497297</v>
      </c>
      <c r="W33" s="60">
        <v>217.23624567473888</v>
      </c>
      <c r="X33" s="64">
        <v>-331252.20467329497</v>
      </c>
      <c r="Y33" s="65">
        <v>-1171.8827995517511</v>
      </c>
      <c r="Z33" s="66">
        <v>173.85883477508551</v>
      </c>
      <c r="AA33" s="64">
        <v>0</v>
      </c>
      <c r="AB33" s="65">
        <v>0</v>
      </c>
      <c r="AC33" s="67">
        <v>173.85883477508551</v>
      </c>
      <c r="AD33" s="68">
        <v>0</v>
      </c>
      <c r="AE33" s="69">
        <v>0</v>
      </c>
      <c r="AF33" s="70">
        <v>0</v>
      </c>
      <c r="AG33" s="71">
        <v>0</v>
      </c>
      <c r="AH33" s="72">
        <v>173.85883477508551</v>
      </c>
      <c r="AI33" s="64">
        <v>-331252.20467329497</v>
      </c>
      <c r="AJ33" s="65">
        <v>-1171.8827995517511</v>
      </c>
      <c r="AK33" s="67">
        <v>173.85883477508551</v>
      </c>
      <c r="AL33" s="122"/>
      <c r="AM33" s="74">
        <v>0</v>
      </c>
      <c r="AN33" s="122"/>
      <c r="AO33" s="64">
        <v>339200</v>
      </c>
      <c r="AP33" s="65">
        <v>217.23624567473888</v>
      </c>
      <c r="AQ33" s="65">
        <v>100</v>
      </c>
      <c r="AR33" s="73">
        <v>-339200</v>
      </c>
      <c r="AS33" s="123">
        <v>0</v>
      </c>
      <c r="AT33" s="94"/>
      <c r="AU33" s="74">
        <v>1080.1361329055219</v>
      </c>
      <c r="AV33" s="124"/>
      <c r="AW33" s="74">
        <v>41017.757575757576</v>
      </c>
      <c r="AY33" s="171"/>
      <c r="AZ33" s="24">
        <v>-155436.91521313559</v>
      </c>
      <c r="BA33" s="24">
        <v>-67942.164768000002</v>
      </c>
      <c r="BB33" s="24">
        <v>-1403.2332280000001</v>
      </c>
      <c r="BC33" s="24">
        <v>-18078</v>
      </c>
      <c r="BD33" s="7">
        <v>-54225.79522</v>
      </c>
    </row>
    <row r="34" spans="1:56" x14ac:dyDescent="0.2">
      <c r="A34" s="10">
        <v>783</v>
      </c>
      <c r="B34" s="11">
        <v>1303</v>
      </c>
      <c r="C34" s="3"/>
      <c r="D34" s="12" t="s">
        <v>59</v>
      </c>
      <c r="E34" s="57">
        <v>1178.3333333333333</v>
      </c>
      <c r="F34" s="57">
        <v>2360681</v>
      </c>
      <c r="G34" s="58">
        <v>2.1</v>
      </c>
      <c r="H34" s="57">
        <v>132181</v>
      </c>
      <c r="I34" s="58">
        <v>2.1</v>
      </c>
      <c r="J34" s="57">
        <v>1124133.8095238095</v>
      </c>
      <c r="K34" s="57">
        <v>62943.333333333336</v>
      </c>
      <c r="L34" s="57">
        <v>771500</v>
      </c>
      <c r="M34" s="4">
        <v>0</v>
      </c>
      <c r="N34" s="59">
        <v>1.65</v>
      </c>
      <c r="O34" s="59">
        <v>1.65</v>
      </c>
      <c r="P34" s="57">
        <v>1854820.7857142854</v>
      </c>
      <c r="Q34" s="57">
        <v>103856.5</v>
      </c>
      <c r="R34" s="57">
        <v>639032</v>
      </c>
      <c r="S34" s="57">
        <v>2774.6666666666665</v>
      </c>
      <c r="T34" s="57">
        <v>2600483.9523809524</v>
      </c>
      <c r="U34" s="60">
        <v>2206.9170741563953</v>
      </c>
      <c r="V34" s="60">
        <v>2701.5969262497297</v>
      </c>
      <c r="W34" s="60">
        <v>81.689353904468902</v>
      </c>
      <c r="X34" s="64">
        <v>215672.17084849215</v>
      </c>
      <c r="Y34" s="65">
        <v>183.03154527453367</v>
      </c>
      <c r="Z34" s="66">
        <v>88.46429295981541</v>
      </c>
      <c r="AA34" s="64">
        <v>0</v>
      </c>
      <c r="AB34" s="65">
        <v>0</v>
      </c>
      <c r="AC34" s="67">
        <v>88.46429295981541</v>
      </c>
      <c r="AD34" s="68">
        <v>0</v>
      </c>
      <c r="AE34" s="69">
        <v>0</v>
      </c>
      <c r="AF34" s="70">
        <v>0</v>
      </c>
      <c r="AG34" s="71">
        <v>0</v>
      </c>
      <c r="AH34" s="72">
        <v>88.46429295981541</v>
      </c>
      <c r="AI34" s="64">
        <v>215672.17084849215</v>
      </c>
      <c r="AJ34" s="65">
        <v>183.03154527453367</v>
      </c>
      <c r="AK34" s="67">
        <v>88.46429295981541</v>
      </c>
      <c r="AL34" s="122"/>
      <c r="AM34" s="74">
        <v>0</v>
      </c>
      <c r="AN34" s="122"/>
      <c r="AO34" s="64">
        <v>456286.00138853735</v>
      </c>
      <c r="AP34" s="65">
        <v>81.689353904468902</v>
      </c>
      <c r="AQ34" s="65">
        <v>0</v>
      </c>
      <c r="AR34" s="73">
        <v>0</v>
      </c>
      <c r="AS34" s="123">
        <v>456286.00138853735</v>
      </c>
      <c r="AT34" s="94"/>
      <c r="AU34" s="74">
        <v>8025.0270372697969</v>
      </c>
      <c r="AV34" s="124"/>
      <c r="AW34" s="74">
        <v>118707.71428571428</v>
      </c>
      <c r="AY34" s="171"/>
      <c r="AZ34" s="24">
        <v>-642400.11811862339</v>
      </c>
      <c r="BA34" s="24">
        <v>-270377.35194199998</v>
      </c>
      <c r="BB34" s="24">
        <v>-5584.1977619999998</v>
      </c>
      <c r="BC34" s="24">
        <v>-114484</v>
      </c>
      <c r="BD34" s="7">
        <v>-215792.75503999999</v>
      </c>
    </row>
    <row r="35" spans="1:56" x14ac:dyDescent="0.2">
      <c r="A35" s="10">
        <v>784</v>
      </c>
      <c r="B35" s="11">
        <v>1304</v>
      </c>
      <c r="C35" s="3"/>
      <c r="D35" s="81" t="s">
        <v>370</v>
      </c>
      <c r="E35" s="57">
        <v>1097</v>
      </c>
      <c r="F35" s="57">
        <v>1767733.3333333333</v>
      </c>
      <c r="G35" s="58">
        <v>1.6000000000000003</v>
      </c>
      <c r="H35" s="57">
        <v>340936.66666666669</v>
      </c>
      <c r="I35" s="58">
        <v>1.6000000000000003</v>
      </c>
      <c r="J35" s="57">
        <v>1104833.3333333333</v>
      </c>
      <c r="K35" s="57">
        <v>213085.41666666666</v>
      </c>
      <c r="L35" s="57">
        <v>1205259.6666666667</v>
      </c>
      <c r="M35" s="4">
        <v>0</v>
      </c>
      <c r="N35" s="59">
        <v>1.65</v>
      </c>
      <c r="O35" s="59">
        <v>1.65</v>
      </c>
      <c r="P35" s="57">
        <v>1822975</v>
      </c>
      <c r="Q35" s="57">
        <v>351590.9375</v>
      </c>
      <c r="R35" s="57">
        <v>915363.08333333337</v>
      </c>
      <c r="S35" s="57">
        <v>18571.666666666668</v>
      </c>
      <c r="T35" s="57">
        <v>3108500.6875</v>
      </c>
      <c r="U35" s="60">
        <v>2833.6378190519599</v>
      </c>
      <c r="V35" s="60">
        <v>2701.5969262497297</v>
      </c>
      <c r="W35" s="60">
        <v>104.88751269737062</v>
      </c>
      <c r="X35" s="64">
        <v>-53594.077979497146</v>
      </c>
      <c r="Y35" s="65">
        <v>-48.855130336825113</v>
      </c>
      <c r="Z35" s="66">
        <v>103.07913299934349</v>
      </c>
      <c r="AA35" s="64">
        <v>0</v>
      </c>
      <c r="AB35" s="65">
        <v>0</v>
      </c>
      <c r="AC35" s="67">
        <v>103.07913299934349</v>
      </c>
      <c r="AD35" s="68">
        <v>0</v>
      </c>
      <c r="AE35" s="69">
        <v>0</v>
      </c>
      <c r="AF35" s="70">
        <v>0</v>
      </c>
      <c r="AG35" s="71">
        <v>0</v>
      </c>
      <c r="AH35" s="72">
        <v>103.07913299934349</v>
      </c>
      <c r="AI35" s="64">
        <v>-53594.077979497146</v>
      </c>
      <c r="AJ35" s="65">
        <v>-48.855130336825113</v>
      </c>
      <c r="AK35" s="67">
        <v>103.07913299934349</v>
      </c>
      <c r="AL35" s="122"/>
      <c r="AM35" s="74">
        <v>0</v>
      </c>
      <c r="AN35" s="122"/>
      <c r="AO35" s="64">
        <v>1316400</v>
      </c>
      <c r="AP35" s="65">
        <v>104.88751269737062</v>
      </c>
      <c r="AQ35" s="65">
        <v>0</v>
      </c>
      <c r="AR35" s="73">
        <v>0</v>
      </c>
      <c r="AS35" s="123">
        <v>1316400</v>
      </c>
      <c r="AT35" s="94"/>
      <c r="AU35" s="74">
        <v>6855.9338923098639</v>
      </c>
      <c r="AV35" s="124"/>
      <c r="AW35" s="74">
        <v>131791.875</v>
      </c>
      <c r="AY35" s="171"/>
      <c r="AZ35" s="24">
        <v>-598921.26071634761</v>
      </c>
      <c r="BA35" s="24">
        <v>-254609.20448700001</v>
      </c>
      <c r="BB35" s="24">
        <v>-5258.5327129999996</v>
      </c>
      <c r="BC35" s="24">
        <v>-155676</v>
      </c>
      <c r="BD35" s="7">
        <v>-203207.92884499999</v>
      </c>
    </row>
    <row r="36" spans="1:56" x14ac:dyDescent="0.2">
      <c r="A36" s="10">
        <v>785</v>
      </c>
      <c r="B36" s="11">
        <v>1305</v>
      </c>
      <c r="C36" s="3"/>
      <c r="D36" s="12" t="s">
        <v>60</v>
      </c>
      <c r="E36" s="57">
        <v>4687</v>
      </c>
      <c r="F36" s="57">
        <v>9953454.333333334</v>
      </c>
      <c r="G36" s="58">
        <v>1.9400000000000002</v>
      </c>
      <c r="H36" s="57">
        <v>757752.33333333337</v>
      </c>
      <c r="I36" s="58">
        <v>1.9400000000000002</v>
      </c>
      <c r="J36" s="57">
        <v>5130646.5635738829</v>
      </c>
      <c r="K36" s="57">
        <v>390593.98625429557</v>
      </c>
      <c r="L36" s="57">
        <v>1188915.6666666667</v>
      </c>
      <c r="M36" s="4">
        <v>0</v>
      </c>
      <c r="N36" s="59">
        <v>1.65</v>
      </c>
      <c r="O36" s="59">
        <v>1.65</v>
      </c>
      <c r="P36" s="57">
        <v>8465566.8298969064</v>
      </c>
      <c r="Q36" s="57">
        <v>644480.0773195877</v>
      </c>
      <c r="R36" s="57">
        <v>1126756.1266666667</v>
      </c>
      <c r="S36" s="57">
        <v>19648</v>
      </c>
      <c r="T36" s="57">
        <v>10256451.03388316</v>
      </c>
      <c r="U36" s="60">
        <v>2188.2763033674332</v>
      </c>
      <c r="V36" s="60">
        <v>2701.5969262497297</v>
      </c>
      <c r="W36" s="60">
        <v>80.999363084304662</v>
      </c>
      <c r="X36" s="64">
        <v>890195.49099625007</v>
      </c>
      <c r="Y36" s="65">
        <v>189.92863046644976</v>
      </c>
      <c r="Z36" s="66">
        <v>88.029598743111961</v>
      </c>
      <c r="AA36" s="64">
        <v>0</v>
      </c>
      <c r="AB36" s="65">
        <v>0</v>
      </c>
      <c r="AC36" s="67">
        <v>88.029598743111961</v>
      </c>
      <c r="AD36" s="68">
        <v>0</v>
      </c>
      <c r="AE36" s="69">
        <v>0</v>
      </c>
      <c r="AF36" s="70">
        <v>0</v>
      </c>
      <c r="AG36" s="71">
        <v>0</v>
      </c>
      <c r="AH36" s="72">
        <v>88.029598743111961</v>
      </c>
      <c r="AI36" s="64">
        <v>890195.49099625007</v>
      </c>
      <c r="AJ36" s="65">
        <v>189.92863046644976</v>
      </c>
      <c r="AK36" s="67">
        <v>88.029598743111961</v>
      </c>
      <c r="AL36" s="122"/>
      <c r="AM36" s="74">
        <v>0</v>
      </c>
      <c r="AN36" s="122"/>
      <c r="AO36" s="64">
        <v>108373.32440121808</v>
      </c>
      <c r="AP36" s="65">
        <v>80.999363084304662</v>
      </c>
      <c r="AQ36" s="65">
        <v>0</v>
      </c>
      <c r="AR36" s="73">
        <v>0</v>
      </c>
      <c r="AS36" s="123">
        <v>108373.32440121808</v>
      </c>
      <c r="AT36" s="94"/>
      <c r="AU36" s="74">
        <v>47949.228880498675</v>
      </c>
      <c r="AV36" s="124"/>
      <c r="AW36" s="74">
        <v>552124.05498281785</v>
      </c>
      <c r="AY36" s="171"/>
      <c r="AZ36" s="24">
        <v>-2553295.90094864</v>
      </c>
      <c r="BA36" s="24">
        <v>-1092176.0957520001</v>
      </c>
      <c r="BB36" s="24">
        <v>-22557.093875999999</v>
      </c>
      <c r="BC36" s="24">
        <v>-469802</v>
      </c>
      <c r="BD36" s="7">
        <v>-871684.28493700002</v>
      </c>
    </row>
    <row r="37" spans="1:56" x14ac:dyDescent="0.2">
      <c r="A37" s="10">
        <v>786</v>
      </c>
      <c r="B37" s="11">
        <v>1306</v>
      </c>
      <c r="C37" s="3"/>
      <c r="D37" s="80" t="s">
        <v>61</v>
      </c>
      <c r="E37" s="57">
        <v>553</v>
      </c>
      <c r="F37" s="57">
        <v>1097668.3333333333</v>
      </c>
      <c r="G37" s="58">
        <v>1.99</v>
      </c>
      <c r="H37" s="57">
        <v>94068</v>
      </c>
      <c r="I37" s="58">
        <v>1.99</v>
      </c>
      <c r="J37" s="57">
        <v>551592.1273031825</v>
      </c>
      <c r="K37" s="57">
        <v>47270.351758793964</v>
      </c>
      <c r="L37" s="57">
        <v>257542.33333333334</v>
      </c>
      <c r="M37" s="4">
        <v>0</v>
      </c>
      <c r="N37" s="59">
        <v>1.65</v>
      </c>
      <c r="O37" s="59">
        <v>1.65</v>
      </c>
      <c r="P37" s="57">
        <v>910127.01005025115</v>
      </c>
      <c r="Q37" s="57">
        <v>77996.080402010048</v>
      </c>
      <c r="R37" s="57">
        <v>213245.71333333335</v>
      </c>
      <c r="S37" s="57">
        <v>7032</v>
      </c>
      <c r="T37" s="57">
        <v>1208400.8037855944</v>
      </c>
      <c r="U37" s="60">
        <v>2185.1732437352521</v>
      </c>
      <c r="V37" s="60">
        <v>2701.5969262497297</v>
      </c>
      <c r="W37" s="60">
        <v>80.884502884323297</v>
      </c>
      <c r="X37" s="64">
        <v>105665.44967928724</v>
      </c>
      <c r="Y37" s="65">
        <v>191.07676253035666</v>
      </c>
      <c r="Z37" s="66">
        <v>87.957236817123672</v>
      </c>
      <c r="AA37" s="64">
        <v>0</v>
      </c>
      <c r="AB37" s="65">
        <v>0</v>
      </c>
      <c r="AC37" s="67">
        <v>87.957236817123672</v>
      </c>
      <c r="AD37" s="68">
        <v>0</v>
      </c>
      <c r="AE37" s="69">
        <v>0</v>
      </c>
      <c r="AF37" s="70">
        <v>0</v>
      </c>
      <c r="AG37" s="71">
        <v>0</v>
      </c>
      <c r="AH37" s="72">
        <v>87.957236817123672</v>
      </c>
      <c r="AI37" s="64">
        <v>105665.44967928724</v>
      </c>
      <c r="AJ37" s="65">
        <v>191.07676253035666</v>
      </c>
      <c r="AK37" s="67">
        <v>87.957236817123672</v>
      </c>
      <c r="AL37" s="122"/>
      <c r="AM37" s="74">
        <v>0</v>
      </c>
      <c r="AN37" s="122"/>
      <c r="AO37" s="64">
        <v>315842.61487803911</v>
      </c>
      <c r="AP37" s="65">
        <v>80.884502884323297</v>
      </c>
      <c r="AQ37" s="65">
        <v>0</v>
      </c>
      <c r="AR37" s="73">
        <v>0</v>
      </c>
      <c r="AS37" s="123">
        <v>315842.61487803911</v>
      </c>
      <c r="AT37" s="94"/>
      <c r="AU37" s="74">
        <v>5021.9811137451479</v>
      </c>
      <c r="AV37" s="124"/>
      <c r="AW37" s="74">
        <v>59886.247906197648</v>
      </c>
      <c r="AY37" s="171"/>
      <c r="AZ37" s="24">
        <v>-299460.6303581738</v>
      </c>
      <c r="BA37" s="24">
        <v>-128000.255808</v>
      </c>
      <c r="BB37" s="24">
        <v>-2643.6339320000002</v>
      </c>
      <c r="BC37" s="24">
        <v>-46149</v>
      </c>
      <c r="BD37" s="7">
        <v>-102159.177343</v>
      </c>
    </row>
    <row r="38" spans="1:56" x14ac:dyDescent="0.2">
      <c r="A38" s="10">
        <v>841</v>
      </c>
      <c r="B38" s="11">
        <v>1401</v>
      </c>
      <c r="C38" s="3"/>
      <c r="D38" s="12" t="s">
        <v>62</v>
      </c>
      <c r="E38" s="57">
        <v>996</v>
      </c>
      <c r="F38" s="57">
        <v>2431673.3333333335</v>
      </c>
      <c r="G38" s="58">
        <v>1.5833333333333333</v>
      </c>
      <c r="H38" s="57">
        <v>302550.66666666669</v>
      </c>
      <c r="I38" s="58">
        <v>1.5833333333333333</v>
      </c>
      <c r="J38" s="57">
        <v>1537185.6787634408</v>
      </c>
      <c r="K38" s="57">
        <v>190291.1827956989</v>
      </c>
      <c r="L38" s="57">
        <v>467314.33333333331</v>
      </c>
      <c r="M38" s="4">
        <v>0</v>
      </c>
      <c r="N38" s="59">
        <v>1.65</v>
      </c>
      <c r="O38" s="59">
        <v>1.65</v>
      </c>
      <c r="P38" s="57">
        <v>2536356.3699596771</v>
      </c>
      <c r="Q38" s="57">
        <v>313980.45161290321</v>
      </c>
      <c r="R38" s="57">
        <v>472046.98</v>
      </c>
      <c r="S38" s="57">
        <v>6669</v>
      </c>
      <c r="T38" s="57">
        <v>3329052.8015725804</v>
      </c>
      <c r="U38" s="60">
        <v>3342.4224915387354</v>
      </c>
      <c r="V38" s="60">
        <v>2701.5969262497297</v>
      </c>
      <c r="W38" s="60">
        <v>123.72025075474819</v>
      </c>
      <c r="X38" s="64">
        <v>-236157.03732030428</v>
      </c>
      <c r="Y38" s="65">
        <v>-237.105459156932</v>
      </c>
      <c r="Z38" s="66">
        <v>114.94375797549138</v>
      </c>
      <c r="AA38" s="64">
        <v>0</v>
      </c>
      <c r="AB38" s="65">
        <v>0</v>
      </c>
      <c r="AC38" s="67">
        <v>114.94375797549138</v>
      </c>
      <c r="AD38" s="68">
        <v>0</v>
      </c>
      <c r="AE38" s="69">
        <v>0</v>
      </c>
      <c r="AF38" s="70">
        <v>0</v>
      </c>
      <c r="AG38" s="71">
        <v>0</v>
      </c>
      <c r="AH38" s="72">
        <v>114.94375797549138</v>
      </c>
      <c r="AI38" s="64">
        <v>-236157.03732030428</v>
      </c>
      <c r="AJ38" s="65">
        <v>-237.105459156932</v>
      </c>
      <c r="AK38" s="67">
        <v>114.94375797549138</v>
      </c>
      <c r="AL38" s="122"/>
      <c r="AM38" s="74">
        <v>0</v>
      </c>
      <c r="AN38" s="122"/>
      <c r="AO38" s="64">
        <v>548023.45273044158</v>
      </c>
      <c r="AP38" s="65">
        <v>123.72025075474819</v>
      </c>
      <c r="AQ38" s="65">
        <v>0</v>
      </c>
      <c r="AR38" s="73">
        <v>0</v>
      </c>
      <c r="AS38" s="123">
        <v>548023.45273044158</v>
      </c>
      <c r="AT38" s="94"/>
      <c r="AU38" s="74">
        <v>8083.6331345288736</v>
      </c>
      <c r="AV38" s="124"/>
      <c r="AW38" s="74">
        <v>170889</v>
      </c>
      <c r="AY38" s="171"/>
      <c r="AZ38" s="24">
        <v>-540224.80322327546</v>
      </c>
      <c r="BA38" s="24">
        <v>-231420.75234800001</v>
      </c>
      <c r="BB38" s="24">
        <v>-4779.6135219999996</v>
      </c>
      <c r="BC38" s="24">
        <v>-67587</v>
      </c>
      <c r="BD38" s="7">
        <v>-184700.83150100001</v>
      </c>
    </row>
    <row r="39" spans="1:56" x14ac:dyDescent="0.2">
      <c r="A39" s="10">
        <v>842</v>
      </c>
      <c r="B39" s="11">
        <v>1402</v>
      </c>
      <c r="C39" s="3"/>
      <c r="D39" s="12" t="s">
        <v>63</v>
      </c>
      <c r="E39" s="57">
        <v>833.66666666666663</v>
      </c>
      <c r="F39" s="57">
        <v>2389601</v>
      </c>
      <c r="G39" s="58">
        <v>1.7</v>
      </c>
      <c r="H39" s="57">
        <v>103739</v>
      </c>
      <c r="I39" s="58">
        <v>1.7</v>
      </c>
      <c r="J39" s="57">
        <v>1405647.6470588234</v>
      </c>
      <c r="K39" s="57">
        <v>61022.94117647058</v>
      </c>
      <c r="L39" s="57">
        <v>325595.66666666669</v>
      </c>
      <c r="M39" s="4">
        <v>0</v>
      </c>
      <c r="N39" s="59">
        <v>1.65</v>
      </c>
      <c r="O39" s="59">
        <v>1.65</v>
      </c>
      <c r="P39" s="57">
        <v>2319318.6176470588</v>
      </c>
      <c r="Q39" s="57">
        <v>100687.85294117646</v>
      </c>
      <c r="R39" s="57">
        <v>520488.5</v>
      </c>
      <c r="S39" s="57">
        <v>3947.3333333333335</v>
      </c>
      <c r="T39" s="57">
        <v>2944442.3039215687</v>
      </c>
      <c r="U39" s="60">
        <v>3531.9179975068796</v>
      </c>
      <c r="V39" s="60">
        <v>2701.5969262497297</v>
      </c>
      <c r="W39" s="60">
        <v>130.73445424776133</v>
      </c>
      <c r="X39" s="64">
        <v>-256118.06990307619</v>
      </c>
      <c r="Y39" s="65">
        <v>-307.21879636514541</v>
      </c>
      <c r="Z39" s="66">
        <v>119.36270617608966</v>
      </c>
      <c r="AA39" s="64">
        <v>0</v>
      </c>
      <c r="AB39" s="65">
        <v>0</v>
      </c>
      <c r="AC39" s="67">
        <v>119.36270617608966</v>
      </c>
      <c r="AD39" s="68">
        <v>0</v>
      </c>
      <c r="AE39" s="69">
        <v>0</v>
      </c>
      <c r="AF39" s="70">
        <v>0</v>
      </c>
      <c r="AG39" s="71">
        <v>0</v>
      </c>
      <c r="AH39" s="72">
        <v>119.36270617608966</v>
      </c>
      <c r="AI39" s="64">
        <v>-256118.06990307619</v>
      </c>
      <c r="AJ39" s="65">
        <v>-307.21879636514541</v>
      </c>
      <c r="AK39" s="67">
        <v>119.36270617608966</v>
      </c>
      <c r="AL39" s="122"/>
      <c r="AM39" s="74">
        <v>0</v>
      </c>
      <c r="AN39" s="122"/>
      <c r="AO39" s="64">
        <v>494236.69824160729</v>
      </c>
      <c r="AP39" s="65">
        <v>130.73445424776133</v>
      </c>
      <c r="AQ39" s="65">
        <v>0</v>
      </c>
      <c r="AR39" s="73">
        <v>0</v>
      </c>
      <c r="AS39" s="123">
        <v>494236.69824160729</v>
      </c>
      <c r="AT39" s="94"/>
      <c r="AU39" s="74">
        <v>4466.8923098565401</v>
      </c>
      <c r="AV39" s="124"/>
      <c r="AW39" s="74">
        <v>146667.05882352943</v>
      </c>
      <c r="AY39" s="171"/>
      <c r="AZ39" s="24">
        <v>-451093.14554861037</v>
      </c>
      <c r="BA39" s="24">
        <v>-194551.11344700001</v>
      </c>
      <c r="BB39" s="24">
        <v>-4018.1320089999999</v>
      </c>
      <c r="BC39" s="24">
        <v>-49769</v>
      </c>
      <c r="BD39" s="7">
        <v>-155274.546722</v>
      </c>
    </row>
    <row r="40" spans="1:56" x14ac:dyDescent="0.2">
      <c r="A40" s="10">
        <v>843</v>
      </c>
      <c r="B40" s="11">
        <v>1403</v>
      </c>
      <c r="C40" s="3"/>
      <c r="D40" s="12" t="s">
        <v>64</v>
      </c>
      <c r="E40" s="57">
        <v>7343.666666666667</v>
      </c>
      <c r="F40" s="57">
        <v>45450334.333333336</v>
      </c>
      <c r="G40" s="58">
        <v>1.3333333333333333</v>
      </c>
      <c r="H40" s="57">
        <v>3772037.3333333335</v>
      </c>
      <c r="I40" s="58">
        <v>1.3333333333333333</v>
      </c>
      <c r="J40" s="57">
        <v>34081842.820512824</v>
      </c>
      <c r="K40" s="57">
        <v>2843393.3333333335</v>
      </c>
      <c r="L40" s="57">
        <v>7946576</v>
      </c>
      <c r="M40" s="4">
        <v>0</v>
      </c>
      <c r="N40" s="59">
        <v>1.65</v>
      </c>
      <c r="O40" s="59">
        <v>1.65</v>
      </c>
      <c r="P40" s="57">
        <v>56235040.653846152</v>
      </c>
      <c r="Q40" s="57">
        <v>4691599</v>
      </c>
      <c r="R40" s="57">
        <v>8727473.4766666666</v>
      </c>
      <c r="S40" s="57">
        <v>184592.66666666666</v>
      </c>
      <c r="T40" s="57">
        <v>69838705.797179475</v>
      </c>
      <c r="U40" s="60">
        <v>9510.0593432680507</v>
      </c>
      <c r="V40" s="60">
        <v>2701.5969262497297</v>
      </c>
      <c r="W40" s="60">
        <v>352.01621866181239</v>
      </c>
      <c r="X40" s="64">
        <v>-18499659.046150781</v>
      </c>
      <c r="Y40" s="65">
        <v>-2519.1310942967793</v>
      </c>
      <c r="Z40" s="66">
        <v>258.77021775694175</v>
      </c>
      <c r="AA40" s="64">
        <v>0</v>
      </c>
      <c r="AB40" s="65">
        <v>0</v>
      </c>
      <c r="AC40" s="67">
        <v>258.77021775694175</v>
      </c>
      <c r="AD40" s="68">
        <v>0</v>
      </c>
      <c r="AE40" s="69">
        <v>0</v>
      </c>
      <c r="AF40" s="70">
        <v>0</v>
      </c>
      <c r="AG40" s="71">
        <v>0</v>
      </c>
      <c r="AH40" s="72">
        <v>258.77021775694175</v>
      </c>
      <c r="AI40" s="64">
        <v>-18499659.046150781</v>
      </c>
      <c r="AJ40" s="65">
        <v>-2519.1310942967793</v>
      </c>
      <c r="AK40" s="67">
        <v>258.77021775694175</v>
      </c>
      <c r="AL40" s="122"/>
      <c r="AM40" s="74">
        <v>0</v>
      </c>
      <c r="AN40" s="122"/>
      <c r="AO40" s="64">
        <v>946047.88600583968</v>
      </c>
      <c r="AP40" s="65">
        <v>352.01621866181239</v>
      </c>
      <c r="AQ40" s="65">
        <v>100</v>
      </c>
      <c r="AR40" s="73">
        <v>-946047.88600583968</v>
      </c>
      <c r="AS40" s="123">
        <v>0</v>
      </c>
      <c r="AT40" s="94"/>
      <c r="AU40" s="74">
        <v>77972.622602059782</v>
      </c>
      <c r="AV40" s="124"/>
      <c r="AW40" s="74">
        <v>3692523.6153846155</v>
      </c>
      <c r="AY40" s="171"/>
      <c r="AZ40" s="24">
        <v>-3953315.1093019173</v>
      </c>
      <c r="BA40" s="24">
        <v>-1704815.0012670001</v>
      </c>
      <c r="BB40" s="24">
        <v>-35210.138891000002</v>
      </c>
      <c r="BC40" s="24">
        <v>-750255</v>
      </c>
      <c r="BD40" s="7">
        <v>-1360641.796785</v>
      </c>
    </row>
    <row r="41" spans="1:56" x14ac:dyDescent="0.2">
      <c r="A41" s="10">
        <v>761</v>
      </c>
      <c r="B41" s="11">
        <v>1501</v>
      </c>
      <c r="C41" s="3"/>
      <c r="D41" s="12" t="s">
        <v>65</v>
      </c>
      <c r="E41" s="57">
        <v>848</v>
      </c>
      <c r="F41" s="57">
        <v>1233635.3333333333</v>
      </c>
      <c r="G41" s="58">
        <v>1.6333333333333335</v>
      </c>
      <c r="H41" s="57">
        <v>130315.33333333333</v>
      </c>
      <c r="I41" s="58">
        <v>1.6333333333333335</v>
      </c>
      <c r="J41" s="57">
        <v>756068.79901960783</v>
      </c>
      <c r="K41" s="57">
        <v>80256.776960784322</v>
      </c>
      <c r="L41" s="57">
        <v>143174.33333333334</v>
      </c>
      <c r="M41" s="4">
        <v>0</v>
      </c>
      <c r="N41" s="59">
        <v>1.65</v>
      </c>
      <c r="O41" s="59">
        <v>1.65</v>
      </c>
      <c r="P41" s="57">
        <v>1247513.518382353</v>
      </c>
      <c r="Q41" s="57">
        <v>132423.68198529413</v>
      </c>
      <c r="R41" s="57">
        <v>144873.12333333332</v>
      </c>
      <c r="S41" s="57">
        <v>7749.666666666667</v>
      </c>
      <c r="T41" s="57">
        <v>1532559.9903676473</v>
      </c>
      <c r="U41" s="60">
        <v>1807.2641395844896</v>
      </c>
      <c r="V41" s="60">
        <v>2701.5969262497297</v>
      </c>
      <c r="W41" s="60">
        <v>66.896142871071291</v>
      </c>
      <c r="X41" s="64">
        <v>280605.85514408571</v>
      </c>
      <c r="Y41" s="65">
        <v>330.90313106613883</v>
      </c>
      <c r="Z41" s="66">
        <v>79.14457000877492</v>
      </c>
      <c r="AA41" s="64">
        <v>157055</v>
      </c>
      <c r="AB41" s="65">
        <v>185.20636792452831</v>
      </c>
      <c r="AC41" s="67">
        <v>86.000010438285102</v>
      </c>
      <c r="AD41" s="68">
        <v>0</v>
      </c>
      <c r="AE41" s="69">
        <v>0</v>
      </c>
      <c r="AF41" s="70">
        <v>157055</v>
      </c>
      <c r="AG41" s="71">
        <v>185.20636792452831</v>
      </c>
      <c r="AH41" s="72">
        <v>86.000010438285102</v>
      </c>
      <c r="AI41" s="64">
        <v>437660.85514408571</v>
      </c>
      <c r="AJ41" s="65">
        <v>516.10949899066713</v>
      </c>
      <c r="AK41" s="67">
        <v>86.000010438285102</v>
      </c>
      <c r="AL41" s="122"/>
      <c r="AM41" s="74">
        <v>0</v>
      </c>
      <c r="AN41" s="122"/>
      <c r="AO41" s="64">
        <v>393867.34749861271</v>
      </c>
      <c r="AP41" s="65">
        <v>66.896142871071291</v>
      </c>
      <c r="AQ41" s="65">
        <v>0</v>
      </c>
      <c r="AR41" s="73">
        <v>0</v>
      </c>
      <c r="AS41" s="123">
        <v>393867.34749861271</v>
      </c>
      <c r="AT41" s="94"/>
      <c r="AU41" s="74">
        <v>6548.6829140827276</v>
      </c>
      <c r="AV41" s="124"/>
      <c r="AW41" s="74">
        <v>83632.557598039217</v>
      </c>
      <c r="AY41" s="171"/>
      <c r="AZ41" s="24">
        <v>-463049.83133423614</v>
      </c>
      <c r="BA41" s="24">
        <v>-196869.95866100001</v>
      </c>
      <c r="BB41" s="24">
        <v>-4066.0239280000001</v>
      </c>
      <c r="BC41" s="24">
        <v>-88716</v>
      </c>
      <c r="BD41" s="7">
        <v>-157125.25645700001</v>
      </c>
    </row>
    <row r="42" spans="1:56" x14ac:dyDescent="0.2">
      <c r="A42" s="10">
        <v>762</v>
      </c>
      <c r="B42" s="11">
        <v>1502</v>
      </c>
      <c r="C42" s="3"/>
      <c r="D42" s="12" t="s">
        <v>66</v>
      </c>
      <c r="E42" s="57">
        <v>2185.3333333333335</v>
      </c>
      <c r="F42" s="57">
        <v>3940317.3333333335</v>
      </c>
      <c r="G42" s="58">
        <v>1.8999999999999997</v>
      </c>
      <c r="H42" s="57">
        <v>376993.33333333331</v>
      </c>
      <c r="I42" s="58">
        <v>1.8999999999999997</v>
      </c>
      <c r="J42" s="57">
        <v>2073851.2280701755</v>
      </c>
      <c r="K42" s="57">
        <v>198417.54385964913</v>
      </c>
      <c r="L42" s="57">
        <v>683151.33333333337</v>
      </c>
      <c r="M42" s="4">
        <v>0</v>
      </c>
      <c r="N42" s="59">
        <v>1.65</v>
      </c>
      <c r="O42" s="59">
        <v>1.65</v>
      </c>
      <c r="P42" s="57">
        <v>3421854.5263157897</v>
      </c>
      <c r="Q42" s="57">
        <v>327388.94736842107</v>
      </c>
      <c r="R42" s="57">
        <v>539996.55333333334</v>
      </c>
      <c r="S42" s="57">
        <v>10100.333333333334</v>
      </c>
      <c r="T42" s="57">
        <v>4299340.360350878</v>
      </c>
      <c r="U42" s="60">
        <v>1967.3613607462833</v>
      </c>
      <c r="V42" s="60">
        <v>2701.5969262497297</v>
      </c>
      <c r="W42" s="60">
        <v>72.822164610518399</v>
      </c>
      <c r="X42" s="64">
        <v>593683.29865100654</v>
      </c>
      <c r="Y42" s="65">
        <v>271.6671592362751</v>
      </c>
      <c r="Z42" s="66">
        <v>82.877963704626595</v>
      </c>
      <c r="AA42" s="64">
        <v>184322</v>
      </c>
      <c r="AB42" s="65">
        <v>84.345027455765702</v>
      </c>
      <c r="AC42" s="67">
        <v>86.000007064842094</v>
      </c>
      <c r="AD42" s="68">
        <v>0</v>
      </c>
      <c r="AE42" s="69">
        <v>0</v>
      </c>
      <c r="AF42" s="70">
        <v>184322</v>
      </c>
      <c r="AG42" s="71">
        <v>84.345027455765702</v>
      </c>
      <c r="AH42" s="72">
        <v>86.000007064842094</v>
      </c>
      <c r="AI42" s="64">
        <v>778005.29865100654</v>
      </c>
      <c r="AJ42" s="65">
        <v>356.01218669204081</v>
      </c>
      <c r="AK42" s="67">
        <v>86.000007064842094</v>
      </c>
      <c r="AL42" s="122"/>
      <c r="AM42" s="74">
        <v>0</v>
      </c>
      <c r="AN42" s="122"/>
      <c r="AO42" s="64">
        <v>1624925.3852548893</v>
      </c>
      <c r="AP42" s="65">
        <v>72.822164610518399</v>
      </c>
      <c r="AQ42" s="65">
        <v>0</v>
      </c>
      <c r="AR42" s="73">
        <v>0</v>
      </c>
      <c r="AS42" s="123">
        <v>1624925.3852548893</v>
      </c>
      <c r="AT42" s="94"/>
      <c r="AU42" s="74">
        <v>15611.437195907049</v>
      </c>
      <c r="AV42" s="124"/>
      <c r="AW42" s="74">
        <v>227226.87719298247</v>
      </c>
      <c r="AY42" s="171"/>
      <c r="AZ42" s="24">
        <v>-1167407.3212511025</v>
      </c>
      <c r="BA42" s="24">
        <v>-524059.01834399998</v>
      </c>
      <c r="BB42" s="24">
        <v>-10823.573707</v>
      </c>
      <c r="BC42" s="24">
        <v>-207932</v>
      </c>
      <c r="BD42" s="7">
        <v>-418260.39999100001</v>
      </c>
    </row>
    <row r="43" spans="1:56" x14ac:dyDescent="0.2">
      <c r="A43" s="10">
        <v>763</v>
      </c>
      <c r="B43" s="11">
        <v>1503</v>
      </c>
      <c r="C43" s="3"/>
      <c r="D43" s="12" t="s">
        <v>67</v>
      </c>
      <c r="E43" s="57">
        <v>1726.6666666666667</v>
      </c>
      <c r="F43" s="57">
        <v>2895540</v>
      </c>
      <c r="G43" s="58">
        <v>1.68</v>
      </c>
      <c r="H43" s="57">
        <v>189392.66666666666</v>
      </c>
      <c r="I43" s="58">
        <v>1.68</v>
      </c>
      <c r="J43" s="57">
        <v>1723535.7142857143</v>
      </c>
      <c r="K43" s="57">
        <v>112733.73015873016</v>
      </c>
      <c r="L43" s="57">
        <v>452262.66666666669</v>
      </c>
      <c r="M43" s="4">
        <v>0</v>
      </c>
      <c r="N43" s="59">
        <v>1.65</v>
      </c>
      <c r="O43" s="59">
        <v>1.65</v>
      </c>
      <c r="P43" s="57">
        <v>2843833.9285714286</v>
      </c>
      <c r="Q43" s="57">
        <v>186010.65476190476</v>
      </c>
      <c r="R43" s="57">
        <v>365129.64000000007</v>
      </c>
      <c r="S43" s="57">
        <v>5042.333333333333</v>
      </c>
      <c r="T43" s="57">
        <v>3400016.5566666666</v>
      </c>
      <c r="U43" s="60">
        <v>1969.1215579150578</v>
      </c>
      <c r="V43" s="60">
        <v>2701.5969262497297</v>
      </c>
      <c r="W43" s="60">
        <v>72.887318562674309</v>
      </c>
      <c r="X43" s="64">
        <v>467954.09698341071</v>
      </c>
      <c r="Y43" s="65">
        <v>271.01588628382859</v>
      </c>
      <c r="Z43" s="66">
        <v>82.919010694484825</v>
      </c>
      <c r="AA43" s="64">
        <v>143721</v>
      </c>
      <c r="AB43" s="65">
        <v>83.236100386100389</v>
      </c>
      <c r="AC43" s="67">
        <v>86.000006959225402</v>
      </c>
      <c r="AD43" s="68">
        <v>0</v>
      </c>
      <c r="AE43" s="69">
        <v>0</v>
      </c>
      <c r="AF43" s="70">
        <v>143721</v>
      </c>
      <c r="AG43" s="71">
        <v>83.236100386100389</v>
      </c>
      <c r="AH43" s="72">
        <v>86.000006959225402</v>
      </c>
      <c r="AI43" s="64">
        <v>611675.09698341065</v>
      </c>
      <c r="AJ43" s="65">
        <v>354.25198666992901</v>
      </c>
      <c r="AK43" s="67">
        <v>86.000006959225388</v>
      </c>
      <c r="AL43" s="122"/>
      <c r="AM43" s="74">
        <v>0</v>
      </c>
      <c r="AN43" s="122"/>
      <c r="AO43" s="64">
        <v>374343.37682880857</v>
      </c>
      <c r="AP43" s="65">
        <v>72.887318562674309</v>
      </c>
      <c r="AQ43" s="65">
        <v>0</v>
      </c>
      <c r="AR43" s="73">
        <v>0</v>
      </c>
      <c r="AS43" s="123">
        <v>374343.37682880857</v>
      </c>
      <c r="AT43" s="94"/>
      <c r="AU43" s="74">
        <v>11436.147375508728</v>
      </c>
      <c r="AV43" s="124"/>
      <c r="AW43" s="74">
        <v>183626.94444444441</v>
      </c>
      <c r="AY43" s="171"/>
      <c r="AZ43" s="24">
        <v>-940773.77704174025</v>
      </c>
      <c r="BA43" s="24">
        <v>-399768.91487799998</v>
      </c>
      <c r="BB43" s="24">
        <v>-8256.5668459999997</v>
      </c>
      <c r="BC43" s="24">
        <v>-167931</v>
      </c>
      <c r="BD43" s="7">
        <v>-319062.35822300002</v>
      </c>
    </row>
    <row r="44" spans="1:56" x14ac:dyDescent="0.2">
      <c r="A44" s="10">
        <v>766</v>
      </c>
      <c r="B44" s="11">
        <v>1506</v>
      </c>
      <c r="C44" s="3"/>
      <c r="D44" s="12" t="s">
        <v>68</v>
      </c>
      <c r="E44" s="57">
        <v>804.33333333333337</v>
      </c>
      <c r="F44" s="57">
        <v>1027286</v>
      </c>
      <c r="G44" s="58">
        <v>1.64</v>
      </c>
      <c r="H44" s="57">
        <v>61459.666666666664</v>
      </c>
      <c r="I44" s="58">
        <v>1.64</v>
      </c>
      <c r="J44" s="57">
        <v>626393.90243902442</v>
      </c>
      <c r="K44" s="57">
        <v>37475.406504065038</v>
      </c>
      <c r="L44" s="57">
        <v>126169.33333333333</v>
      </c>
      <c r="M44" s="4">
        <v>0</v>
      </c>
      <c r="N44" s="59">
        <v>1.65</v>
      </c>
      <c r="O44" s="59">
        <v>1.65</v>
      </c>
      <c r="P44" s="57">
        <v>1033549.9390243902</v>
      </c>
      <c r="Q44" s="57">
        <v>61834.420731707323</v>
      </c>
      <c r="R44" s="57">
        <v>135706.53000000003</v>
      </c>
      <c r="S44" s="57">
        <v>1695</v>
      </c>
      <c r="T44" s="57">
        <v>1232785.8897560975</v>
      </c>
      <c r="U44" s="60">
        <v>1532.6803436669259</v>
      </c>
      <c r="V44" s="60">
        <v>2701.5969262497297</v>
      </c>
      <c r="W44" s="60">
        <v>56.732384049405312</v>
      </c>
      <c r="X44" s="64">
        <v>347873.47136525111</v>
      </c>
      <c r="Y44" s="65">
        <v>432.49913555563751</v>
      </c>
      <c r="Z44" s="66">
        <v>72.741401951125354</v>
      </c>
      <c r="AA44" s="64">
        <v>288107</v>
      </c>
      <c r="AB44" s="65">
        <v>358.19353501864896</v>
      </c>
      <c r="AC44" s="67">
        <v>85.999987328474063</v>
      </c>
      <c r="AD44" s="68">
        <v>0</v>
      </c>
      <c r="AE44" s="69">
        <v>0</v>
      </c>
      <c r="AF44" s="70">
        <v>288107</v>
      </c>
      <c r="AG44" s="71">
        <v>358.19353501864896</v>
      </c>
      <c r="AH44" s="72">
        <v>85.999987328474063</v>
      </c>
      <c r="AI44" s="64">
        <v>635980.47136525111</v>
      </c>
      <c r="AJ44" s="65">
        <v>790.69267057428647</v>
      </c>
      <c r="AK44" s="67">
        <v>85.999987328474063</v>
      </c>
      <c r="AL44" s="122"/>
      <c r="AM44" s="74">
        <v>0</v>
      </c>
      <c r="AN44" s="122"/>
      <c r="AO44" s="64">
        <v>555054.30664276984</v>
      </c>
      <c r="AP44" s="65">
        <v>56.732384049405312</v>
      </c>
      <c r="AQ44" s="65">
        <v>0</v>
      </c>
      <c r="AR44" s="73">
        <v>0</v>
      </c>
      <c r="AS44" s="123">
        <v>555054.30664276984</v>
      </c>
      <c r="AT44" s="94"/>
      <c r="AU44" s="74">
        <v>5549.81296474801</v>
      </c>
      <c r="AV44" s="124"/>
      <c r="AW44" s="74">
        <v>66386.930894308942</v>
      </c>
      <c r="AY44" s="171"/>
      <c r="AZ44" s="24">
        <v>-435875.54545781383</v>
      </c>
      <c r="BA44" s="24">
        <v>-188522.11589099999</v>
      </c>
      <c r="BB44" s="24">
        <v>-3893.6130189999999</v>
      </c>
      <c r="BC44" s="24">
        <v>-88317</v>
      </c>
      <c r="BD44" s="7">
        <v>-150462.701413</v>
      </c>
    </row>
    <row r="45" spans="1:56" x14ac:dyDescent="0.2">
      <c r="A45" s="10">
        <v>767</v>
      </c>
      <c r="B45" s="11">
        <v>1507</v>
      </c>
      <c r="C45" s="3"/>
      <c r="D45" s="12" t="s">
        <v>69</v>
      </c>
      <c r="E45" s="57">
        <v>1014.3333333333334</v>
      </c>
      <c r="F45" s="57">
        <v>1771281.6666666667</v>
      </c>
      <c r="G45" s="58">
        <v>1.75</v>
      </c>
      <c r="H45" s="57">
        <v>34488.666666666664</v>
      </c>
      <c r="I45" s="58">
        <v>1.75</v>
      </c>
      <c r="J45" s="57">
        <v>1012160.9523809524</v>
      </c>
      <c r="K45" s="57">
        <v>19707.809523809523</v>
      </c>
      <c r="L45" s="57">
        <v>167771.33333333334</v>
      </c>
      <c r="M45" s="4">
        <v>0</v>
      </c>
      <c r="N45" s="59">
        <v>1.65</v>
      </c>
      <c r="O45" s="59">
        <v>1.65</v>
      </c>
      <c r="P45" s="57">
        <v>1670065.5714285716</v>
      </c>
      <c r="Q45" s="57">
        <v>32517.885714285716</v>
      </c>
      <c r="R45" s="57">
        <v>170453.61333333334</v>
      </c>
      <c r="S45" s="57">
        <v>1865.3333333333333</v>
      </c>
      <c r="T45" s="57">
        <v>1874902.4038095239</v>
      </c>
      <c r="U45" s="60">
        <v>1848.4085479554951</v>
      </c>
      <c r="V45" s="60">
        <v>2701.5969262497297</v>
      </c>
      <c r="W45" s="60">
        <v>68.419109083063574</v>
      </c>
      <c r="X45" s="64">
        <v>320204.44233508722</v>
      </c>
      <c r="Y45" s="65">
        <v>315.67969996886677</v>
      </c>
      <c r="Z45" s="66">
        <v>80.104038722330046</v>
      </c>
      <c r="AA45" s="64">
        <v>161568</v>
      </c>
      <c r="AB45" s="65">
        <v>159.28491620111731</v>
      </c>
      <c r="AC45" s="67">
        <v>85.999992876461818</v>
      </c>
      <c r="AD45" s="68">
        <v>0</v>
      </c>
      <c r="AE45" s="69">
        <v>0</v>
      </c>
      <c r="AF45" s="70">
        <v>161568</v>
      </c>
      <c r="AG45" s="71">
        <v>159.28491620111731</v>
      </c>
      <c r="AH45" s="72">
        <v>85.999992876461818</v>
      </c>
      <c r="AI45" s="64">
        <v>481772.44233508722</v>
      </c>
      <c r="AJ45" s="65">
        <v>474.96461616998408</v>
      </c>
      <c r="AK45" s="67">
        <v>85.999992876461818</v>
      </c>
      <c r="AL45" s="122"/>
      <c r="AM45" s="74">
        <v>0</v>
      </c>
      <c r="AN45" s="122"/>
      <c r="AO45" s="64">
        <v>67913.416974048552</v>
      </c>
      <c r="AP45" s="65">
        <v>68.419109083063574</v>
      </c>
      <c r="AQ45" s="65">
        <v>0</v>
      </c>
      <c r="AR45" s="73">
        <v>0</v>
      </c>
      <c r="AS45" s="123">
        <v>67913.416974048552</v>
      </c>
      <c r="AT45" s="94"/>
      <c r="AU45" s="74">
        <v>7099.9299272941553</v>
      </c>
      <c r="AV45" s="124"/>
      <c r="AW45" s="74">
        <v>103186.87619047619</v>
      </c>
      <c r="AY45" s="171"/>
      <c r="AZ45" s="24">
        <v>-555985.88903160044</v>
      </c>
      <c r="BA45" s="24">
        <v>-238841.05703299999</v>
      </c>
      <c r="BB45" s="24">
        <v>-4932.867663</v>
      </c>
      <c r="BC45" s="24">
        <v>-83728</v>
      </c>
      <c r="BD45" s="7">
        <v>-190623.10265099999</v>
      </c>
    </row>
    <row r="46" spans="1:56" x14ac:dyDescent="0.2">
      <c r="A46" s="10">
        <v>768</v>
      </c>
      <c r="B46" s="11">
        <v>1508</v>
      </c>
      <c r="C46" s="3">
        <v>942</v>
      </c>
      <c r="D46" s="12" t="s">
        <v>70</v>
      </c>
      <c r="E46" s="57">
        <v>12807.333333333334</v>
      </c>
      <c r="F46" s="57">
        <v>28006511</v>
      </c>
      <c r="G46" s="58">
        <v>1.6499999999999997</v>
      </c>
      <c r="H46" s="57">
        <v>2274229.6666666665</v>
      </c>
      <c r="I46" s="58">
        <v>1.6499999999999997</v>
      </c>
      <c r="J46" s="57">
        <v>16973643.030303031</v>
      </c>
      <c r="K46" s="57">
        <v>1378321.0101010101</v>
      </c>
      <c r="L46" s="57">
        <v>3182017</v>
      </c>
      <c r="M46" s="4">
        <v>0</v>
      </c>
      <c r="N46" s="59">
        <v>1.65</v>
      </c>
      <c r="O46" s="59">
        <v>1.65</v>
      </c>
      <c r="P46" s="57">
        <v>28006511</v>
      </c>
      <c r="Q46" s="57">
        <v>2274229.6666666665</v>
      </c>
      <c r="R46" s="57">
        <v>3535983.7399999998</v>
      </c>
      <c r="S46" s="57">
        <v>75019.666666666672</v>
      </c>
      <c r="T46" s="57">
        <v>33891744.07333333</v>
      </c>
      <c r="U46" s="60">
        <v>2646.2764098693451</v>
      </c>
      <c r="V46" s="60">
        <v>2701.5969262497297</v>
      </c>
      <c r="W46" s="60">
        <v>97.952303104772241</v>
      </c>
      <c r="X46" s="64">
        <v>262148.068578612</v>
      </c>
      <c r="Y46" s="65">
        <v>20.468591060742177</v>
      </c>
      <c r="Z46" s="66">
        <v>98.709950956006509</v>
      </c>
      <c r="AA46" s="64">
        <v>0</v>
      </c>
      <c r="AB46" s="65">
        <v>0</v>
      </c>
      <c r="AC46" s="67">
        <v>98.709950956006509</v>
      </c>
      <c r="AD46" s="68">
        <v>0</v>
      </c>
      <c r="AE46" s="69">
        <v>0</v>
      </c>
      <c r="AF46" s="70">
        <v>0</v>
      </c>
      <c r="AG46" s="71">
        <v>0</v>
      </c>
      <c r="AH46" s="72">
        <v>98.709950956006509</v>
      </c>
      <c r="AI46" s="64">
        <v>262148.068578612</v>
      </c>
      <c r="AJ46" s="65">
        <v>20.468591060742177</v>
      </c>
      <c r="AK46" s="67">
        <v>98.709950956006509</v>
      </c>
      <c r="AL46" s="122"/>
      <c r="AM46" s="74">
        <v>0</v>
      </c>
      <c r="AN46" s="122"/>
      <c r="AO46" s="64">
        <v>0</v>
      </c>
      <c r="AP46" s="65">
        <v>97.952303104772241</v>
      </c>
      <c r="AQ46" s="65">
        <v>0</v>
      </c>
      <c r="AR46" s="73">
        <v>0</v>
      </c>
      <c r="AS46" s="123">
        <v>0</v>
      </c>
      <c r="AT46" s="94"/>
      <c r="AU46" s="74">
        <v>146418.67102716488</v>
      </c>
      <c r="AV46" s="124"/>
      <c r="AW46" s="74">
        <v>1835196.4040404044</v>
      </c>
      <c r="AY46" s="171"/>
      <c r="AZ46" s="24">
        <v>-6943573.5271434281</v>
      </c>
      <c r="BA46" s="24">
        <v>-2982962.4831750002</v>
      </c>
      <c r="BB46" s="24">
        <v>-61608.164676</v>
      </c>
      <c r="BC46" s="24">
        <v>-1527604</v>
      </c>
      <c r="BD46" s="7">
        <v>-2380753.0024270001</v>
      </c>
    </row>
    <row r="47" spans="1:56" x14ac:dyDescent="0.2">
      <c r="A47" s="10">
        <v>769</v>
      </c>
      <c r="B47" s="11">
        <v>1509</v>
      </c>
      <c r="C47" s="3"/>
      <c r="D47" s="12" t="s">
        <v>71</v>
      </c>
      <c r="E47" s="57">
        <v>2557.3333333333335</v>
      </c>
      <c r="F47" s="57">
        <v>3900680.6666666665</v>
      </c>
      <c r="G47" s="58">
        <v>1.62</v>
      </c>
      <c r="H47" s="57">
        <v>497901</v>
      </c>
      <c r="I47" s="58">
        <v>1.62</v>
      </c>
      <c r="J47" s="57">
        <v>2407827.5720164608</v>
      </c>
      <c r="K47" s="57">
        <v>307346.29629629629</v>
      </c>
      <c r="L47" s="57">
        <v>731077</v>
      </c>
      <c r="M47" s="4">
        <v>0</v>
      </c>
      <c r="N47" s="59">
        <v>1.65</v>
      </c>
      <c r="O47" s="59">
        <v>1.65</v>
      </c>
      <c r="P47" s="57">
        <v>3972915.4938271604</v>
      </c>
      <c r="Q47" s="57">
        <v>507121.38888888882</v>
      </c>
      <c r="R47" s="57">
        <v>593568.54666666675</v>
      </c>
      <c r="S47" s="57">
        <v>18789.333333333332</v>
      </c>
      <c r="T47" s="57">
        <v>5092394.7627160484</v>
      </c>
      <c r="U47" s="60">
        <v>1991.2909656084651</v>
      </c>
      <c r="V47" s="60">
        <v>2701.5969262497297</v>
      </c>
      <c r="W47" s="60">
        <v>73.707922386953243</v>
      </c>
      <c r="X47" s="64">
        <v>672100.97070490639</v>
      </c>
      <c r="Y47" s="65">
        <v>262.81320543726787</v>
      </c>
      <c r="Z47" s="66">
        <v>83.435991103780538</v>
      </c>
      <c r="AA47" s="64">
        <v>177144</v>
      </c>
      <c r="AB47" s="65">
        <v>69.269030239833157</v>
      </c>
      <c r="AC47" s="67">
        <v>85.999994251947811</v>
      </c>
      <c r="AD47" s="68">
        <v>0</v>
      </c>
      <c r="AE47" s="69">
        <v>0</v>
      </c>
      <c r="AF47" s="70">
        <v>177144</v>
      </c>
      <c r="AG47" s="71">
        <v>69.269030239833157</v>
      </c>
      <c r="AH47" s="72">
        <v>85.999994251947811</v>
      </c>
      <c r="AI47" s="64">
        <v>849244.97070490639</v>
      </c>
      <c r="AJ47" s="65">
        <v>332.08223567710104</v>
      </c>
      <c r="AK47" s="67">
        <v>85.999994251947811</v>
      </c>
      <c r="AL47" s="122"/>
      <c r="AM47" s="74">
        <v>0</v>
      </c>
      <c r="AN47" s="122"/>
      <c r="AO47" s="64">
        <v>117498.48460410314</v>
      </c>
      <c r="AP47" s="65">
        <v>73.707922386953243</v>
      </c>
      <c r="AQ47" s="65">
        <v>0</v>
      </c>
      <c r="AR47" s="73">
        <v>0</v>
      </c>
      <c r="AS47" s="123">
        <v>117498.48460410314</v>
      </c>
      <c r="AT47" s="94"/>
      <c r="AU47" s="74">
        <v>26491.950421051617</v>
      </c>
      <c r="AV47" s="124"/>
      <c r="AW47" s="74">
        <v>271517.38683127571</v>
      </c>
      <c r="AY47" s="171"/>
      <c r="AZ47" s="24">
        <v>-1390779.9511552937</v>
      </c>
      <c r="BA47" s="24">
        <v>-601044.67944600002</v>
      </c>
      <c r="BB47" s="24">
        <v>-12413.585419999999</v>
      </c>
      <c r="BC47" s="24">
        <v>-234176</v>
      </c>
      <c r="BD47" s="7">
        <v>-479703.96317599999</v>
      </c>
    </row>
    <row r="48" spans="1:56" x14ac:dyDescent="0.2">
      <c r="A48" s="10">
        <v>770</v>
      </c>
      <c r="B48" s="11">
        <v>1510</v>
      </c>
      <c r="C48" s="3"/>
      <c r="D48" s="94" t="s">
        <v>72</v>
      </c>
      <c r="E48" s="57">
        <v>1026.6666666666667</v>
      </c>
      <c r="F48" s="57">
        <v>1757713</v>
      </c>
      <c r="G48" s="58">
        <v>1.79</v>
      </c>
      <c r="H48" s="57">
        <v>23389.333333333332</v>
      </c>
      <c r="I48" s="58">
        <v>1.79</v>
      </c>
      <c r="J48" s="57">
        <v>981962.56983240228</v>
      </c>
      <c r="K48" s="57">
        <v>13066.666666666666</v>
      </c>
      <c r="L48" s="57">
        <v>176617</v>
      </c>
      <c r="M48" s="4">
        <v>0</v>
      </c>
      <c r="N48" s="59">
        <v>1.65</v>
      </c>
      <c r="O48" s="59">
        <v>1.65</v>
      </c>
      <c r="P48" s="57">
        <v>1620238.2402234636</v>
      </c>
      <c r="Q48" s="57">
        <v>21560</v>
      </c>
      <c r="R48" s="57">
        <v>180057.17666666667</v>
      </c>
      <c r="S48" s="57">
        <v>361.66666666666669</v>
      </c>
      <c r="T48" s="57">
        <v>1822217.0835567967</v>
      </c>
      <c r="U48" s="60">
        <v>1774.8867696981783</v>
      </c>
      <c r="V48" s="60">
        <v>2701.5969262497297</v>
      </c>
      <c r="W48" s="60">
        <v>65.69768985346083</v>
      </c>
      <c r="X48" s="64">
        <v>352026.29813538271</v>
      </c>
      <c r="Y48" s="65">
        <v>342.88275792407404</v>
      </c>
      <c r="Z48" s="66">
        <v>78.389544607680335</v>
      </c>
      <c r="AA48" s="64">
        <v>211087</v>
      </c>
      <c r="AB48" s="65">
        <v>205.60422077922075</v>
      </c>
      <c r="AC48" s="67">
        <v>86.000014503522038</v>
      </c>
      <c r="AD48" s="68">
        <v>0</v>
      </c>
      <c r="AE48" s="69">
        <v>0</v>
      </c>
      <c r="AF48" s="70">
        <v>211087</v>
      </c>
      <c r="AG48" s="71">
        <v>205.60422077922075</v>
      </c>
      <c r="AH48" s="72">
        <v>86.000014503522038</v>
      </c>
      <c r="AI48" s="64">
        <v>563113.29813538271</v>
      </c>
      <c r="AJ48" s="65">
        <v>548.48697870329477</v>
      </c>
      <c r="AK48" s="67">
        <v>86.000014503522038</v>
      </c>
      <c r="AL48" s="122"/>
      <c r="AM48" s="74">
        <v>0</v>
      </c>
      <c r="AN48" s="122"/>
      <c r="AO48" s="64">
        <v>57414.815477945835</v>
      </c>
      <c r="AP48" s="65">
        <v>65.69768985346083</v>
      </c>
      <c r="AQ48" s="65">
        <v>0</v>
      </c>
      <c r="AR48" s="73">
        <v>0</v>
      </c>
      <c r="AS48" s="123">
        <v>57414.815477945835</v>
      </c>
      <c r="AT48" s="94"/>
      <c r="AU48" s="74">
        <v>6733.4852095867191</v>
      </c>
      <c r="AV48" s="124"/>
      <c r="AW48" s="74">
        <v>99502.923649906879</v>
      </c>
      <c r="AY48" s="171"/>
      <c r="AZ48" s="24">
        <v>-555985.88903160044</v>
      </c>
      <c r="BA48" s="24">
        <v>-240000.47964000001</v>
      </c>
      <c r="BB48" s="24">
        <v>-4956.813623</v>
      </c>
      <c r="BC48" s="24">
        <v>-86450</v>
      </c>
      <c r="BD48" s="7">
        <v>-191548.45751800001</v>
      </c>
    </row>
    <row r="49" spans="1:56" x14ac:dyDescent="0.2">
      <c r="A49" s="10">
        <v>791</v>
      </c>
      <c r="B49" s="11">
        <v>1601</v>
      </c>
      <c r="C49" s="3"/>
      <c r="D49" s="12" t="s">
        <v>73</v>
      </c>
      <c r="E49" s="57">
        <v>1252.3333333333333</v>
      </c>
      <c r="F49" s="57">
        <v>1650618.6666666667</v>
      </c>
      <c r="G49" s="58">
        <v>1.7</v>
      </c>
      <c r="H49" s="57">
        <v>39124.666666666664</v>
      </c>
      <c r="I49" s="58">
        <v>1.7</v>
      </c>
      <c r="J49" s="57">
        <v>970952.15686274506</v>
      </c>
      <c r="K49" s="57">
        <v>23014.509803921566</v>
      </c>
      <c r="L49" s="57">
        <v>289175.66666666669</v>
      </c>
      <c r="M49" s="4">
        <v>0</v>
      </c>
      <c r="N49" s="59">
        <v>1.65</v>
      </c>
      <c r="O49" s="59">
        <v>1.65</v>
      </c>
      <c r="P49" s="57">
        <v>1602071.0588235294</v>
      </c>
      <c r="Q49" s="57">
        <v>37973.94117647058</v>
      </c>
      <c r="R49" s="57">
        <v>232614.88333333333</v>
      </c>
      <c r="S49" s="57">
        <v>811</v>
      </c>
      <c r="T49" s="57">
        <v>1873470.8833333335</v>
      </c>
      <c r="U49" s="60">
        <v>1495.9842028214002</v>
      </c>
      <c r="V49" s="60">
        <v>2701.5969262497297</v>
      </c>
      <c r="W49" s="60">
        <v>55.374071101645704</v>
      </c>
      <c r="X49" s="64">
        <v>558636.73023682879</v>
      </c>
      <c r="Y49" s="65">
        <v>446.0767076684819</v>
      </c>
      <c r="Z49" s="66">
        <v>71.885664794036785</v>
      </c>
      <c r="AA49" s="64">
        <v>477530</v>
      </c>
      <c r="AB49" s="65">
        <v>381.31221719457017</v>
      </c>
      <c r="AC49" s="67">
        <v>85.999991527591959</v>
      </c>
      <c r="AD49" s="68">
        <v>0</v>
      </c>
      <c r="AE49" s="69">
        <v>0</v>
      </c>
      <c r="AF49" s="70">
        <v>477530</v>
      </c>
      <c r="AG49" s="71">
        <v>381.31221719457017</v>
      </c>
      <c r="AH49" s="72">
        <v>85.999991527591959</v>
      </c>
      <c r="AI49" s="64">
        <v>1036166.7302368288</v>
      </c>
      <c r="AJ49" s="65">
        <v>827.38892486305213</v>
      </c>
      <c r="AK49" s="67">
        <v>85.999991527591959</v>
      </c>
      <c r="AL49" s="122"/>
      <c r="AM49" s="74">
        <v>0</v>
      </c>
      <c r="AN49" s="122"/>
      <c r="AO49" s="64">
        <v>858555.32153830375</v>
      </c>
      <c r="AP49" s="65">
        <v>55.374071101645704</v>
      </c>
      <c r="AQ49" s="65">
        <v>0</v>
      </c>
      <c r="AR49" s="73">
        <v>0</v>
      </c>
      <c r="AS49" s="123">
        <v>858555.32153830375</v>
      </c>
      <c r="AT49" s="94"/>
      <c r="AU49" s="74">
        <v>10019.002802000405</v>
      </c>
      <c r="AV49" s="124"/>
      <c r="AW49" s="74">
        <v>99396.666666666672</v>
      </c>
      <c r="AY49" s="171"/>
      <c r="AZ49" s="24">
        <v>-680987.60406314302</v>
      </c>
      <c r="BA49" s="24">
        <v>-288464.34461099998</v>
      </c>
      <c r="BB49" s="24">
        <v>-5957.754731</v>
      </c>
      <c r="BC49" s="24">
        <v>-124256</v>
      </c>
      <c r="BD49" s="7">
        <v>-230228.29096899999</v>
      </c>
    </row>
    <row r="50" spans="1:56" x14ac:dyDescent="0.2">
      <c r="A50" s="10">
        <v>792</v>
      </c>
      <c r="B50" s="11">
        <v>1602</v>
      </c>
      <c r="C50" s="3"/>
      <c r="D50" s="12" t="s">
        <v>74</v>
      </c>
      <c r="E50" s="57">
        <v>2315.6666666666665</v>
      </c>
      <c r="F50" s="57">
        <v>5662923.333333333</v>
      </c>
      <c r="G50" s="58">
        <v>1.9400000000000002</v>
      </c>
      <c r="H50" s="57">
        <v>477295</v>
      </c>
      <c r="I50" s="58">
        <v>1.9400000000000002</v>
      </c>
      <c r="J50" s="57">
        <v>2919032.64604811</v>
      </c>
      <c r="K50" s="57">
        <v>246028.35051546394</v>
      </c>
      <c r="L50" s="57">
        <v>1845968.6666666667</v>
      </c>
      <c r="M50" s="4">
        <v>0</v>
      </c>
      <c r="N50" s="59">
        <v>1.65</v>
      </c>
      <c r="O50" s="59">
        <v>1.65</v>
      </c>
      <c r="P50" s="57">
        <v>4816403.8659793818</v>
      </c>
      <c r="Q50" s="57">
        <v>405946.77835051547</v>
      </c>
      <c r="R50" s="57">
        <v>1563714.3633333333</v>
      </c>
      <c r="S50" s="57">
        <v>11337.333333333334</v>
      </c>
      <c r="T50" s="57">
        <v>6797402.3409965634</v>
      </c>
      <c r="U50" s="60">
        <v>2935.3975849992357</v>
      </c>
      <c r="V50" s="60">
        <v>2701.5969262497297</v>
      </c>
      <c r="W50" s="60">
        <v>108.65416511537347</v>
      </c>
      <c r="X50" s="64">
        <v>-200319.62508104768</v>
      </c>
      <c r="Y50" s="65">
        <v>-86.506243737317263</v>
      </c>
      <c r="Z50" s="66">
        <v>105.45212402268528</v>
      </c>
      <c r="AA50" s="64">
        <v>0</v>
      </c>
      <c r="AB50" s="65">
        <v>0</v>
      </c>
      <c r="AC50" s="67">
        <v>105.45212402268528</v>
      </c>
      <c r="AD50" s="68">
        <v>0</v>
      </c>
      <c r="AE50" s="69">
        <v>0</v>
      </c>
      <c r="AF50" s="70">
        <v>0</v>
      </c>
      <c r="AG50" s="71">
        <v>0</v>
      </c>
      <c r="AH50" s="72">
        <v>105.45212402268528</v>
      </c>
      <c r="AI50" s="64">
        <v>-200319.62508104768</v>
      </c>
      <c r="AJ50" s="65">
        <v>-86.506243737317263</v>
      </c>
      <c r="AK50" s="67">
        <v>105.45212402268528</v>
      </c>
      <c r="AL50" s="122"/>
      <c r="AM50" s="74">
        <v>0</v>
      </c>
      <c r="AN50" s="122"/>
      <c r="AO50" s="64">
        <v>1167785.7007256199</v>
      </c>
      <c r="AP50" s="65">
        <v>108.65416511537347</v>
      </c>
      <c r="AQ50" s="65">
        <v>0</v>
      </c>
      <c r="AR50" s="73">
        <v>0</v>
      </c>
      <c r="AS50" s="123">
        <v>1167785.7007256199</v>
      </c>
      <c r="AT50" s="94"/>
      <c r="AU50" s="74">
        <v>16713.505828338373</v>
      </c>
      <c r="AV50" s="124"/>
      <c r="AW50" s="74">
        <v>316506.09965635737</v>
      </c>
      <c r="AY50" s="171"/>
      <c r="AZ50" s="24">
        <v>-1269039.1504289219</v>
      </c>
      <c r="BA50" s="24">
        <v>-530319.90042099997</v>
      </c>
      <c r="BB50" s="24">
        <v>-10952.881889</v>
      </c>
      <c r="BC50" s="24">
        <v>-211633</v>
      </c>
      <c r="BD50" s="7">
        <v>-423257.31627399998</v>
      </c>
    </row>
    <row r="51" spans="1:56" x14ac:dyDescent="0.2">
      <c r="A51" s="10">
        <v>793</v>
      </c>
      <c r="B51" s="11">
        <v>1603</v>
      </c>
      <c r="C51" s="3"/>
      <c r="D51" s="12" t="s">
        <v>75</v>
      </c>
      <c r="E51" s="57">
        <v>1327</v>
      </c>
      <c r="F51" s="57">
        <v>2016464</v>
      </c>
      <c r="G51" s="58">
        <v>1.84</v>
      </c>
      <c r="H51" s="57">
        <v>121225.33333333333</v>
      </c>
      <c r="I51" s="58">
        <v>1.84</v>
      </c>
      <c r="J51" s="57">
        <v>1095904.3478260869</v>
      </c>
      <c r="K51" s="57">
        <v>65883.333333333328</v>
      </c>
      <c r="L51" s="57">
        <v>363978.66666666669</v>
      </c>
      <c r="M51" s="4">
        <v>0</v>
      </c>
      <c r="N51" s="59">
        <v>1.65</v>
      </c>
      <c r="O51" s="59">
        <v>1.65</v>
      </c>
      <c r="P51" s="57">
        <v>1808242.1739130432</v>
      </c>
      <c r="Q51" s="57">
        <v>108707.49999999999</v>
      </c>
      <c r="R51" s="57">
        <v>296410.9366666667</v>
      </c>
      <c r="S51" s="57">
        <v>2969.3333333333335</v>
      </c>
      <c r="T51" s="57">
        <v>2216329.9439130435</v>
      </c>
      <c r="U51" s="60">
        <v>1670.1808168146522</v>
      </c>
      <c r="V51" s="60">
        <v>2701.5969262497297</v>
      </c>
      <c r="W51" s="60">
        <v>61.821983900949412</v>
      </c>
      <c r="X51" s="64">
        <v>506414.99557152874</v>
      </c>
      <c r="Y51" s="65">
        <v>381.62396049097867</v>
      </c>
      <c r="Z51" s="66">
        <v>75.947849857598129</v>
      </c>
      <c r="AA51" s="64">
        <v>360372</v>
      </c>
      <c r="AB51" s="65">
        <v>271.56895252449135</v>
      </c>
      <c r="AC51" s="67">
        <v>86.000013816100804</v>
      </c>
      <c r="AD51" s="68">
        <v>0</v>
      </c>
      <c r="AE51" s="69">
        <v>0</v>
      </c>
      <c r="AF51" s="70">
        <v>360372</v>
      </c>
      <c r="AG51" s="71">
        <v>271.56895252449135</v>
      </c>
      <c r="AH51" s="72">
        <v>86.000013816100804</v>
      </c>
      <c r="AI51" s="64">
        <v>866786.99557152879</v>
      </c>
      <c r="AJ51" s="65">
        <v>653.19291301547003</v>
      </c>
      <c r="AK51" s="67">
        <v>86.000013816100804</v>
      </c>
      <c r="AL51" s="122"/>
      <c r="AM51" s="74">
        <v>0</v>
      </c>
      <c r="AN51" s="122"/>
      <c r="AO51" s="64">
        <v>627528.73136526253</v>
      </c>
      <c r="AP51" s="65">
        <v>61.821983900949412</v>
      </c>
      <c r="AQ51" s="65">
        <v>0</v>
      </c>
      <c r="AR51" s="73">
        <v>0</v>
      </c>
      <c r="AS51" s="123">
        <v>627528.73136526253</v>
      </c>
      <c r="AT51" s="94"/>
      <c r="AU51" s="74">
        <v>9067.61423168492</v>
      </c>
      <c r="AV51" s="124"/>
      <c r="AW51" s="74">
        <v>116178.76811594202</v>
      </c>
      <c r="AY51" s="171"/>
      <c r="AZ51" s="24">
        <v>-722292.51859530492</v>
      </c>
      <c r="BA51" s="24">
        <v>-305160.03015100001</v>
      </c>
      <c r="BB51" s="24">
        <v>-6302.576548</v>
      </c>
      <c r="BC51" s="24">
        <v>-148279</v>
      </c>
      <c r="BD51" s="7">
        <v>-243553.40105700001</v>
      </c>
    </row>
    <row r="52" spans="1:56" x14ac:dyDescent="0.2">
      <c r="A52" s="10">
        <v>794</v>
      </c>
      <c r="B52" s="11">
        <v>1604</v>
      </c>
      <c r="C52" s="3"/>
      <c r="D52" s="12" t="s">
        <v>76</v>
      </c>
      <c r="E52" s="57">
        <v>3067.3333333333335</v>
      </c>
      <c r="F52" s="57">
        <v>6358306.666666667</v>
      </c>
      <c r="G52" s="58">
        <v>1.8</v>
      </c>
      <c r="H52" s="57">
        <v>568956.33333333337</v>
      </c>
      <c r="I52" s="58">
        <v>1.8</v>
      </c>
      <c r="J52" s="57">
        <v>3532392.5925925919</v>
      </c>
      <c r="K52" s="57">
        <v>316086.85185185185</v>
      </c>
      <c r="L52" s="57">
        <v>1259794.6666666667</v>
      </c>
      <c r="M52" s="4">
        <v>0</v>
      </c>
      <c r="N52" s="59">
        <v>1.65</v>
      </c>
      <c r="O52" s="59">
        <v>1.65</v>
      </c>
      <c r="P52" s="57">
        <v>5828447.7777777771</v>
      </c>
      <c r="Q52" s="57">
        <v>521543.3055555555</v>
      </c>
      <c r="R52" s="57">
        <v>1026931.62</v>
      </c>
      <c r="S52" s="57">
        <v>20367.666666666668</v>
      </c>
      <c r="T52" s="57">
        <v>7397290.3700000001</v>
      </c>
      <c r="U52" s="60">
        <v>2411.6356346446423</v>
      </c>
      <c r="V52" s="60">
        <v>2701.5969262497297</v>
      </c>
      <c r="W52" s="60">
        <v>89.267040956860939</v>
      </c>
      <c r="X52" s="64">
        <v>329080.93599316833</v>
      </c>
      <c r="Y52" s="65">
        <v>107.28567789388231</v>
      </c>
      <c r="Z52" s="66">
        <v>93.238235802822402</v>
      </c>
      <c r="AA52" s="64">
        <v>0</v>
      </c>
      <c r="AB52" s="65">
        <v>0</v>
      </c>
      <c r="AC52" s="67">
        <v>93.238235802822402</v>
      </c>
      <c r="AD52" s="68">
        <v>0</v>
      </c>
      <c r="AE52" s="69">
        <v>0</v>
      </c>
      <c r="AF52" s="70">
        <v>0</v>
      </c>
      <c r="AG52" s="71">
        <v>0</v>
      </c>
      <c r="AH52" s="72">
        <v>93.238235802822402</v>
      </c>
      <c r="AI52" s="64">
        <v>329080.93599316833</v>
      </c>
      <c r="AJ52" s="65">
        <v>107.28567789388231</v>
      </c>
      <c r="AK52" s="67">
        <v>93.238235802822402</v>
      </c>
      <c r="AL52" s="122"/>
      <c r="AM52" s="74">
        <v>0</v>
      </c>
      <c r="AN52" s="122"/>
      <c r="AO52" s="64">
        <v>731264.74454017146</v>
      </c>
      <c r="AP52" s="65">
        <v>89.267040956860939</v>
      </c>
      <c r="AQ52" s="65">
        <v>0</v>
      </c>
      <c r="AR52" s="73">
        <v>0</v>
      </c>
      <c r="AS52" s="123">
        <v>731264.74454017146</v>
      </c>
      <c r="AT52" s="94"/>
      <c r="AU52" s="74">
        <v>26740.196709911299</v>
      </c>
      <c r="AV52" s="124"/>
      <c r="AW52" s="74">
        <v>384847.94444444432</v>
      </c>
      <c r="AY52" s="171"/>
      <c r="AZ52" s="24">
        <v>-1663609.7813545738</v>
      </c>
      <c r="BA52" s="24">
        <v>-716755.05562</v>
      </c>
      <c r="BB52" s="24">
        <v>-14803.392180999999</v>
      </c>
      <c r="BC52" s="24">
        <v>-259384</v>
      </c>
      <c r="BD52" s="7">
        <v>-572054.37892599998</v>
      </c>
    </row>
    <row r="53" spans="1:56" x14ac:dyDescent="0.2">
      <c r="A53" s="10">
        <v>921</v>
      </c>
      <c r="B53" s="11">
        <v>1701</v>
      </c>
      <c r="C53" s="3"/>
      <c r="D53" s="12" t="s">
        <v>77</v>
      </c>
      <c r="E53" s="57">
        <v>798</v>
      </c>
      <c r="F53" s="57">
        <v>1703335</v>
      </c>
      <c r="G53" s="58">
        <v>1.8500000000000003</v>
      </c>
      <c r="H53" s="57">
        <v>16163</v>
      </c>
      <c r="I53" s="58">
        <v>1.8500000000000003</v>
      </c>
      <c r="J53" s="57">
        <v>920721.62162162166</v>
      </c>
      <c r="K53" s="57">
        <v>8736.7567567567548</v>
      </c>
      <c r="L53" s="57">
        <v>164306.33333333334</v>
      </c>
      <c r="M53" s="4">
        <v>0</v>
      </c>
      <c r="N53" s="59">
        <v>1.65</v>
      </c>
      <c r="O53" s="59">
        <v>1.65</v>
      </c>
      <c r="P53" s="57">
        <v>1519190.6756756755</v>
      </c>
      <c r="Q53" s="57">
        <v>14415.648648648646</v>
      </c>
      <c r="R53" s="57">
        <v>167504.81333333335</v>
      </c>
      <c r="S53" s="57">
        <v>454.66666666666669</v>
      </c>
      <c r="T53" s="57">
        <v>1701565.8043243242</v>
      </c>
      <c r="U53" s="60">
        <v>2132.2879753437646</v>
      </c>
      <c r="V53" s="60">
        <v>2701.5969262497297</v>
      </c>
      <c r="W53" s="60">
        <v>78.926947044751728</v>
      </c>
      <c r="X53" s="64">
        <v>168094.16084449526</v>
      </c>
      <c r="Y53" s="65">
        <v>210.64431183520708</v>
      </c>
      <c r="Z53" s="66">
        <v>86.723976638193591</v>
      </c>
      <c r="AA53" s="64">
        <v>0</v>
      </c>
      <c r="AB53" s="65">
        <v>0</v>
      </c>
      <c r="AC53" s="67">
        <v>86.723976638193591</v>
      </c>
      <c r="AD53" s="68">
        <v>0</v>
      </c>
      <c r="AE53" s="69">
        <v>0</v>
      </c>
      <c r="AF53" s="70">
        <v>0</v>
      </c>
      <c r="AG53" s="71">
        <v>0</v>
      </c>
      <c r="AH53" s="72">
        <v>86.723976638193591</v>
      </c>
      <c r="AI53" s="64">
        <v>168094.16084449526</v>
      </c>
      <c r="AJ53" s="65">
        <v>210.64431183520708</v>
      </c>
      <c r="AK53" s="67">
        <v>86.723976638193591</v>
      </c>
      <c r="AL53" s="122"/>
      <c r="AM53" s="74">
        <v>0</v>
      </c>
      <c r="AN53" s="122"/>
      <c r="AO53" s="64">
        <v>13060.780811064304</v>
      </c>
      <c r="AP53" s="65">
        <v>78.926947044751728</v>
      </c>
      <c r="AQ53" s="65">
        <v>0</v>
      </c>
      <c r="AR53" s="73">
        <v>0</v>
      </c>
      <c r="AS53" s="123">
        <v>13060.780811064304</v>
      </c>
      <c r="AT53" s="94"/>
      <c r="AU53" s="74">
        <v>4699.0568440740144</v>
      </c>
      <c r="AV53" s="124"/>
      <c r="AW53" s="74">
        <v>92945.837837837826</v>
      </c>
      <c r="AY53" s="171"/>
      <c r="AZ53" s="24">
        <v>-436419.03117534227</v>
      </c>
      <c r="BA53" s="24">
        <v>-182725.00285600001</v>
      </c>
      <c r="BB53" s="24">
        <v>-3773.8832219999999</v>
      </c>
      <c r="BC53" s="24">
        <v>-75052</v>
      </c>
      <c r="BD53" s="7">
        <v>-145835.927077</v>
      </c>
    </row>
    <row r="54" spans="1:56" x14ac:dyDescent="0.2">
      <c r="A54" s="10">
        <v>922</v>
      </c>
      <c r="B54" s="11">
        <v>1702</v>
      </c>
      <c r="C54" s="3"/>
      <c r="D54" s="12" t="s">
        <v>78</v>
      </c>
      <c r="E54" s="57">
        <v>1251.6666666666667</v>
      </c>
      <c r="F54" s="57">
        <v>2114545.6666666665</v>
      </c>
      <c r="G54" s="58">
        <v>1.75</v>
      </c>
      <c r="H54" s="57">
        <v>64219.333333333336</v>
      </c>
      <c r="I54" s="58">
        <v>1.75</v>
      </c>
      <c r="J54" s="57">
        <v>1208311.8095238097</v>
      </c>
      <c r="K54" s="57">
        <v>36696.761904761901</v>
      </c>
      <c r="L54" s="57">
        <v>239866.66666666666</v>
      </c>
      <c r="M54" s="4">
        <v>0</v>
      </c>
      <c r="N54" s="59">
        <v>1.65</v>
      </c>
      <c r="O54" s="59">
        <v>1.65</v>
      </c>
      <c r="P54" s="57">
        <v>1993714.4857142859</v>
      </c>
      <c r="Q54" s="57">
        <v>60549.657142857141</v>
      </c>
      <c r="R54" s="57">
        <v>248846.87333333332</v>
      </c>
      <c r="S54" s="57">
        <v>1286.6666666666667</v>
      </c>
      <c r="T54" s="57">
        <v>2304397.6828571428</v>
      </c>
      <c r="U54" s="60">
        <v>1841.0633950922577</v>
      </c>
      <c r="V54" s="60">
        <v>2701.5969262497297</v>
      </c>
      <c r="W54" s="60">
        <v>68.14722719010355</v>
      </c>
      <c r="X54" s="64">
        <v>398527.42050454469</v>
      </c>
      <c r="Y54" s="65">
        <v>318.3974065282647</v>
      </c>
      <c r="Z54" s="66">
        <v>79.932753129765246</v>
      </c>
      <c r="AA54" s="64">
        <v>205164</v>
      </c>
      <c r="AB54" s="65">
        <v>163.91264980026631</v>
      </c>
      <c r="AC54" s="67">
        <v>86.000003510739177</v>
      </c>
      <c r="AD54" s="68">
        <v>0</v>
      </c>
      <c r="AE54" s="69">
        <v>0</v>
      </c>
      <c r="AF54" s="70">
        <v>205164</v>
      </c>
      <c r="AG54" s="71">
        <v>163.91264980026631</v>
      </c>
      <c r="AH54" s="72">
        <v>86.000003510739177</v>
      </c>
      <c r="AI54" s="64">
        <v>603691.42050454463</v>
      </c>
      <c r="AJ54" s="65">
        <v>482.310056328531</v>
      </c>
      <c r="AK54" s="67">
        <v>86.000003510739177</v>
      </c>
      <c r="AL54" s="122"/>
      <c r="AM54" s="74">
        <v>0</v>
      </c>
      <c r="AN54" s="122"/>
      <c r="AO54" s="64">
        <v>75192.578260769864</v>
      </c>
      <c r="AP54" s="65">
        <v>68.14722719010355</v>
      </c>
      <c r="AQ54" s="65">
        <v>0</v>
      </c>
      <c r="AR54" s="73">
        <v>0</v>
      </c>
      <c r="AS54" s="123">
        <v>75192.578260769864</v>
      </c>
      <c r="AT54" s="94"/>
      <c r="AU54" s="74">
        <v>9346.7169226046462</v>
      </c>
      <c r="AV54" s="124"/>
      <c r="AW54" s="74">
        <v>124500.85714285716</v>
      </c>
      <c r="AY54" s="171"/>
      <c r="AZ54" s="24">
        <v>-680444.11834561452</v>
      </c>
      <c r="BA54" s="24">
        <v>-290551.30530299997</v>
      </c>
      <c r="BB54" s="24">
        <v>-6000.8574580000004</v>
      </c>
      <c r="BC54" s="24">
        <v>-107729</v>
      </c>
      <c r="BD54" s="7">
        <v>-231893.92973</v>
      </c>
    </row>
    <row r="55" spans="1:56" x14ac:dyDescent="0.2">
      <c r="A55" s="10">
        <v>923</v>
      </c>
      <c r="B55" s="11">
        <v>1703</v>
      </c>
      <c r="C55" s="3"/>
      <c r="D55" s="12" t="s">
        <v>79</v>
      </c>
      <c r="E55" s="57">
        <v>1524.6666666666667</v>
      </c>
      <c r="F55" s="57">
        <v>2504826.6666666665</v>
      </c>
      <c r="G55" s="58">
        <v>1.8</v>
      </c>
      <c r="H55" s="57">
        <v>89613</v>
      </c>
      <c r="I55" s="58">
        <v>1.8</v>
      </c>
      <c r="J55" s="57">
        <v>1391570.3703703706</v>
      </c>
      <c r="K55" s="57">
        <v>49785</v>
      </c>
      <c r="L55" s="57">
        <v>256714</v>
      </c>
      <c r="M55" s="4">
        <v>0</v>
      </c>
      <c r="N55" s="59">
        <v>1.65</v>
      </c>
      <c r="O55" s="59">
        <v>1.65</v>
      </c>
      <c r="P55" s="57">
        <v>2296091.1111111115</v>
      </c>
      <c r="Q55" s="57">
        <v>82145.25</v>
      </c>
      <c r="R55" s="57">
        <v>262372.60666666669</v>
      </c>
      <c r="S55" s="57">
        <v>2422.3333333333335</v>
      </c>
      <c r="T55" s="57">
        <v>2643031.3011111114</v>
      </c>
      <c r="U55" s="60">
        <v>1733.5141896225041</v>
      </c>
      <c r="V55" s="60">
        <v>2701.5969262497297</v>
      </c>
      <c r="W55" s="60">
        <v>64.16627783290059</v>
      </c>
      <c r="X55" s="64">
        <v>546121.28727106145</v>
      </c>
      <c r="Y55" s="65">
        <v>358.1906125520735</v>
      </c>
      <c r="Z55" s="66">
        <v>77.424755034727383</v>
      </c>
      <c r="AA55" s="64">
        <v>353217</v>
      </c>
      <c r="AB55" s="65">
        <v>231.66834280717094</v>
      </c>
      <c r="AC55" s="67">
        <v>85.99999216785389</v>
      </c>
      <c r="AD55" s="68">
        <v>0</v>
      </c>
      <c r="AE55" s="69">
        <v>0</v>
      </c>
      <c r="AF55" s="70">
        <v>353217</v>
      </c>
      <c r="AG55" s="71">
        <v>231.66834280717094</v>
      </c>
      <c r="AH55" s="72">
        <v>85.99999216785389</v>
      </c>
      <c r="AI55" s="64">
        <v>899338.28727106145</v>
      </c>
      <c r="AJ55" s="65">
        <v>589.85895535924442</v>
      </c>
      <c r="AK55" s="67">
        <v>85.99999216785389</v>
      </c>
      <c r="AL55" s="122"/>
      <c r="AM55" s="74">
        <v>0</v>
      </c>
      <c r="AN55" s="122"/>
      <c r="AO55" s="64">
        <v>136662.47863485903</v>
      </c>
      <c r="AP55" s="65">
        <v>64.16627783290059</v>
      </c>
      <c r="AQ55" s="65">
        <v>0</v>
      </c>
      <c r="AR55" s="73">
        <v>0</v>
      </c>
      <c r="AS55" s="123">
        <v>136662.47863485903</v>
      </c>
      <c r="AT55" s="94"/>
      <c r="AU55" s="74">
        <v>8034.1930938811602</v>
      </c>
      <c r="AV55" s="124"/>
      <c r="AW55" s="74">
        <v>144135.53703703705</v>
      </c>
      <c r="AY55" s="171"/>
      <c r="AZ55" s="24">
        <v>-827185.262078295</v>
      </c>
      <c r="BA55" s="24">
        <v>-354783.31772799999</v>
      </c>
      <c r="BB55" s="24">
        <v>-7327.463616</v>
      </c>
      <c r="BC55" s="24">
        <v>-128554</v>
      </c>
      <c r="BD55" s="7">
        <v>-283158.58937499998</v>
      </c>
    </row>
    <row r="56" spans="1:56" x14ac:dyDescent="0.2">
      <c r="A56" s="10">
        <v>924</v>
      </c>
      <c r="B56" s="11">
        <v>1704</v>
      </c>
      <c r="C56" s="3"/>
      <c r="D56" s="12" t="s">
        <v>80</v>
      </c>
      <c r="E56" s="57">
        <v>486.33333333333331</v>
      </c>
      <c r="F56" s="57">
        <v>684895</v>
      </c>
      <c r="G56" s="58">
        <v>1.8166666666666667</v>
      </c>
      <c r="H56" s="57">
        <v>9210</v>
      </c>
      <c r="I56" s="58">
        <v>1.8166666666666667</v>
      </c>
      <c r="J56" s="57">
        <v>376793.65865865862</v>
      </c>
      <c r="K56" s="57">
        <v>5087.3473473473468</v>
      </c>
      <c r="L56" s="57">
        <v>96114</v>
      </c>
      <c r="M56" s="4">
        <v>0</v>
      </c>
      <c r="N56" s="59">
        <v>1.65</v>
      </c>
      <c r="O56" s="59">
        <v>1.65</v>
      </c>
      <c r="P56" s="57">
        <v>621709.53678678675</v>
      </c>
      <c r="Q56" s="57">
        <v>8394.1231231231213</v>
      </c>
      <c r="R56" s="57">
        <v>85243.133333333317</v>
      </c>
      <c r="S56" s="57">
        <v>682.66666666666663</v>
      </c>
      <c r="T56" s="57">
        <v>716029.45990990999</v>
      </c>
      <c r="U56" s="60">
        <v>1472.3018366893284</v>
      </c>
      <c r="V56" s="60">
        <v>2701.5969262497297</v>
      </c>
      <c r="W56" s="60">
        <v>54.49746490247643</v>
      </c>
      <c r="X56" s="64">
        <v>221203.45606579713</v>
      </c>
      <c r="Y56" s="65">
        <v>454.83918313734847</v>
      </c>
      <c r="Z56" s="66">
        <v>71.333402888560144</v>
      </c>
      <c r="AA56" s="64">
        <v>192701</v>
      </c>
      <c r="AB56" s="65">
        <v>396.23235092529131</v>
      </c>
      <c r="AC56" s="67">
        <v>86.000000524771124</v>
      </c>
      <c r="AD56" s="68">
        <v>0</v>
      </c>
      <c r="AE56" s="69">
        <v>0</v>
      </c>
      <c r="AF56" s="70">
        <v>192701</v>
      </c>
      <c r="AG56" s="71">
        <v>396.23235092529131</v>
      </c>
      <c r="AH56" s="72">
        <v>86.000000524771124</v>
      </c>
      <c r="AI56" s="64">
        <v>413904.45606579713</v>
      </c>
      <c r="AJ56" s="65">
        <v>851.07153406263978</v>
      </c>
      <c r="AK56" s="67">
        <v>86.000000524771124</v>
      </c>
      <c r="AL56" s="122"/>
      <c r="AM56" s="74">
        <v>0</v>
      </c>
      <c r="AN56" s="122"/>
      <c r="AO56" s="64">
        <v>229595.12363105538</v>
      </c>
      <c r="AP56" s="65">
        <v>54.49746490247643</v>
      </c>
      <c r="AQ56" s="65">
        <v>0</v>
      </c>
      <c r="AR56" s="73">
        <v>0</v>
      </c>
      <c r="AS56" s="123">
        <v>229595.12363105538</v>
      </c>
      <c r="AT56" s="94"/>
      <c r="AU56" s="74">
        <v>4212.0147103135614</v>
      </c>
      <c r="AV56" s="124"/>
      <c r="AW56" s="74">
        <v>38188.100600600599</v>
      </c>
      <c r="AY56" s="171"/>
      <c r="AZ56" s="24">
        <v>-263590.57300129638</v>
      </c>
      <c r="BA56" s="24">
        <v>-111304.570268</v>
      </c>
      <c r="BB56" s="24">
        <v>-2298.8121150000002</v>
      </c>
      <c r="BC56" s="24">
        <v>-28857</v>
      </c>
      <c r="BD56" s="7">
        <v>-88834.067255000002</v>
      </c>
    </row>
    <row r="57" spans="1:56" x14ac:dyDescent="0.2">
      <c r="A57" s="10">
        <v>925</v>
      </c>
      <c r="B57" s="11">
        <v>1705</v>
      </c>
      <c r="C57" s="3"/>
      <c r="D57" s="12" t="s">
        <v>81</v>
      </c>
      <c r="E57" s="57">
        <v>813</v>
      </c>
      <c r="F57" s="57">
        <v>1621359</v>
      </c>
      <c r="G57" s="58">
        <v>1.78</v>
      </c>
      <c r="H57" s="57">
        <v>47621.333333333336</v>
      </c>
      <c r="I57" s="58">
        <v>1.78</v>
      </c>
      <c r="J57" s="57">
        <v>910875.84269662912</v>
      </c>
      <c r="K57" s="57">
        <v>26753.558052434459</v>
      </c>
      <c r="L57" s="57">
        <v>140454.33333333334</v>
      </c>
      <c r="M57" s="4">
        <v>0</v>
      </c>
      <c r="N57" s="59">
        <v>1.65</v>
      </c>
      <c r="O57" s="59">
        <v>1.65</v>
      </c>
      <c r="P57" s="57">
        <v>1502945.1404494382</v>
      </c>
      <c r="Q57" s="57">
        <v>44143.370786516847</v>
      </c>
      <c r="R57" s="57">
        <v>143441.04333333333</v>
      </c>
      <c r="S57" s="57">
        <v>1269.3333333333333</v>
      </c>
      <c r="T57" s="57">
        <v>1691798.8879026214</v>
      </c>
      <c r="U57" s="60">
        <v>2080.9334414546388</v>
      </c>
      <c r="V57" s="60">
        <v>2701.5969262497297</v>
      </c>
      <c r="W57" s="60">
        <v>77.026051563632919</v>
      </c>
      <c r="X57" s="64">
        <v>186701.78286121131</v>
      </c>
      <c r="Y57" s="65">
        <v>229.64548937418365</v>
      </c>
      <c r="Z57" s="66">
        <v>85.526412485088755</v>
      </c>
      <c r="AA57" s="64">
        <v>10402</v>
      </c>
      <c r="AB57" s="65">
        <v>12.794587945879458</v>
      </c>
      <c r="AC57" s="67">
        <v>86.000006003853983</v>
      </c>
      <c r="AD57" s="68">
        <v>0</v>
      </c>
      <c r="AE57" s="69">
        <v>0</v>
      </c>
      <c r="AF57" s="70">
        <v>10402</v>
      </c>
      <c r="AG57" s="71">
        <v>12.794587945879458</v>
      </c>
      <c r="AH57" s="72">
        <v>86.000006003853983</v>
      </c>
      <c r="AI57" s="64">
        <v>197103.78286121131</v>
      </c>
      <c r="AJ57" s="65">
        <v>242.44007732006312</v>
      </c>
      <c r="AK57" s="67">
        <v>86.000006003853983</v>
      </c>
      <c r="AL57" s="122"/>
      <c r="AM57" s="74">
        <v>0</v>
      </c>
      <c r="AN57" s="122"/>
      <c r="AO57" s="64">
        <v>12761.191407696679</v>
      </c>
      <c r="AP57" s="65">
        <v>77.026051563632919</v>
      </c>
      <c r="AQ57" s="65">
        <v>0</v>
      </c>
      <c r="AR57" s="73">
        <v>0</v>
      </c>
      <c r="AS57" s="123">
        <v>12761.191407696679</v>
      </c>
      <c r="AT57" s="94"/>
      <c r="AU57" s="74">
        <v>5114.0815681088034</v>
      </c>
      <c r="AV57" s="124"/>
      <c r="AW57" s="74">
        <v>93762.940074906379</v>
      </c>
      <c r="AY57" s="171"/>
      <c r="AZ57" s="24">
        <v>-441853.88835062669</v>
      </c>
      <c r="BA57" s="24">
        <v>-187130.80876300001</v>
      </c>
      <c r="BB57" s="24">
        <v>-3864.877868</v>
      </c>
      <c r="BC57" s="24">
        <v>-63505</v>
      </c>
      <c r="BD57" s="7">
        <v>-149352.27557200001</v>
      </c>
    </row>
    <row r="58" spans="1:56" x14ac:dyDescent="0.2">
      <c r="A58" s="10">
        <v>927</v>
      </c>
      <c r="B58" s="11">
        <v>1707</v>
      </c>
      <c r="C58" s="3"/>
      <c r="D58" s="12" t="s">
        <v>82</v>
      </c>
      <c r="E58" s="57">
        <v>717</v>
      </c>
      <c r="F58" s="57">
        <v>1467019</v>
      </c>
      <c r="G58" s="58">
        <v>1.89</v>
      </c>
      <c r="H58" s="57">
        <v>7756</v>
      </c>
      <c r="I58" s="58">
        <v>1.89</v>
      </c>
      <c r="J58" s="57">
        <v>776200.52910052903</v>
      </c>
      <c r="K58" s="57">
        <v>4103.7037037037035</v>
      </c>
      <c r="L58" s="57">
        <v>251151.33333333334</v>
      </c>
      <c r="M58" s="4">
        <v>0</v>
      </c>
      <c r="N58" s="59">
        <v>1.65</v>
      </c>
      <c r="O58" s="59">
        <v>1.65</v>
      </c>
      <c r="P58" s="57">
        <v>1280730.8730158729</v>
      </c>
      <c r="Q58" s="57">
        <v>6771.1111111111122</v>
      </c>
      <c r="R58" s="57">
        <v>206349.67666666667</v>
      </c>
      <c r="S58" s="57">
        <v>341.33333333333331</v>
      </c>
      <c r="T58" s="57">
        <v>1494192.9941269842</v>
      </c>
      <c r="U58" s="60">
        <v>2083.9511773040226</v>
      </c>
      <c r="V58" s="60">
        <v>2701.5969262497297</v>
      </c>
      <c r="W58" s="60">
        <v>77.137753491483906</v>
      </c>
      <c r="X58" s="64">
        <v>163855.24073780663</v>
      </c>
      <c r="Y58" s="65">
        <v>228.52892710991162</v>
      </c>
      <c r="Z58" s="66">
        <v>85.596784699634838</v>
      </c>
      <c r="AA58" s="64">
        <v>7810</v>
      </c>
      <c r="AB58" s="65">
        <v>10.892608089260809</v>
      </c>
      <c r="AC58" s="67">
        <v>85.999976159597807</v>
      </c>
      <c r="AD58" s="68">
        <v>0</v>
      </c>
      <c r="AE58" s="69">
        <v>0</v>
      </c>
      <c r="AF58" s="70">
        <v>7810</v>
      </c>
      <c r="AG58" s="71">
        <v>10.892608089260809</v>
      </c>
      <c r="AH58" s="72">
        <v>85.999976159597807</v>
      </c>
      <c r="AI58" s="64">
        <v>171665.24073780663</v>
      </c>
      <c r="AJ58" s="65">
        <v>239.42153519917244</v>
      </c>
      <c r="AK58" s="67">
        <v>85.999976159597807</v>
      </c>
      <c r="AL58" s="122"/>
      <c r="AM58" s="74">
        <v>0</v>
      </c>
      <c r="AN58" s="122"/>
      <c r="AO58" s="64">
        <v>28543.517475511737</v>
      </c>
      <c r="AP58" s="65">
        <v>77.137753491483906</v>
      </c>
      <c r="AQ58" s="65">
        <v>0</v>
      </c>
      <c r="AR58" s="73">
        <v>0</v>
      </c>
      <c r="AS58" s="123">
        <v>28543.517475511737</v>
      </c>
      <c r="AT58" s="94"/>
      <c r="AU58" s="74">
        <v>10724.536448680714</v>
      </c>
      <c r="AV58" s="124"/>
      <c r="AW58" s="74">
        <v>78030.423280423289</v>
      </c>
      <c r="AY58" s="171"/>
      <c r="AZ58" s="24">
        <v>-388592.28803283902</v>
      </c>
      <c r="BA58" s="24">
        <v>-170898.892265</v>
      </c>
      <c r="BB58" s="24">
        <v>-3529.6344349999999</v>
      </c>
      <c r="BC58" s="24">
        <v>-100785</v>
      </c>
      <c r="BD58" s="7">
        <v>-136397.30743099999</v>
      </c>
    </row>
    <row r="59" spans="1:56" x14ac:dyDescent="0.2">
      <c r="A59" s="10">
        <v>928</v>
      </c>
      <c r="B59" s="11">
        <v>1708</v>
      </c>
      <c r="C59" s="3">
        <v>942</v>
      </c>
      <c r="D59" s="12" t="s">
        <v>83</v>
      </c>
      <c r="E59" s="57">
        <v>6947.666666666667</v>
      </c>
      <c r="F59" s="57">
        <v>12476186.333333334</v>
      </c>
      <c r="G59" s="58">
        <v>1.5333333333333332</v>
      </c>
      <c r="H59" s="57">
        <v>943589.33333333337</v>
      </c>
      <c r="I59" s="58">
        <v>1.5333333333333332</v>
      </c>
      <c r="J59" s="57">
        <v>8132569.763888889</v>
      </c>
      <c r="K59" s="57">
        <v>616183.02777777787</v>
      </c>
      <c r="L59" s="57">
        <v>1591111</v>
      </c>
      <c r="M59" s="4">
        <v>0</v>
      </c>
      <c r="N59" s="59">
        <v>1.65</v>
      </c>
      <c r="O59" s="59">
        <v>1.65</v>
      </c>
      <c r="P59" s="57">
        <v>13418740.110416666</v>
      </c>
      <c r="Q59" s="57">
        <v>1016701.9958333332</v>
      </c>
      <c r="R59" s="57">
        <v>1636809.71</v>
      </c>
      <c r="S59" s="57">
        <v>41058.333333333336</v>
      </c>
      <c r="T59" s="57">
        <v>16113310.149583332</v>
      </c>
      <c r="U59" s="60">
        <v>2319.2405339322549</v>
      </c>
      <c r="V59" s="60">
        <v>2701.5969262497297</v>
      </c>
      <c r="W59" s="60">
        <v>85.847022973621407</v>
      </c>
      <c r="X59" s="64">
        <v>982899.3618256849</v>
      </c>
      <c r="Y59" s="65">
        <v>141.47186515746554</v>
      </c>
      <c r="Z59" s="66">
        <v>91.083624473381491</v>
      </c>
      <c r="AA59" s="64">
        <v>0</v>
      </c>
      <c r="AB59" s="65">
        <v>0</v>
      </c>
      <c r="AC59" s="67">
        <v>91.083624473381491</v>
      </c>
      <c r="AD59" s="68">
        <v>0</v>
      </c>
      <c r="AE59" s="69">
        <v>0</v>
      </c>
      <c r="AF59" s="70">
        <v>0</v>
      </c>
      <c r="AG59" s="71">
        <v>0</v>
      </c>
      <c r="AH59" s="72">
        <v>91.083624473381491</v>
      </c>
      <c r="AI59" s="64">
        <v>982899.3618256849</v>
      </c>
      <c r="AJ59" s="65">
        <v>141.47186515746554</v>
      </c>
      <c r="AK59" s="67">
        <v>91.083624473381491</v>
      </c>
      <c r="AL59" s="122"/>
      <c r="AM59" s="74">
        <v>0</v>
      </c>
      <c r="AN59" s="122"/>
      <c r="AO59" s="64">
        <v>0</v>
      </c>
      <c r="AP59" s="65">
        <v>85.847022973621407</v>
      </c>
      <c r="AQ59" s="65">
        <v>0</v>
      </c>
      <c r="AR59" s="73">
        <v>0</v>
      </c>
      <c r="AS59" s="123">
        <v>0</v>
      </c>
      <c r="AT59" s="94"/>
      <c r="AU59" s="74">
        <v>83151.47476302729</v>
      </c>
      <c r="AV59" s="124"/>
      <c r="AW59" s="74">
        <v>894651.7111111111</v>
      </c>
      <c r="AY59" s="171"/>
      <c r="AZ59" s="24">
        <v>-3801139.1083939523</v>
      </c>
      <c r="BA59" s="24">
        <v>-1619713.381917</v>
      </c>
      <c r="BB59" s="24">
        <v>-33452.505462000001</v>
      </c>
      <c r="BC59" s="24">
        <v>-584162</v>
      </c>
      <c r="BD59" s="7">
        <v>-1292720.7495299999</v>
      </c>
    </row>
    <row r="60" spans="1:56" x14ac:dyDescent="0.2">
      <c r="A60" s="10">
        <v>929</v>
      </c>
      <c r="B60" s="11">
        <v>1709</v>
      </c>
      <c r="C60" s="3">
        <v>942</v>
      </c>
      <c r="D60" s="12" t="s">
        <v>84</v>
      </c>
      <c r="E60" s="57">
        <v>4077.6666666666665</v>
      </c>
      <c r="F60" s="57">
        <v>12058300.333333334</v>
      </c>
      <c r="G60" s="58">
        <v>1.55</v>
      </c>
      <c r="H60" s="57">
        <v>140867.33333333334</v>
      </c>
      <c r="I60" s="58">
        <v>1.55</v>
      </c>
      <c r="J60" s="57">
        <v>7779548.6021505371</v>
      </c>
      <c r="K60" s="57">
        <v>90882.150537634399</v>
      </c>
      <c r="L60" s="57">
        <v>1087587.3333333333</v>
      </c>
      <c r="M60" s="4">
        <v>0</v>
      </c>
      <c r="N60" s="59">
        <v>1.65</v>
      </c>
      <c r="O60" s="59">
        <v>1.65</v>
      </c>
      <c r="P60" s="57">
        <v>12836255.193548387</v>
      </c>
      <c r="Q60" s="57">
        <v>149955.54838709676</v>
      </c>
      <c r="R60" s="57">
        <v>1331212.6666666667</v>
      </c>
      <c r="S60" s="57">
        <v>7192.666666666667</v>
      </c>
      <c r="T60" s="57">
        <v>14324616.075268814</v>
      </c>
      <c r="U60" s="60">
        <v>3512.9443493669946</v>
      </c>
      <c r="V60" s="60">
        <v>2701.5969262497297</v>
      </c>
      <c r="W60" s="60">
        <v>130.03214192442658</v>
      </c>
      <c r="X60" s="64">
        <v>-1224109.6066625318</v>
      </c>
      <c r="Y60" s="65">
        <v>-300.19854655338804</v>
      </c>
      <c r="Z60" s="66">
        <v>118.92024941238874</v>
      </c>
      <c r="AA60" s="64">
        <v>0</v>
      </c>
      <c r="AB60" s="65">
        <v>0</v>
      </c>
      <c r="AC60" s="67">
        <v>118.92024941238874</v>
      </c>
      <c r="AD60" s="68">
        <v>0</v>
      </c>
      <c r="AE60" s="69">
        <v>0</v>
      </c>
      <c r="AF60" s="70">
        <v>0</v>
      </c>
      <c r="AG60" s="71">
        <v>0</v>
      </c>
      <c r="AH60" s="72">
        <v>118.92024941238874</v>
      </c>
      <c r="AI60" s="64">
        <v>-1224109.6066625318</v>
      </c>
      <c r="AJ60" s="65">
        <v>-300.19854655338804</v>
      </c>
      <c r="AK60" s="67">
        <v>118.92024941238874</v>
      </c>
      <c r="AL60" s="122"/>
      <c r="AM60" s="74">
        <v>0</v>
      </c>
      <c r="AN60" s="122"/>
      <c r="AO60" s="64">
        <v>0</v>
      </c>
      <c r="AP60" s="65">
        <v>130.03214192442658</v>
      </c>
      <c r="AQ60" s="65">
        <v>0</v>
      </c>
      <c r="AR60" s="73">
        <v>0</v>
      </c>
      <c r="AS60" s="123">
        <v>0</v>
      </c>
      <c r="AT60" s="94"/>
      <c r="AU60" s="74">
        <v>34696.628794240532</v>
      </c>
      <c r="AV60" s="124"/>
      <c r="AW60" s="74">
        <v>787043.07526881713</v>
      </c>
      <c r="AY60" s="171"/>
      <c r="AZ60" s="24">
        <v>-2214160.8132108897</v>
      </c>
      <c r="BA60" s="24">
        <v>-949335.23057500005</v>
      </c>
      <c r="BB60" s="24">
        <v>-19606.951661999999</v>
      </c>
      <c r="BC60" s="24">
        <v>-506708</v>
      </c>
      <c r="BD60" s="7">
        <v>-757680.56529399997</v>
      </c>
    </row>
    <row r="61" spans="1:56" x14ac:dyDescent="0.2">
      <c r="A61" s="10">
        <v>931</v>
      </c>
      <c r="B61" s="11">
        <v>1711</v>
      </c>
      <c r="C61" s="3"/>
      <c r="D61" s="12" t="s">
        <v>85</v>
      </c>
      <c r="E61" s="57">
        <v>508</v>
      </c>
      <c r="F61" s="57">
        <v>809622</v>
      </c>
      <c r="G61" s="58">
        <v>1.89</v>
      </c>
      <c r="H61" s="57">
        <v>4988</v>
      </c>
      <c r="I61" s="58">
        <v>1.89</v>
      </c>
      <c r="J61" s="57">
        <v>428371.42857142858</v>
      </c>
      <c r="K61" s="57">
        <v>2639.1534391534392</v>
      </c>
      <c r="L61" s="57">
        <v>66626.333333333328</v>
      </c>
      <c r="M61" s="4">
        <v>0</v>
      </c>
      <c r="N61" s="59">
        <v>1.65</v>
      </c>
      <c r="O61" s="59">
        <v>1.65</v>
      </c>
      <c r="P61" s="57">
        <v>706812.85714285716</v>
      </c>
      <c r="Q61" s="57">
        <v>4354.6031746031749</v>
      </c>
      <c r="R61" s="57">
        <v>70623.19</v>
      </c>
      <c r="S61" s="57">
        <v>194.66666666666666</v>
      </c>
      <c r="T61" s="57">
        <v>781985.31698412693</v>
      </c>
      <c r="U61" s="60">
        <v>1539.3411751656042</v>
      </c>
      <c r="V61" s="60">
        <v>2701.5969262497297</v>
      </c>
      <c r="W61" s="60">
        <v>56.978935688325215</v>
      </c>
      <c r="X61" s="64">
        <v>218457.5909737722</v>
      </c>
      <c r="Y61" s="65">
        <v>430.03462790112638</v>
      </c>
      <c r="Z61" s="66">
        <v>72.89672948364489</v>
      </c>
      <c r="AA61" s="64">
        <v>179831</v>
      </c>
      <c r="AB61" s="65">
        <v>353.99803149606299</v>
      </c>
      <c r="AC61" s="67">
        <v>86.000017692795737</v>
      </c>
      <c r="AD61" s="68">
        <v>0</v>
      </c>
      <c r="AE61" s="69">
        <v>0</v>
      </c>
      <c r="AF61" s="70">
        <v>179831</v>
      </c>
      <c r="AG61" s="71">
        <v>353.99803149606299</v>
      </c>
      <c r="AH61" s="72">
        <v>86.000017692795737</v>
      </c>
      <c r="AI61" s="64">
        <v>398288.59097377222</v>
      </c>
      <c r="AJ61" s="65">
        <v>784.03265939718938</v>
      </c>
      <c r="AK61" s="67">
        <v>86.000017692795737</v>
      </c>
      <c r="AL61" s="122"/>
      <c r="AM61" s="74">
        <v>0</v>
      </c>
      <c r="AN61" s="122"/>
      <c r="AO61" s="64">
        <v>76068.313384985551</v>
      </c>
      <c r="AP61" s="65">
        <v>56.978935688325215</v>
      </c>
      <c r="AQ61" s="65">
        <v>0</v>
      </c>
      <c r="AR61" s="73">
        <v>0</v>
      </c>
      <c r="AS61" s="123">
        <v>76068.313384985551</v>
      </c>
      <c r="AT61" s="94"/>
      <c r="AU61" s="74">
        <v>2161.0332143815813</v>
      </c>
      <c r="AV61" s="124"/>
      <c r="AW61" s="74">
        <v>43101.0582010582</v>
      </c>
      <c r="AY61" s="171"/>
      <c r="AZ61" s="24">
        <v>-277721.20165703597</v>
      </c>
      <c r="BA61" s="24">
        <v>-119420.52851600001</v>
      </c>
      <c r="BB61" s="24">
        <v>-2466.4338309999998</v>
      </c>
      <c r="BC61" s="24">
        <v>-33966</v>
      </c>
      <c r="BD61" s="7">
        <v>-95311.551324999993</v>
      </c>
    </row>
    <row r="62" spans="1:56" x14ac:dyDescent="0.2">
      <c r="A62" s="10">
        <v>932</v>
      </c>
      <c r="B62" s="11">
        <v>1712</v>
      </c>
      <c r="C62" s="3"/>
      <c r="D62" s="12" t="s">
        <v>86</v>
      </c>
      <c r="E62" s="57">
        <v>228.66666666666666</v>
      </c>
      <c r="F62" s="57">
        <v>227749</v>
      </c>
      <c r="G62" s="58">
        <v>1.7</v>
      </c>
      <c r="H62" s="57">
        <v>3611.3333333333335</v>
      </c>
      <c r="I62" s="58">
        <v>1.7</v>
      </c>
      <c r="J62" s="57">
        <v>133970</v>
      </c>
      <c r="K62" s="57">
        <v>2124.3137254901962</v>
      </c>
      <c r="L62" s="57">
        <v>39184.666666666664</v>
      </c>
      <c r="M62" s="4">
        <v>0</v>
      </c>
      <c r="N62" s="59">
        <v>1.65</v>
      </c>
      <c r="O62" s="59">
        <v>1.65</v>
      </c>
      <c r="P62" s="57">
        <v>221050.5</v>
      </c>
      <c r="Q62" s="57">
        <v>3505.1176470588234</v>
      </c>
      <c r="R62" s="57">
        <v>32488.896666666667</v>
      </c>
      <c r="S62" s="57">
        <v>99.666666666666671</v>
      </c>
      <c r="T62" s="57">
        <v>257144.18098039215</v>
      </c>
      <c r="U62" s="60">
        <v>1124.537234608129</v>
      </c>
      <c r="V62" s="60">
        <v>2701.5969262497297</v>
      </c>
      <c r="W62" s="60">
        <v>41.624907982449308</v>
      </c>
      <c r="X62" s="64">
        <v>133429.76364415701</v>
      </c>
      <c r="Y62" s="65">
        <v>583.51208590739213</v>
      </c>
      <c r="Z62" s="66">
        <v>63.223692028943063</v>
      </c>
      <c r="AA62" s="64">
        <v>140704</v>
      </c>
      <c r="AB62" s="65">
        <v>615.32361516034985</v>
      </c>
      <c r="AC62" s="67">
        <v>85.999984420366616</v>
      </c>
      <c r="AD62" s="68">
        <v>0</v>
      </c>
      <c r="AE62" s="69">
        <v>0</v>
      </c>
      <c r="AF62" s="70">
        <v>140704</v>
      </c>
      <c r="AG62" s="71">
        <v>615.32361516034985</v>
      </c>
      <c r="AH62" s="72">
        <v>85.999984420366616</v>
      </c>
      <c r="AI62" s="64">
        <v>274133.76364415698</v>
      </c>
      <c r="AJ62" s="65">
        <v>1198.8357010677419</v>
      </c>
      <c r="AK62" s="67">
        <v>85.999984420366616</v>
      </c>
      <c r="AL62" s="122"/>
      <c r="AM62" s="74">
        <v>0</v>
      </c>
      <c r="AN62" s="122"/>
      <c r="AO62" s="64">
        <v>242010.36405194091</v>
      </c>
      <c r="AP62" s="65">
        <v>41.624907982449308</v>
      </c>
      <c r="AQ62" s="65">
        <v>0</v>
      </c>
      <c r="AR62" s="73">
        <v>0</v>
      </c>
      <c r="AS62" s="123">
        <v>242010.36405194091</v>
      </c>
      <c r="AT62" s="94"/>
      <c r="AU62" s="74">
        <v>1533.6743508478289</v>
      </c>
      <c r="AV62" s="124"/>
      <c r="AW62" s="74">
        <v>13609.431372549021</v>
      </c>
      <c r="AY62" s="171"/>
      <c r="AZ62" s="24">
        <v>-122827.77216142883</v>
      </c>
      <c r="BA62" s="24">
        <v>-54029.093483999997</v>
      </c>
      <c r="BB62" s="24">
        <v>-1115.8817140000001</v>
      </c>
      <c r="BC62" s="24">
        <v>-17177</v>
      </c>
      <c r="BD62" s="7">
        <v>-43121.536812999999</v>
      </c>
    </row>
    <row r="63" spans="1:56" s="9" customFormat="1" x14ac:dyDescent="0.2">
      <c r="A63" s="10">
        <v>934</v>
      </c>
      <c r="B63" s="11">
        <v>1714</v>
      </c>
      <c r="C63" s="3">
        <v>942</v>
      </c>
      <c r="D63" s="12" t="s">
        <v>87</v>
      </c>
      <c r="E63" s="57">
        <v>2437</v>
      </c>
      <c r="F63" s="57">
        <v>7340285.666666667</v>
      </c>
      <c r="G63" s="58">
        <v>1.6233333333333333</v>
      </c>
      <c r="H63" s="57">
        <v>284482.66666666669</v>
      </c>
      <c r="I63" s="58">
        <v>1.6233333333333333</v>
      </c>
      <c r="J63" s="57">
        <v>4522388.713759779</v>
      </c>
      <c r="K63" s="57">
        <v>175661.20442808201</v>
      </c>
      <c r="L63" s="57">
        <v>865931.33333333337</v>
      </c>
      <c r="M63" s="4">
        <v>0</v>
      </c>
      <c r="N63" s="59">
        <v>1.65</v>
      </c>
      <c r="O63" s="59">
        <v>1.65</v>
      </c>
      <c r="P63" s="57">
        <v>7461941.377703636</v>
      </c>
      <c r="Q63" s="57">
        <v>289840.9873063353</v>
      </c>
      <c r="R63" s="57">
        <v>936284.55333333323</v>
      </c>
      <c r="S63" s="57">
        <v>5242.666666666667</v>
      </c>
      <c r="T63" s="57">
        <v>8693309.5850099698</v>
      </c>
      <c r="U63" s="60">
        <v>3567.2177205621542</v>
      </c>
      <c r="V63" s="60">
        <v>2701.5969262497297</v>
      </c>
      <c r="W63" s="60">
        <v>132.04107858954563</v>
      </c>
      <c r="X63" s="64">
        <v>-780521.61402357055</v>
      </c>
      <c r="Y63" s="65">
        <v>-320.27969389559729</v>
      </c>
      <c r="Z63" s="66">
        <v>120.18587951141373</v>
      </c>
      <c r="AA63" s="64">
        <v>0</v>
      </c>
      <c r="AB63" s="65">
        <v>0</v>
      </c>
      <c r="AC63" s="67">
        <v>120.18587951141373</v>
      </c>
      <c r="AD63" s="68">
        <v>0</v>
      </c>
      <c r="AE63" s="69">
        <v>0</v>
      </c>
      <c r="AF63" s="70">
        <v>0</v>
      </c>
      <c r="AG63" s="71">
        <v>0</v>
      </c>
      <c r="AH63" s="72">
        <v>120.18587951141373</v>
      </c>
      <c r="AI63" s="64">
        <v>-780521.61402357055</v>
      </c>
      <c r="AJ63" s="65">
        <v>-320.27969389559729</v>
      </c>
      <c r="AK63" s="67">
        <v>120.18587951141373</v>
      </c>
      <c r="AL63" s="122"/>
      <c r="AM63" s="74">
        <v>0</v>
      </c>
      <c r="AN63" s="122"/>
      <c r="AO63" s="64">
        <v>0</v>
      </c>
      <c r="AP63" s="65">
        <v>132.04107858954563</v>
      </c>
      <c r="AQ63" s="65">
        <v>0</v>
      </c>
      <c r="AR63" s="73">
        <v>0</v>
      </c>
      <c r="AS63" s="123">
        <v>0</v>
      </c>
      <c r="AT63" s="94"/>
      <c r="AU63" s="74">
        <v>23163.495836980961</v>
      </c>
      <c r="AV63" s="124"/>
      <c r="AW63" s="74">
        <v>464924.8983739838</v>
      </c>
      <c r="AY63" s="171"/>
      <c r="AZ63" s="24">
        <v>-1342409.7222952622</v>
      </c>
      <c r="BA63" s="24">
        <v>-561160.54176599998</v>
      </c>
      <c r="BB63" s="24">
        <v>-11589.844412</v>
      </c>
      <c r="BC63" s="24">
        <v>-347586</v>
      </c>
      <c r="BD63" s="7">
        <v>-447871.75574300002</v>
      </c>
    </row>
    <row r="64" spans="1:56" x14ac:dyDescent="0.2">
      <c r="A64" s="10">
        <v>935</v>
      </c>
      <c r="B64" s="11">
        <v>1715</v>
      </c>
      <c r="C64" s="3"/>
      <c r="D64" s="12" t="s">
        <v>88</v>
      </c>
      <c r="E64" s="57">
        <v>471.66666666666669</v>
      </c>
      <c r="F64" s="57">
        <v>746084.66666666663</v>
      </c>
      <c r="G64" s="58">
        <v>1.95</v>
      </c>
      <c r="H64" s="57">
        <v>23733.333333333332</v>
      </c>
      <c r="I64" s="58">
        <v>1.95</v>
      </c>
      <c r="J64" s="57">
        <v>382607.52136752132</v>
      </c>
      <c r="K64" s="57">
        <v>12170.940170940172</v>
      </c>
      <c r="L64" s="57">
        <v>81289</v>
      </c>
      <c r="M64" s="4">
        <v>0</v>
      </c>
      <c r="N64" s="59">
        <v>1.65</v>
      </c>
      <c r="O64" s="59">
        <v>1.65</v>
      </c>
      <c r="P64" s="57">
        <v>631302.41025641025</v>
      </c>
      <c r="Q64" s="57">
        <v>20082.051282051281</v>
      </c>
      <c r="R64" s="57">
        <v>76315.263333333321</v>
      </c>
      <c r="S64" s="57">
        <v>1081.3333333333333</v>
      </c>
      <c r="T64" s="57">
        <v>728781.05820512818</v>
      </c>
      <c r="U64" s="60">
        <v>1545.1188513182929</v>
      </c>
      <c r="V64" s="60">
        <v>2701.5969262497297</v>
      </c>
      <c r="W64" s="60">
        <v>57.192797204695417</v>
      </c>
      <c r="X64" s="64">
        <v>201824.69871011793</v>
      </c>
      <c r="Y64" s="65">
        <v>427.89688772463165</v>
      </c>
      <c r="Z64" s="66">
        <v>73.031462238958113</v>
      </c>
      <c r="AA64" s="64">
        <v>165252</v>
      </c>
      <c r="AB64" s="65">
        <v>350.35759717314488</v>
      </c>
      <c r="AC64" s="67">
        <v>85.999999246419861</v>
      </c>
      <c r="AD64" s="68">
        <v>0</v>
      </c>
      <c r="AE64" s="69">
        <v>0</v>
      </c>
      <c r="AF64" s="70">
        <v>165252</v>
      </c>
      <c r="AG64" s="71">
        <v>350.35759717314488</v>
      </c>
      <c r="AH64" s="72">
        <v>85.999999246419861</v>
      </c>
      <c r="AI64" s="64">
        <v>367076.69871011795</v>
      </c>
      <c r="AJ64" s="65">
        <v>778.25448489777659</v>
      </c>
      <c r="AK64" s="67">
        <v>85.999999246419861</v>
      </c>
      <c r="AL64" s="122"/>
      <c r="AM64" s="74">
        <v>0</v>
      </c>
      <c r="AN64" s="122"/>
      <c r="AO64" s="64">
        <v>55768.537456218022</v>
      </c>
      <c r="AP64" s="65">
        <v>57.192797204695417</v>
      </c>
      <c r="AQ64" s="65">
        <v>0</v>
      </c>
      <c r="AR64" s="73">
        <v>0</v>
      </c>
      <c r="AS64" s="123">
        <v>55768.537456218022</v>
      </c>
      <c r="AT64" s="94"/>
      <c r="AU64" s="74">
        <v>3138.995320800128</v>
      </c>
      <c r="AV64" s="124"/>
      <c r="AW64" s="74">
        <v>39477.846153846156</v>
      </c>
      <c r="AY64" s="171"/>
      <c r="AZ64" s="24">
        <v>-255981.77295589814</v>
      </c>
      <c r="BA64" s="24">
        <v>-110608.916704</v>
      </c>
      <c r="BB64" s="24">
        <v>-2284.4445390000001</v>
      </c>
      <c r="BC64" s="24">
        <v>-38172</v>
      </c>
      <c r="BD64" s="7">
        <v>-88278.854334000003</v>
      </c>
    </row>
    <row r="65" spans="1:56" x14ac:dyDescent="0.2">
      <c r="A65" s="10">
        <v>936</v>
      </c>
      <c r="B65" s="11">
        <v>1716</v>
      </c>
      <c r="C65" s="3"/>
      <c r="D65" s="12" t="s">
        <v>89</v>
      </c>
      <c r="E65" s="57">
        <v>242.66666666666666</v>
      </c>
      <c r="F65" s="57">
        <v>404468</v>
      </c>
      <c r="G65" s="58">
        <v>1.72</v>
      </c>
      <c r="H65" s="57">
        <v>2406.6666666666665</v>
      </c>
      <c r="I65" s="58">
        <v>1.72</v>
      </c>
      <c r="J65" s="57">
        <v>235155.81395348837</v>
      </c>
      <c r="K65" s="57">
        <v>1399.2248062015503</v>
      </c>
      <c r="L65" s="57">
        <v>30683.333333333332</v>
      </c>
      <c r="M65" s="4">
        <v>0</v>
      </c>
      <c r="N65" s="59">
        <v>1.65</v>
      </c>
      <c r="O65" s="59">
        <v>1.65</v>
      </c>
      <c r="P65" s="57">
        <v>388007.09302325576</v>
      </c>
      <c r="Q65" s="57">
        <v>2308.7209302325582</v>
      </c>
      <c r="R65" s="57">
        <v>38108.01666666667</v>
      </c>
      <c r="S65" s="57">
        <v>57.666666666666664</v>
      </c>
      <c r="T65" s="57">
        <v>428481.49728682166</v>
      </c>
      <c r="U65" s="60">
        <v>1765.7204558522872</v>
      </c>
      <c r="V65" s="60">
        <v>2701.5969262497297</v>
      </c>
      <c r="W65" s="60">
        <v>65.358397423978559</v>
      </c>
      <c r="X65" s="64">
        <v>84029.228688751697</v>
      </c>
      <c r="Y65" s="65">
        <v>346.27429404705373</v>
      </c>
      <c r="Z65" s="66">
        <v>78.17579037710648</v>
      </c>
      <c r="AA65" s="64">
        <v>51295</v>
      </c>
      <c r="AB65" s="65">
        <v>211.38049450549451</v>
      </c>
      <c r="AC65" s="67">
        <v>86.000069878302313</v>
      </c>
      <c r="AD65" s="68">
        <v>0</v>
      </c>
      <c r="AE65" s="69">
        <v>0</v>
      </c>
      <c r="AF65" s="70">
        <v>51295</v>
      </c>
      <c r="AG65" s="71">
        <v>211.38049450549451</v>
      </c>
      <c r="AH65" s="72">
        <v>86.000069878302313</v>
      </c>
      <c r="AI65" s="64">
        <v>135324.2286887517</v>
      </c>
      <c r="AJ65" s="65">
        <v>557.65478855254821</v>
      </c>
      <c r="AK65" s="67">
        <v>86.000069878302313</v>
      </c>
      <c r="AL65" s="122"/>
      <c r="AM65" s="74">
        <v>0</v>
      </c>
      <c r="AN65" s="122"/>
      <c r="AO65" s="64">
        <v>114227.00070908487</v>
      </c>
      <c r="AP65" s="65">
        <v>65.358397423978559</v>
      </c>
      <c r="AQ65" s="65">
        <v>0</v>
      </c>
      <c r="AR65" s="73">
        <v>0</v>
      </c>
      <c r="AS65" s="123">
        <v>114227.00070908487</v>
      </c>
      <c r="AT65" s="94"/>
      <c r="AU65" s="74">
        <v>1216.8249872648191</v>
      </c>
      <c r="AV65" s="124"/>
      <c r="AW65" s="74">
        <v>23655.503875968992</v>
      </c>
      <c r="AY65" s="171"/>
      <c r="AZ65" s="24">
        <v>-129349.60077177019</v>
      </c>
      <c r="BA65" s="24">
        <v>-54260.978005999998</v>
      </c>
      <c r="BB65" s="24">
        <v>-1120.6709060000001</v>
      </c>
      <c r="BC65" s="24">
        <v>-23062</v>
      </c>
      <c r="BD65" s="7">
        <v>-43306.607787000001</v>
      </c>
    </row>
    <row r="66" spans="1:56" x14ac:dyDescent="0.2">
      <c r="A66" s="10">
        <v>938</v>
      </c>
      <c r="B66" s="11">
        <v>1718</v>
      </c>
      <c r="C66" s="3"/>
      <c r="D66" s="12" t="s">
        <v>90</v>
      </c>
      <c r="E66" s="57">
        <v>4831.333333333333</v>
      </c>
      <c r="F66" s="57">
        <v>11406895.666666666</v>
      </c>
      <c r="G66" s="58">
        <v>1.7</v>
      </c>
      <c r="H66" s="57">
        <v>325020.33333333331</v>
      </c>
      <c r="I66" s="58">
        <v>1.7</v>
      </c>
      <c r="J66" s="57">
        <v>6714132.4063696638</v>
      </c>
      <c r="K66" s="57">
        <v>189071.74045017277</v>
      </c>
      <c r="L66" s="57">
        <v>1980229.3333333333</v>
      </c>
      <c r="M66" s="4">
        <v>0</v>
      </c>
      <c r="N66" s="59">
        <v>1.65</v>
      </c>
      <c r="O66" s="59">
        <v>1.65</v>
      </c>
      <c r="P66" s="57">
        <v>11078318.470509946</v>
      </c>
      <c r="Q66" s="57">
        <v>311968.37174278504</v>
      </c>
      <c r="R66" s="57">
        <v>1606281.9400000002</v>
      </c>
      <c r="S66" s="57">
        <v>10050.666666666666</v>
      </c>
      <c r="T66" s="57">
        <v>13006619.448919399</v>
      </c>
      <c r="U66" s="60">
        <v>2692.1387019979438</v>
      </c>
      <c r="V66" s="60">
        <v>2701.5969262497297</v>
      </c>
      <c r="W66" s="60">
        <v>99.649902464727944</v>
      </c>
      <c r="X66" s="64">
        <v>16907.458617664175</v>
      </c>
      <c r="Y66" s="65">
        <v>3.4995429731607928</v>
      </c>
      <c r="Z66" s="66">
        <v>99.779438552778629</v>
      </c>
      <c r="AA66" s="64">
        <v>0</v>
      </c>
      <c r="AB66" s="65">
        <v>0</v>
      </c>
      <c r="AC66" s="67">
        <v>99.779438552778629</v>
      </c>
      <c r="AD66" s="68">
        <v>0</v>
      </c>
      <c r="AE66" s="69">
        <v>0</v>
      </c>
      <c r="AF66" s="70">
        <v>0</v>
      </c>
      <c r="AG66" s="71">
        <v>0</v>
      </c>
      <c r="AH66" s="72">
        <v>99.779438552778629</v>
      </c>
      <c r="AI66" s="64">
        <v>16907.458617664175</v>
      </c>
      <c r="AJ66" s="65">
        <v>3.4995429731607928</v>
      </c>
      <c r="AK66" s="67">
        <v>99.779438552778629</v>
      </c>
      <c r="AL66" s="122"/>
      <c r="AM66" s="74">
        <v>0</v>
      </c>
      <c r="AN66" s="122"/>
      <c r="AO66" s="64">
        <v>322445.13961060764</v>
      </c>
      <c r="AP66" s="65">
        <v>99.649902464727944</v>
      </c>
      <c r="AQ66" s="65">
        <v>0</v>
      </c>
      <c r="AR66" s="73">
        <v>0</v>
      </c>
      <c r="AS66" s="123">
        <v>322445.13961060764</v>
      </c>
      <c r="AT66" s="94"/>
      <c r="AU66" s="74">
        <v>39890.709735233373</v>
      </c>
      <c r="AV66" s="124"/>
      <c r="AW66" s="74">
        <v>682088.13953488367</v>
      </c>
      <c r="AY66" s="171"/>
      <c r="AZ66" s="24">
        <v>-2626666.47281498</v>
      </c>
      <c r="BA66" s="24">
        <v>-1119074.7002330001</v>
      </c>
      <c r="BB66" s="24">
        <v>-23112.640136999999</v>
      </c>
      <c r="BC66" s="24">
        <v>-498652</v>
      </c>
      <c r="BD66" s="7">
        <v>-893152.517857</v>
      </c>
    </row>
    <row r="67" spans="1:56" x14ac:dyDescent="0.2">
      <c r="A67" s="10">
        <v>940</v>
      </c>
      <c r="B67" s="11">
        <v>1720</v>
      </c>
      <c r="C67" s="3"/>
      <c r="D67" s="12" t="s">
        <v>92</v>
      </c>
      <c r="E67" s="57">
        <v>165.66666666666666</v>
      </c>
      <c r="F67" s="57">
        <v>231351.33333333334</v>
      </c>
      <c r="G67" s="58">
        <v>1.8</v>
      </c>
      <c r="H67" s="57">
        <v>5960.333333333333</v>
      </c>
      <c r="I67" s="58">
        <v>1.8</v>
      </c>
      <c r="J67" s="57">
        <v>128528.51851851853</v>
      </c>
      <c r="K67" s="57">
        <v>3311.2962962962961</v>
      </c>
      <c r="L67" s="57">
        <v>25270.333333333332</v>
      </c>
      <c r="M67" s="4">
        <v>0</v>
      </c>
      <c r="N67" s="59">
        <v>1.65</v>
      </c>
      <c r="O67" s="59">
        <v>1.65</v>
      </c>
      <c r="P67" s="57">
        <v>212072.05555555553</v>
      </c>
      <c r="Q67" s="57">
        <v>5463.6388888888896</v>
      </c>
      <c r="R67" s="57">
        <v>26470.093333333334</v>
      </c>
      <c r="S67" s="57">
        <v>348.66666666666669</v>
      </c>
      <c r="T67" s="57">
        <v>244354.45444444442</v>
      </c>
      <c r="U67" s="60">
        <v>1474.9765861837693</v>
      </c>
      <c r="V67" s="60">
        <v>2701.5969262497297</v>
      </c>
      <c r="W67" s="60">
        <v>54.596471140914595</v>
      </c>
      <c r="X67" s="64">
        <v>75187.738111576473</v>
      </c>
      <c r="Y67" s="65">
        <v>453.8495258244053</v>
      </c>
      <c r="Z67" s="66">
        <v>71.395776818776199</v>
      </c>
      <c r="AA67" s="64">
        <v>65363</v>
      </c>
      <c r="AB67" s="65">
        <v>394.54527162977871</v>
      </c>
      <c r="AC67" s="67">
        <v>85.999926971459175</v>
      </c>
      <c r="AD67" s="68">
        <v>0</v>
      </c>
      <c r="AE67" s="69">
        <v>0</v>
      </c>
      <c r="AF67" s="70">
        <v>65363</v>
      </c>
      <c r="AG67" s="71">
        <v>394.54527162977871</v>
      </c>
      <c r="AH67" s="72">
        <v>85.999926971459175</v>
      </c>
      <c r="AI67" s="64">
        <v>140550.73811157647</v>
      </c>
      <c r="AJ67" s="65">
        <v>848.39479745418407</v>
      </c>
      <c r="AK67" s="67">
        <v>85.999926971459175</v>
      </c>
      <c r="AL67" s="122"/>
      <c r="AM67" s="74">
        <v>0</v>
      </c>
      <c r="AN67" s="122"/>
      <c r="AO67" s="64">
        <v>59400.811960219682</v>
      </c>
      <c r="AP67" s="65">
        <v>54.596471140914595</v>
      </c>
      <c r="AQ67" s="65">
        <v>0</v>
      </c>
      <c r="AR67" s="73">
        <v>0</v>
      </c>
      <c r="AS67" s="123">
        <v>59400.811960219682</v>
      </c>
      <c r="AT67" s="94"/>
      <c r="AU67" s="74">
        <v>1038.442898567291</v>
      </c>
      <c r="AV67" s="124"/>
      <c r="AW67" s="74">
        <v>13183.981481481482</v>
      </c>
      <c r="AY67" s="171"/>
      <c r="AZ67" s="24">
        <v>-90762.114827250523</v>
      </c>
      <c r="BA67" s="24">
        <v>-37565.292464999999</v>
      </c>
      <c r="BB67" s="24">
        <v>-775.84908900000005</v>
      </c>
      <c r="BC67" s="24">
        <v>-14513</v>
      </c>
      <c r="BD67" s="7">
        <v>-29981.497697999999</v>
      </c>
    </row>
    <row r="68" spans="1:56" x14ac:dyDescent="0.2">
      <c r="A68" s="10">
        <v>941</v>
      </c>
      <c r="B68" s="11">
        <v>1721</v>
      </c>
      <c r="C68" s="3">
        <v>942</v>
      </c>
      <c r="D68" s="12" t="s">
        <v>93</v>
      </c>
      <c r="E68" s="57">
        <v>2493.3333333333335</v>
      </c>
      <c r="F68" s="57">
        <v>4902281.666666667</v>
      </c>
      <c r="G68" s="58">
        <v>1.7166666666666668</v>
      </c>
      <c r="H68" s="57">
        <v>102127.33333333333</v>
      </c>
      <c r="I68" s="58">
        <v>1.7166666666666668</v>
      </c>
      <c r="J68" s="57">
        <v>2856403.1763738184</v>
      </c>
      <c r="K68" s="57">
        <v>59436.822950117756</v>
      </c>
      <c r="L68" s="57">
        <v>494580.66666666669</v>
      </c>
      <c r="M68" s="4">
        <v>0</v>
      </c>
      <c r="N68" s="59">
        <v>1.65</v>
      </c>
      <c r="O68" s="59">
        <v>1.65</v>
      </c>
      <c r="P68" s="57">
        <v>4713065.2410168005</v>
      </c>
      <c r="Q68" s="57">
        <v>98070.757867694294</v>
      </c>
      <c r="R68" s="57">
        <v>506016.46333333338</v>
      </c>
      <c r="S68" s="57">
        <v>2019</v>
      </c>
      <c r="T68" s="57">
        <v>5319171.4622178273</v>
      </c>
      <c r="U68" s="60">
        <v>2133.357538322658</v>
      </c>
      <c r="V68" s="60">
        <v>2701.5969262497297</v>
      </c>
      <c r="W68" s="60">
        <v>78.966537072727448</v>
      </c>
      <c r="X68" s="64">
        <v>524219.77667565458</v>
      </c>
      <c r="Y68" s="65">
        <v>210.24857353301653</v>
      </c>
      <c r="Z68" s="66">
        <v>86.74891835581829</v>
      </c>
      <c r="AA68" s="64">
        <v>0</v>
      </c>
      <c r="AB68" s="65">
        <v>0</v>
      </c>
      <c r="AC68" s="67">
        <v>86.74891835581829</v>
      </c>
      <c r="AD68" s="68">
        <v>0</v>
      </c>
      <c r="AE68" s="69">
        <v>0</v>
      </c>
      <c r="AF68" s="70">
        <v>0</v>
      </c>
      <c r="AG68" s="71">
        <v>0</v>
      </c>
      <c r="AH68" s="72">
        <v>86.74891835581829</v>
      </c>
      <c r="AI68" s="64">
        <v>524219.77667565458</v>
      </c>
      <c r="AJ68" s="65">
        <v>210.24857353301653</v>
      </c>
      <c r="AK68" s="67">
        <v>86.74891835581829</v>
      </c>
      <c r="AL68" s="122"/>
      <c r="AM68" s="74">
        <v>0</v>
      </c>
      <c r="AN68" s="122"/>
      <c r="AO68" s="64">
        <v>0</v>
      </c>
      <c r="AP68" s="65">
        <v>78.966537072727448</v>
      </c>
      <c r="AQ68" s="65">
        <v>0</v>
      </c>
      <c r="AR68" s="73">
        <v>0</v>
      </c>
      <c r="AS68" s="123">
        <v>0</v>
      </c>
      <c r="AT68" s="94"/>
      <c r="AU68" s="74">
        <v>13657.744848975854</v>
      </c>
      <c r="AV68" s="124"/>
      <c r="AW68" s="74">
        <v>291583.99993239361</v>
      </c>
      <c r="AY68" s="171"/>
      <c r="AZ68" s="24">
        <v>-1359801.2652561725</v>
      </c>
      <c r="BA68" s="24">
        <v>-585740.301034</v>
      </c>
      <c r="BB68" s="24">
        <v>-12097.498754</v>
      </c>
      <c r="BC68" s="24">
        <v>-285344</v>
      </c>
      <c r="BD68" s="7">
        <v>-467489.27892800001</v>
      </c>
    </row>
    <row r="69" spans="1:56" x14ac:dyDescent="0.2">
      <c r="A69" s="10">
        <v>942</v>
      </c>
      <c r="B69" s="11">
        <v>1722</v>
      </c>
      <c r="C69" s="3">
        <v>942</v>
      </c>
      <c r="D69" s="12" t="s">
        <v>94</v>
      </c>
      <c r="E69" s="57">
        <v>43376.333333333336</v>
      </c>
      <c r="F69" s="57">
        <v>97205205</v>
      </c>
      <c r="G69" s="58">
        <v>1.72</v>
      </c>
      <c r="H69" s="57">
        <v>11448927.333333334</v>
      </c>
      <c r="I69" s="58">
        <v>1.72</v>
      </c>
      <c r="J69" s="57">
        <v>56514654.069767445</v>
      </c>
      <c r="K69" s="57">
        <v>6656353.1007751944</v>
      </c>
      <c r="L69" s="57">
        <v>10840025</v>
      </c>
      <c r="M69" s="4">
        <v>5478000</v>
      </c>
      <c r="N69" s="59">
        <v>1.65</v>
      </c>
      <c r="O69" s="59">
        <v>1.65</v>
      </c>
      <c r="P69" s="57">
        <v>87994121.075581387</v>
      </c>
      <c r="Q69" s="57">
        <v>10982982.616279067</v>
      </c>
      <c r="R69" s="57">
        <v>11135164.473333335</v>
      </c>
      <c r="S69" s="57">
        <v>519342</v>
      </c>
      <c r="T69" s="57">
        <v>110631610.1651938</v>
      </c>
      <c r="U69" s="60">
        <v>2550.5062706666567</v>
      </c>
      <c r="V69" s="60">
        <v>2701.5969262497297</v>
      </c>
      <c r="W69" s="60">
        <v>94.407357584878056</v>
      </c>
      <c r="X69" s="64">
        <v>2424890.6968455981</v>
      </c>
      <c r="Y69" s="65">
        <v>55.903542565737027</v>
      </c>
      <c r="Z69" s="66">
        <v>96.476635278473168</v>
      </c>
      <c r="AA69" s="64">
        <v>0</v>
      </c>
      <c r="AB69" s="65">
        <v>0</v>
      </c>
      <c r="AC69" s="67">
        <v>96.476635278473168</v>
      </c>
      <c r="AD69" s="68">
        <v>0</v>
      </c>
      <c r="AE69" s="69">
        <v>0</v>
      </c>
      <c r="AF69" s="70">
        <v>0</v>
      </c>
      <c r="AG69" s="71">
        <v>0</v>
      </c>
      <c r="AH69" s="72">
        <v>96.476635278473168</v>
      </c>
      <c r="AI69" s="64">
        <v>2424890.6968455981</v>
      </c>
      <c r="AJ69" s="65">
        <v>55.903542565737027</v>
      </c>
      <c r="AK69" s="67">
        <v>96.476635278473168</v>
      </c>
      <c r="AL69" s="122"/>
      <c r="AM69" s="74">
        <v>9357000</v>
      </c>
      <c r="AN69" s="122"/>
      <c r="AO69" s="64">
        <v>0</v>
      </c>
      <c r="AP69" s="65">
        <v>94.407357584878056</v>
      </c>
      <c r="AQ69" s="65">
        <v>0</v>
      </c>
      <c r="AR69" s="73">
        <v>0</v>
      </c>
      <c r="AS69" s="123">
        <v>0</v>
      </c>
      <c r="AT69" s="94"/>
      <c r="AU69" s="74">
        <v>652541.77455831587</v>
      </c>
      <c r="AV69" s="124"/>
      <c r="AW69" s="74">
        <v>6317100.7170542628</v>
      </c>
      <c r="AY69" s="171"/>
      <c r="AZ69" s="24">
        <v>-23550323.11194263</v>
      </c>
      <c r="BA69" s="24">
        <v>-10050338.926132999</v>
      </c>
      <c r="BB69" s="24">
        <v>-207573.155581</v>
      </c>
      <c r="BC69" s="24">
        <v>-7368884</v>
      </c>
      <c r="BD69" s="7">
        <v>-8021346.1311569996</v>
      </c>
    </row>
    <row r="70" spans="1:56" x14ac:dyDescent="0.2">
      <c r="A70" s="10">
        <v>943</v>
      </c>
      <c r="B70" s="11">
        <v>1723</v>
      </c>
      <c r="C70" s="3"/>
      <c r="D70" s="12" t="s">
        <v>95</v>
      </c>
      <c r="E70" s="57">
        <v>702</v>
      </c>
      <c r="F70" s="57">
        <v>1332275.3333333333</v>
      </c>
      <c r="G70" s="58">
        <v>2</v>
      </c>
      <c r="H70" s="57">
        <v>33232.666666666664</v>
      </c>
      <c r="I70" s="58">
        <v>2</v>
      </c>
      <c r="J70" s="57">
        <v>666137.66666666663</v>
      </c>
      <c r="K70" s="57">
        <v>16616.333333333332</v>
      </c>
      <c r="L70" s="57">
        <v>118308.66666666667</v>
      </c>
      <c r="M70" s="4">
        <v>0</v>
      </c>
      <c r="N70" s="59">
        <v>1.65</v>
      </c>
      <c r="O70" s="59">
        <v>1.65</v>
      </c>
      <c r="P70" s="57">
        <v>1099127.1500000001</v>
      </c>
      <c r="Q70" s="57">
        <v>27416.95</v>
      </c>
      <c r="R70" s="57">
        <v>120481.85666666667</v>
      </c>
      <c r="S70" s="57">
        <v>765</v>
      </c>
      <c r="T70" s="57">
        <v>1247790.9566666668</v>
      </c>
      <c r="U70" s="60">
        <v>1777.4799952516621</v>
      </c>
      <c r="V70" s="60">
        <v>2701.5969262497297</v>
      </c>
      <c r="W70" s="60">
        <v>65.793678471462542</v>
      </c>
      <c r="X70" s="64">
        <v>240030.13165743806</v>
      </c>
      <c r="Y70" s="65">
        <v>341.92326446928502</v>
      </c>
      <c r="Z70" s="66">
        <v>78.450017437021401</v>
      </c>
      <c r="AA70" s="64">
        <v>143187</v>
      </c>
      <c r="AB70" s="65">
        <v>203.97008547008548</v>
      </c>
      <c r="AC70" s="67">
        <v>85.999999578629414</v>
      </c>
      <c r="AD70" s="68">
        <v>0</v>
      </c>
      <c r="AE70" s="69">
        <v>0</v>
      </c>
      <c r="AF70" s="70">
        <v>143187</v>
      </c>
      <c r="AG70" s="71">
        <v>203.97008547008548</v>
      </c>
      <c r="AH70" s="72">
        <v>85.999999578629414</v>
      </c>
      <c r="AI70" s="64">
        <v>383217.13165743806</v>
      </c>
      <c r="AJ70" s="65">
        <v>545.89334993937052</v>
      </c>
      <c r="AK70" s="67">
        <v>85.999999578629414</v>
      </c>
      <c r="AL70" s="122"/>
      <c r="AM70" s="74">
        <v>0</v>
      </c>
      <c r="AN70" s="122"/>
      <c r="AO70" s="64">
        <v>3193.0565486760861</v>
      </c>
      <c r="AP70" s="65">
        <v>65.793678471462542</v>
      </c>
      <c r="AQ70" s="65">
        <v>0</v>
      </c>
      <c r="AR70" s="73">
        <v>0</v>
      </c>
      <c r="AS70" s="123">
        <v>3193.0565486760861</v>
      </c>
      <c r="AT70" s="94"/>
      <c r="AU70" s="74">
        <v>3213.4044706018099</v>
      </c>
      <c r="AV70" s="124"/>
      <c r="AW70" s="74">
        <v>68275.399999999994</v>
      </c>
      <c r="AY70" s="171"/>
      <c r="AZ70" s="24">
        <v>-386418.34516272519</v>
      </c>
      <c r="BA70" s="24">
        <v>-167884.39348699999</v>
      </c>
      <c r="BB70" s="24">
        <v>-3467.3749400000002</v>
      </c>
      <c r="BC70" s="24">
        <v>-49123</v>
      </c>
      <c r="BD70" s="7">
        <v>-133991.38477599999</v>
      </c>
    </row>
    <row r="71" spans="1:56" x14ac:dyDescent="0.2">
      <c r="A71" s="10">
        <v>944</v>
      </c>
      <c r="B71" s="11">
        <v>1724</v>
      </c>
      <c r="C71" s="3">
        <v>942</v>
      </c>
      <c r="D71" s="12" t="s">
        <v>96</v>
      </c>
      <c r="E71" s="57">
        <v>5818</v>
      </c>
      <c r="F71" s="57">
        <v>10415775</v>
      </c>
      <c r="G71" s="58">
        <v>1.4933333333333334</v>
      </c>
      <c r="H71" s="57">
        <v>1662305</v>
      </c>
      <c r="I71" s="58">
        <v>1.4933333333333334</v>
      </c>
      <c r="J71" s="57">
        <v>6974574.9407302039</v>
      </c>
      <c r="K71" s="57">
        <v>1112042.2652916072</v>
      </c>
      <c r="L71" s="57">
        <v>1399517.3333333333</v>
      </c>
      <c r="M71" s="4">
        <v>0</v>
      </c>
      <c r="N71" s="59">
        <v>1.65</v>
      </c>
      <c r="O71" s="59">
        <v>1.65</v>
      </c>
      <c r="P71" s="57">
        <v>11508048.652204836</v>
      </c>
      <c r="Q71" s="57">
        <v>1834869.737731152</v>
      </c>
      <c r="R71" s="57">
        <v>1569045.71</v>
      </c>
      <c r="S71" s="57">
        <v>46676.666666666664</v>
      </c>
      <c r="T71" s="57">
        <v>14958640.766602656</v>
      </c>
      <c r="U71" s="60">
        <v>2571.0967285325983</v>
      </c>
      <c r="V71" s="60">
        <v>2701.5969262497297</v>
      </c>
      <c r="W71" s="60">
        <v>95.169516353489215</v>
      </c>
      <c r="X71" s="64">
        <v>280922.55561775976</v>
      </c>
      <c r="Y71" s="65">
        <v>48.285073155338566</v>
      </c>
      <c r="Z71" s="66">
        <v>96.956795302698183</v>
      </c>
      <c r="AA71" s="64">
        <v>0</v>
      </c>
      <c r="AB71" s="65">
        <v>0</v>
      </c>
      <c r="AC71" s="67">
        <v>96.956795302698183</v>
      </c>
      <c r="AD71" s="68">
        <v>0</v>
      </c>
      <c r="AE71" s="69">
        <v>0</v>
      </c>
      <c r="AF71" s="70">
        <v>0</v>
      </c>
      <c r="AG71" s="71">
        <v>0</v>
      </c>
      <c r="AH71" s="72">
        <v>96.956795302698183</v>
      </c>
      <c r="AI71" s="64">
        <v>280922.55561775976</v>
      </c>
      <c r="AJ71" s="65">
        <v>48.285073155338566</v>
      </c>
      <c r="AK71" s="67">
        <v>96.956795302698183</v>
      </c>
      <c r="AL71" s="122"/>
      <c r="AM71" s="74">
        <v>0</v>
      </c>
      <c r="AN71" s="122"/>
      <c r="AO71" s="64">
        <v>0</v>
      </c>
      <c r="AP71" s="65">
        <v>95.169516353489215</v>
      </c>
      <c r="AQ71" s="65">
        <v>0</v>
      </c>
      <c r="AR71" s="73">
        <v>0</v>
      </c>
      <c r="AS71" s="123">
        <v>0</v>
      </c>
      <c r="AT71" s="94"/>
      <c r="AU71" s="74">
        <v>54022.729587827474</v>
      </c>
      <c r="AV71" s="124"/>
      <c r="AW71" s="74">
        <v>808661.72060218116</v>
      </c>
      <c r="AY71" s="171"/>
      <c r="AZ71" s="24">
        <v>-3152217.1616649879</v>
      </c>
      <c r="BA71" s="24">
        <v>-1350263.56806</v>
      </c>
      <c r="BB71" s="24">
        <v>-27887.464467000002</v>
      </c>
      <c r="BC71" s="24">
        <v>-415006</v>
      </c>
      <c r="BD71" s="7">
        <v>-1077668.2783840001</v>
      </c>
    </row>
    <row r="72" spans="1:56" x14ac:dyDescent="0.2">
      <c r="A72" s="10">
        <v>945</v>
      </c>
      <c r="B72" s="11">
        <v>1725</v>
      </c>
      <c r="C72" s="3"/>
      <c r="D72" s="12" t="s">
        <v>97</v>
      </c>
      <c r="E72" s="57">
        <v>1021.6666666666666</v>
      </c>
      <c r="F72" s="57">
        <v>1639249</v>
      </c>
      <c r="G72" s="58">
        <v>1.75</v>
      </c>
      <c r="H72" s="57">
        <v>66121.333333333328</v>
      </c>
      <c r="I72" s="58">
        <v>1.75</v>
      </c>
      <c r="J72" s="57">
        <v>936713.7142857142</v>
      </c>
      <c r="K72" s="57">
        <v>37783.619047619046</v>
      </c>
      <c r="L72" s="57">
        <v>170468.66666666666</v>
      </c>
      <c r="M72" s="4">
        <v>0</v>
      </c>
      <c r="N72" s="59">
        <v>1.65</v>
      </c>
      <c r="O72" s="59">
        <v>1.65</v>
      </c>
      <c r="P72" s="57">
        <v>1545577.6285714284</v>
      </c>
      <c r="Q72" s="57">
        <v>62342.971428571422</v>
      </c>
      <c r="R72" s="57">
        <v>184175.08</v>
      </c>
      <c r="S72" s="57">
        <v>1161.6666666666667</v>
      </c>
      <c r="T72" s="57">
        <v>1793257.3466666664</v>
      </c>
      <c r="U72" s="60">
        <v>1755.227419249592</v>
      </c>
      <c r="V72" s="60">
        <v>2701.5969262497297</v>
      </c>
      <c r="W72" s="60">
        <v>64.96999616023929</v>
      </c>
      <c r="X72" s="64">
        <v>357743.4464711686</v>
      </c>
      <c r="Y72" s="65">
        <v>350.15671759005085</v>
      </c>
      <c r="Z72" s="66">
        <v>77.931097580950748</v>
      </c>
      <c r="AA72" s="64">
        <v>222712</v>
      </c>
      <c r="AB72" s="65">
        <v>217.9889070146819</v>
      </c>
      <c r="AC72" s="67">
        <v>85.999988424607693</v>
      </c>
      <c r="AD72" s="68">
        <v>0</v>
      </c>
      <c r="AE72" s="69">
        <v>0</v>
      </c>
      <c r="AF72" s="70">
        <v>222712</v>
      </c>
      <c r="AG72" s="71">
        <v>217.9889070146819</v>
      </c>
      <c r="AH72" s="72">
        <v>85.999988424607693</v>
      </c>
      <c r="AI72" s="64">
        <v>580455.44647116866</v>
      </c>
      <c r="AJ72" s="65">
        <v>568.1456246047328</v>
      </c>
      <c r="AK72" s="67">
        <v>85.999988424607722</v>
      </c>
      <c r="AL72" s="122"/>
      <c r="AM72" s="74">
        <v>0</v>
      </c>
      <c r="AN72" s="122"/>
      <c r="AO72" s="64">
        <v>28931.196132202</v>
      </c>
      <c r="AP72" s="65">
        <v>64.96999616023929</v>
      </c>
      <c r="AQ72" s="65">
        <v>0</v>
      </c>
      <c r="AR72" s="73">
        <v>0</v>
      </c>
      <c r="AS72" s="123">
        <v>28931.196132202</v>
      </c>
      <c r="AT72" s="94"/>
      <c r="AU72" s="74">
        <v>5539.3257439805575</v>
      </c>
      <c r="AV72" s="124"/>
      <c r="AW72" s="74">
        <v>97449.733333333337</v>
      </c>
      <c r="AY72" s="171"/>
      <c r="AZ72" s="24">
        <v>-546746.63183361688</v>
      </c>
      <c r="BA72" s="24">
        <v>-244870.05458900001</v>
      </c>
      <c r="BB72" s="24">
        <v>-5057.3866529999996</v>
      </c>
      <c r="BC72" s="24">
        <v>-103372</v>
      </c>
      <c r="BD72" s="7">
        <v>-195434.94795999999</v>
      </c>
    </row>
    <row r="73" spans="1:56" x14ac:dyDescent="0.2">
      <c r="A73" s="10">
        <v>946</v>
      </c>
      <c r="B73" s="11">
        <v>1726</v>
      </c>
      <c r="C73" s="3"/>
      <c r="D73" s="12" t="s">
        <v>98</v>
      </c>
      <c r="E73" s="57">
        <v>230.33333333333334</v>
      </c>
      <c r="F73" s="57">
        <v>306680.66666666669</v>
      </c>
      <c r="G73" s="58">
        <v>1.84</v>
      </c>
      <c r="H73" s="57">
        <v>1928.6666666666667</v>
      </c>
      <c r="I73" s="58">
        <v>1.84</v>
      </c>
      <c r="J73" s="57">
        <v>166674.27536231882</v>
      </c>
      <c r="K73" s="57">
        <v>1048.1884057971015</v>
      </c>
      <c r="L73" s="57">
        <v>35578.666666666664</v>
      </c>
      <c r="M73" s="4">
        <v>0</v>
      </c>
      <c r="N73" s="59">
        <v>1.65</v>
      </c>
      <c r="O73" s="59">
        <v>1.65</v>
      </c>
      <c r="P73" s="57">
        <v>275012.55434782605</v>
      </c>
      <c r="Q73" s="57">
        <v>1729.5108695652173</v>
      </c>
      <c r="R73" s="57">
        <v>29094.996666666662</v>
      </c>
      <c r="S73" s="57">
        <v>23.666666666666668</v>
      </c>
      <c r="T73" s="57">
        <v>305860.72855072463</v>
      </c>
      <c r="U73" s="60">
        <v>1327.9047549235511</v>
      </c>
      <c r="V73" s="60">
        <v>2701.5969262497297</v>
      </c>
      <c r="W73" s="60">
        <v>49.152586087921932</v>
      </c>
      <c r="X73" s="64">
        <v>117070.62581432136</v>
      </c>
      <c r="Y73" s="65">
        <v>508.26610339068606</v>
      </c>
      <c r="Z73" s="66">
        <v>67.966129235390824</v>
      </c>
      <c r="AA73" s="64">
        <v>112219</v>
      </c>
      <c r="AB73" s="65">
        <v>487.20260492040518</v>
      </c>
      <c r="AC73" s="67">
        <v>86.000003948030667</v>
      </c>
      <c r="AD73" s="68">
        <v>0</v>
      </c>
      <c r="AE73" s="69">
        <v>0</v>
      </c>
      <c r="AF73" s="70">
        <v>112219</v>
      </c>
      <c r="AG73" s="71">
        <v>487.20260492040518</v>
      </c>
      <c r="AH73" s="72">
        <v>86.000003948030667</v>
      </c>
      <c r="AI73" s="64">
        <v>229289.62581432136</v>
      </c>
      <c r="AJ73" s="65">
        <v>995.46870831109118</v>
      </c>
      <c r="AK73" s="67">
        <v>86.000003948030667</v>
      </c>
      <c r="AL73" s="122"/>
      <c r="AM73" s="74">
        <v>0</v>
      </c>
      <c r="AN73" s="122"/>
      <c r="AO73" s="64">
        <v>77437.00042448641</v>
      </c>
      <c r="AP73" s="65">
        <v>49.152586087921932</v>
      </c>
      <c r="AQ73" s="65">
        <v>0</v>
      </c>
      <c r="AR73" s="73">
        <v>0</v>
      </c>
      <c r="AS73" s="123">
        <v>77437.00042448641</v>
      </c>
      <c r="AT73" s="94"/>
      <c r="AU73" s="74">
        <v>2076.0213270713207</v>
      </c>
      <c r="AV73" s="124"/>
      <c r="AW73" s="74">
        <v>16772.246376811596</v>
      </c>
      <c r="AY73" s="171"/>
      <c r="AZ73" s="24">
        <v>-125545.20074907107</v>
      </c>
      <c r="BA73" s="24">
        <v>-51942.132791999997</v>
      </c>
      <c r="BB73" s="24">
        <v>-1072.7789869999999</v>
      </c>
      <c r="BC73" s="24">
        <v>-17725</v>
      </c>
      <c r="BD73" s="7">
        <v>-41455.898051999997</v>
      </c>
    </row>
    <row r="74" spans="1:56" x14ac:dyDescent="0.2">
      <c r="A74" s="10">
        <v>947</v>
      </c>
      <c r="B74" s="11">
        <v>1727</v>
      </c>
      <c r="C74" s="3"/>
      <c r="D74" s="12" t="s">
        <v>99</v>
      </c>
      <c r="E74" s="57">
        <v>325.33333333333331</v>
      </c>
      <c r="F74" s="57">
        <v>498596.33333333331</v>
      </c>
      <c r="G74" s="58">
        <v>1.75</v>
      </c>
      <c r="H74" s="57">
        <v>6237.666666666667</v>
      </c>
      <c r="I74" s="58">
        <v>1.75</v>
      </c>
      <c r="J74" s="57">
        <v>284912.19047619047</v>
      </c>
      <c r="K74" s="57">
        <v>3564.3809523809523</v>
      </c>
      <c r="L74" s="57">
        <v>84512.666666666672</v>
      </c>
      <c r="M74" s="4">
        <v>0</v>
      </c>
      <c r="N74" s="59">
        <v>1.65</v>
      </c>
      <c r="O74" s="59">
        <v>1.65</v>
      </c>
      <c r="P74" s="57">
        <v>470105.11428571423</v>
      </c>
      <c r="Q74" s="57">
        <v>5881.2285714285708</v>
      </c>
      <c r="R74" s="57">
        <v>79283.633333333346</v>
      </c>
      <c r="S74" s="57">
        <v>201</v>
      </c>
      <c r="T74" s="57">
        <v>555470.97619047621</v>
      </c>
      <c r="U74" s="60">
        <v>1707.3902956674474</v>
      </c>
      <c r="V74" s="60">
        <v>2701.5969262497297</v>
      </c>
      <c r="W74" s="60">
        <v>63.199298129110325</v>
      </c>
      <c r="X74" s="64">
        <v>119675.96614529126</v>
      </c>
      <c r="Y74" s="65">
        <v>367.85645331544447</v>
      </c>
      <c r="Z74" s="66">
        <v>76.815557821339496</v>
      </c>
      <c r="AA74" s="64">
        <v>80724</v>
      </c>
      <c r="AB74" s="65">
        <v>248.12704918032787</v>
      </c>
      <c r="AC74" s="67">
        <v>86.000016345460267</v>
      </c>
      <c r="AD74" s="68">
        <v>0</v>
      </c>
      <c r="AE74" s="69">
        <v>0</v>
      </c>
      <c r="AF74" s="70">
        <v>80724</v>
      </c>
      <c r="AG74" s="71">
        <v>248.12704918032787</v>
      </c>
      <c r="AH74" s="72">
        <v>86.000016345460267</v>
      </c>
      <c r="AI74" s="64">
        <v>200399.96614529126</v>
      </c>
      <c r="AJ74" s="65">
        <v>615.98350249577231</v>
      </c>
      <c r="AK74" s="67">
        <v>86.000016345460267</v>
      </c>
      <c r="AL74" s="122"/>
      <c r="AM74" s="74">
        <v>0</v>
      </c>
      <c r="AN74" s="122"/>
      <c r="AO74" s="64">
        <v>15747.944980693541</v>
      </c>
      <c r="AP74" s="65">
        <v>63.199298129110325</v>
      </c>
      <c r="AQ74" s="65">
        <v>0</v>
      </c>
      <c r="AR74" s="73">
        <v>0</v>
      </c>
      <c r="AS74" s="123">
        <v>15747.944980693541</v>
      </c>
      <c r="AT74" s="94"/>
      <c r="AU74" s="74">
        <v>1482.0179381567323</v>
      </c>
      <c r="AV74" s="124"/>
      <c r="AW74" s="74">
        <v>28847.657142857144</v>
      </c>
      <c r="AY74" s="171"/>
      <c r="AZ74" s="24">
        <v>-176632.85819674502</v>
      </c>
      <c r="BA74" s="24">
        <v>-74434.931366999997</v>
      </c>
      <c r="BB74" s="24">
        <v>-1537.330602</v>
      </c>
      <c r="BC74" s="24">
        <v>-29583</v>
      </c>
      <c r="BD74" s="7">
        <v>-59407.782477000001</v>
      </c>
    </row>
    <row r="75" spans="1:56" x14ac:dyDescent="0.2">
      <c r="A75" s="10">
        <v>948</v>
      </c>
      <c r="B75" s="11">
        <v>1728</v>
      </c>
      <c r="C75" s="3"/>
      <c r="D75" s="12" t="s">
        <v>100</v>
      </c>
      <c r="E75" s="57">
        <v>776</v>
      </c>
      <c r="F75" s="57">
        <v>1335256</v>
      </c>
      <c r="G75" s="58">
        <v>1.7</v>
      </c>
      <c r="H75" s="57">
        <v>25536.333333333332</v>
      </c>
      <c r="I75" s="58">
        <v>1.7</v>
      </c>
      <c r="J75" s="57">
        <v>785444.70588235289</v>
      </c>
      <c r="K75" s="57">
        <v>15021.372549019608</v>
      </c>
      <c r="L75" s="57">
        <v>131417</v>
      </c>
      <c r="M75" s="4">
        <v>0</v>
      </c>
      <c r="N75" s="59">
        <v>1.65</v>
      </c>
      <c r="O75" s="59">
        <v>1.65</v>
      </c>
      <c r="P75" s="57">
        <v>1295983.7647058824</v>
      </c>
      <c r="Q75" s="57">
        <v>24785.26470588235</v>
      </c>
      <c r="R75" s="57">
        <v>134685.90333333335</v>
      </c>
      <c r="S75" s="57">
        <v>1853.6666666666667</v>
      </c>
      <c r="T75" s="57">
        <v>1457308.5994117644</v>
      </c>
      <c r="U75" s="60">
        <v>1877.9749992419645</v>
      </c>
      <c r="V75" s="60">
        <v>2701.5969262497297</v>
      </c>
      <c r="W75" s="60">
        <v>69.513515543153559</v>
      </c>
      <c r="X75" s="64">
        <v>236478.32768246948</v>
      </c>
      <c r="Y75" s="65">
        <v>304.74011299287304</v>
      </c>
      <c r="Z75" s="66">
        <v>80.793514792186727</v>
      </c>
      <c r="AA75" s="64">
        <v>109151</v>
      </c>
      <c r="AB75" s="65">
        <v>140.65850515463919</v>
      </c>
      <c r="AC75" s="67">
        <v>86.0000096540941</v>
      </c>
      <c r="AD75" s="68">
        <v>0</v>
      </c>
      <c r="AE75" s="69">
        <v>0</v>
      </c>
      <c r="AF75" s="70">
        <v>109151</v>
      </c>
      <c r="AG75" s="71">
        <v>140.65850515463919</v>
      </c>
      <c r="AH75" s="72">
        <v>86.0000096540941</v>
      </c>
      <c r="AI75" s="64">
        <v>345629.32768246951</v>
      </c>
      <c r="AJ75" s="65">
        <v>445.39861814751225</v>
      </c>
      <c r="AK75" s="67">
        <v>86.0000096540941</v>
      </c>
      <c r="AL75" s="122"/>
      <c r="AM75" s="74">
        <v>0</v>
      </c>
      <c r="AN75" s="122"/>
      <c r="AO75" s="64">
        <v>0</v>
      </c>
      <c r="AP75" s="65">
        <v>69.513515543153559</v>
      </c>
      <c r="AQ75" s="65">
        <v>0</v>
      </c>
      <c r="AR75" s="73">
        <v>0</v>
      </c>
      <c r="AS75" s="123">
        <v>0</v>
      </c>
      <c r="AT75" s="94"/>
      <c r="AU75" s="74">
        <v>3741.796287289214</v>
      </c>
      <c r="AV75" s="124"/>
      <c r="AW75" s="74">
        <v>80046.607843137244</v>
      </c>
      <c r="AY75" s="171"/>
      <c r="AZ75" s="24">
        <v>-423375.37395465956</v>
      </c>
      <c r="BA75" s="24">
        <v>-179942.388599</v>
      </c>
      <c r="BB75" s="24">
        <v>-3716.4129189999999</v>
      </c>
      <c r="BC75" s="24">
        <v>-55992</v>
      </c>
      <c r="BD75" s="7">
        <v>-143615.07539499999</v>
      </c>
    </row>
    <row r="76" spans="1:56" s="9" customFormat="1" x14ac:dyDescent="0.2">
      <c r="A76" s="10">
        <v>863</v>
      </c>
      <c r="B76" s="11">
        <v>1729</v>
      </c>
      <c r="C76" s="3"/>
      <c r="D76" s="12" t="s">
        <v>101</v>
      </c>
      <c r="E76" s="57">
        <v>1101.6666666666667</v>
      </c>
      <c r="F76" s="57">
        <v>2255697</v>
      </c>
      <c r="G76" s="58">
        <v>1.95</v>
      </c>
      <c r="H76" s="57">
        <v>35311</v>
      </c>
      <c r="I76" s="58">
        <v>1.95</v>
      </c>
      <c r="J76" s="57">
        <v>1156767.6923076923</v>
      </c>
      <c r="K76" s="57">
        <v>18108.205128205129</v>
      </c>
      <c r="L76" s="57">
        <v>204515.33333333334</v>
      </c>
      <c r="M76" s="4">
        <v>0</v>
      </c>
      <c r="N76" s="59">
        <v>1.65</v>
      </c>
      <c r="O76" s="59">
        <v>1.65</v>
      </c>
      <c r="P76" s="57">
        <v>1908666.6923076923</v>
      </c>
      <c r="Q76" s="57">
        <v>29878.538461538457</v>
      </c>
      <c r="R76" s="57">
        <v>209534.88999999998</v>
      </c>
      <c r="S76" s="57">
        <v>1566.6666666666667</v>
      </c>
      <c r="T76" s="57">
        <v>2149646.7874358972</v>
      </c>
      <c r="U76" s="60">
        <v>1951.2678857209353</v>
      </c>
      <c r="V76" s="60">
        <v>2701.5969262497297</v>
      </c>
      <c r="W76" s="60">
        <v>72.226462310557295</v>
      </c>
      <c r="X76" s="64">
        <v>305846.62240354542</v>
      </c>
      <c r="Y76" s="65">
        <v>277.6217449956539</v>
      </c>
      <c r="Z76" s="66">
        <v>82.502671255651094</v>
      </c>
      <c r="AA76" s="64">
        <v>104090</v>
      </c>
      <c r="AB76" s="65">
        <v>94.484114977307101</v>
      </c>
      <c r="AC76" s="67">
        <v>86.000014403300682</v>
      </c>
      <c r="AD76" s="68">
        <v>0</v>
      </c>
      <c r="AE76" s="69">
        <v>0</v>
      </c>
      <c r="AF76" s="70">
        <v>104090</v>
      </c>
      <c r="AG76" s="71">
        <v>94.484114977307101</v>
      </c>
      <c r="AH76" s="72">
        <v>86.000014403300682</v>
      </c>
      <c r="AI76" s="64">
        <v>409936.62240354542</v>
      </c>
      <c r="AJ76" s="65">
        <v>372.10585997296101</v>
      </c>
      <c r="AK76" s="67">
        <v>86.000014403300682</v>
      </c>
      <c r="AL76" s="122"/>
      <c r="AM76" s="74">
        <v>0</v>
      </c>
      <c r="AN76" s="122"/>
      <c r="AO76" s="64">
        <v>22065.038375309294</v>
      </c>
      <c r="AP76" s="65">
        <v>72.226462310557295</v>
      </c>
      <c r="AQ76" s="65">
        <v>0</v>
      </c>
      <c r="AR76" s="73">
        <v>0</v>
      </c>
      <c r="AS76" s="123">
        <v>22065.038375309294</v>
      </c>
      <c r="AT76" s="94"/>
      <c r="AU76" s="74">
        <v>5921.2472684641489</v>
      </c>
      <c r="AV76" s="124"/>
      <c r="AW76" s="74">
        <v>117487.58974358975</v>
      </c>
      <c r="AY76" s="171"/>
      <c r="AZ76" s="24">
        <v>-598921.26071634761</v>
      </c>
      <c r="BA76" s="24">
        <v>-256000.511616</v>
      </c>
      <c r="BB76" s="24">
        <v>-5287.2678640000004</v>
      </c>
      <c r="BC76" s="24">
        <v>-73685</v>
      </c>
      <c r="BD76" s="7">
        <v>-204318.35468600001</v>
      </c>
    </row>
    <row r="77" spans="1:56" x14ac:dyDescent="0.2">
      <c r="A77" s="10">
        <v>867</v>
      </c>
      <c r="B77" s="11">
        <v>1730</v>
      </c>
      <c r="C77" s="3"/>
      <c r="D77" s="12" t="s">
        <v>102</v>
      </c>
      <c r="E77" s="57">
        <v>880</v>
      </c>
      <c r="F77" s="57">
        <v>1483133</v>
      </c>
      <c r="G77" s="58">
        <v>1.83</v>
      </c>
      <c r="H77" s="57">
        <v>74153.333333333328</v>
      </c>
      <c r="I77" s="58">
        <v>1.83</v>
      </c>
      <c r="J77" s="57">
        <v>810455.19125683047</v>
      </c>
      <c r="K77" s="57">
        <v>40520.94717668488</v>
      </c>
      <c r="L77" s="57">
        <v>143615.66666666666</v>
      </c>
      <c r="M77" s="4">
        <v>0</v>
      </c>
      <c r="N77" s="59">
        <v>1.65</v>
      </c>
      <c r="O77" s="59">
        <v>1.65</v>
      </c>
      <c r="P77" s="57">
        <v>1337251.0655737703</v>
      </c>
      <c r="Q77" s="57">
        <v>66859.56284153006</v>
      </c>
      <c r="R77" s="57">
        <v>143805</v>
      </c>
      <c r="S77" s="57">
        <v>341</v>
      </c>
      <c r="T77" s="57">
        <v>1548256.6284153003</v>
      </c>
      <c r="U77" s="60">
        <v>1759.3825322901139</v>
      </c>
      <c r="V77" s="60">
        <v>2701.5969262497297</v>
      </c>
      <c r="W77" s="60">
        <v>65.123798268916161</v>
      </c>
      <c r="X77" s="64">
        <v>306785.00667325093</v>
      </c>
      <c r="Y77" s="65">
        <v>348.61932576505785</v>
      </c>
      <c r="Z77" s="66">
        <v>78.027992909417193</v>
      </c>
      <c r="AA77" s="64">
        <v>189527</v>
      </c>
      <c r="AB77" s="65">
        <v>215.37159090909091</v>
      </c>
      <c r="AC77" s="67">
        <v>86.000003419810511</v>
      </c>
      <c r="AD77" s="68">
        <v>0</v>
      </c>
      <c r="AE77" s="69">
        <v>0</v>
      </c>
      <c r="AF77" s="70">
        <v>189527</v>
      </c>
      <c r="AG77" s="71">
        <v>215.37159090909091</v>
      </c>
      <c r="AH77" s="72">
        <v>86.000003419810511</v>
      </c>
      <c r="AI77" s="64">
        <v>496312.00667325093</v>
      </c>
      <c r="AJ77" s="65">
        <v>563.99091667414882</v>
      </c>
      <c r="AK77" s="67">
        <v>86.000003419810511</v>
      </c>
      <c r="AL77" s="122"/>
      <c r="AM77" s="74">
        <v>0</v>
      </c>
      <c r="AN77" s="122"/>
      <c r="AO77" s="64">
        <v>20443.301494602147</v>
      </c>
      <c r="AP77" s="65">
        <v>65.123798268916161</v>
      </c>
      <c r="AQ77" s="65">
        <v>0</v>
      </c>
      <c r="AR77" s="73">
        <v>0</v>
      </c>
      <c r="AS77" s="123">
        <v>20443.301494602147</v>
      </c>
      <c r="AT77" s="94"/>
      <c r="AU77" s="74">
        <v>3543.2914196933634</v>
      </c>
      <c r="AV77" s="124"/>
      <c r="AW77" s="74">
        <v>85097.613843351544</v>
      </c>
      <c r="AY77" s="171"/>
      <c r="AZ77" s="24">
        <v>-480441.37429514644</v>
      </c>
      <c r="BA77" s="24">
        <v>-206609.10855899999</v>
      </c>
      <c r="BB77" s="24">
        <v>-4267.1699879999996</v>
      </c>
      <c r="BC77" s="24">
        <v>-58527</v>
      </c>
      <c r="BD77" s="7">
        <v>-164898.23734200001</v>
      </c>
    </row>
    <row r="78" spans="1:56" x14ac:dyDescent="0.2">
      <c r="A78" s="10">
        <v>883</v>
      </c>
      <c r="B78" s="11">
        <v>1732</v>
      </c>
      <c r="C78" s="3">
        <v>942</v>
      </c>
      <c r="D78" s="12" t="s">
        <v>103</v>
      </c>
      <c r="E78" s="57">
        <v>2107.6666666666665</v>
      </c>
      <c r="F78" s="57">
        <v>4075543.6666666665</v>
      </c>
      <c r="G78" s="58">
        <v>1.74</v>
      </c>
      <c r="H78" s="57">
        <v>153606</v>
      </c>
      <c r="I78" s="58">
        <v>1.74</v>
      </c>
      <c r="J78" s="57">
        <v>2342266.4750957857</v>
      </c>
      <c r="K78" s="57">
        <v>88279.310344827594</v>
      </c>
      <c r="L78" s="57">
        <v>382529.33333333331</v>
      </c>
      <c r="M78" s="4">
        <v>0</v>
      </c>
      <c r="N78" s="59">
        <v>1.65</v>
      </c>
      <c r="O78" s="59">
        <v>1.65</v>
      </c>
      <c r="P78" s="57">
        <v>3864739.6839080458</v>
      </c>
      <c r="Q78" s="57">
        <v>145660.86206896551</v>
      </c>
      <c r="R78" s="57">
        <v>473263.44333333336</v>
      </c>
      <c r="S78" s="57">
        <v>4924.333333333333</v>
      </c>
      <c r="T78" s="57">
        <v>4488588.3226436777</v>
      </c>
      <c r="U78" s="60">
        <v>2129.6481050025359</v>
      </c>
      <c r="V78" s="60">
        <v>2701.5969262497297</v>
      </c>
      <c r="W78" s="60">
        <v>78.829231863201926</v>
      </c>
      <c r="X78" s="64">
        <v>446026.66226534086</v>
      </c>
      <c r="Y78" s="65">
        <v>211.62106386146175</v>
      </c>
      <c r="Z78" s="66">
        <v>86.662416073817212</v>
      </c>
      <c r="AA78" s="64">
        <v>0</v>
      </c>
      <c r="AB78" s="65">
        <v>0</v>
      </c>
      <c r="AC78" s="67">
        <v>86.662416073817212</v>
      </c>
      <c r="AD78" s="68">
        <v>0</v>
      </c>
      <c r="AE78" s="69">
        <v>0</v>
      </c>
      <c r="AF78" s="70">
        <v>0</v>
      </c>
      <c r="AG78" s="71">
        <v>0</v>
      </c>
      <c r="AH78" s="72">
        <v>86.662416073817212</v>
      </c>
      <c r="AI78" s="64">
        <v>446026.66226534086</v>
      </c>
      <c r="AJ78" s="65">
        <v>211.62106386146175</v>
      </c>
      <c r="AK78" s="67">
        <v>86.662416073817212</v>
      </c>
      <c r="AL78" s="122"/>
      <c r="AM78" s="74">
        <v>0</v>
      </c>
      <c r="AN78" s="122"/>
      <c r="AO78" s="64">
        <v>0</v>
      </c>
      <c r="AP78" s="65">
        <v>78.829231863201926</v>
      </c>
      <c r="AQ78" s="65">
        <v>0</v>
      </c>
      <c r="AR78" s="73">
        <v>0</v>
      </c>
      <c r="AS78" s="123">
        <v>0</v>
      </c>
      <c r="AT78" s="94"/>
      <c r="AU78" s="74">
        <v>28097.766319951021</v>
      </c>
      <c r="AV78" s="124"/>
      <c r="AW78" s="74">
        <v>243054.57854406128</v>
      </c>
      <c r="AY78" s="171"/>
      <c r="AZ78" s="24">
        <v>-1145667.8925499646</v>
      </c>
      <c r="BA78" s="24">
        <v>-486725.61040000001</v>
      </c>
      <c r="BB78" s="24">
        <v>-10052.51381</v>
      </c>
      <c r="BC78" s="24">
        <v>-208539</v>
      </c>
      <c r="BD78" s="7">
        <v>-388463.97326599999</v>
      </c>
    </row>
    <row r="79" spans="1:56" x14ac:dyDescent="0.2">
      <c r="A79" s="10">
        <v>885</v>
      </c>
      <c r="B79" s="11">
        <v>1733</v>
      </c>
      <c r="C79" s="3">
        <v>942</v>
      </c>
      <c r="D79" s="81" t="s">
        <v>371</v>
      </c>
      <c r="E79" s="57">
        <v>2124</v>
      </c>
      <c r="F79" s="57">
        <v>4392078.666666667</v>
      </c>
      <c r="G79" s="58">
        <v>1.63</v>
      </c>
      <c r="H79" s="57">
        <v>92902.666666666672</v>
      </c>
      <c r="I79" s="58">
        <v>1.63</v>
      </c>
      <c r="J79" s="57">
        <v>2694526.7893660534</v>
      </c>
      <c r="K79" s="57">
        <v>56995.501022494893</v>
      </c>
      <c r="L79" s="57">
        <v>374393.66666666669</v>
      </c>
      <c r="M79" s="4">
        <v>0</v>
      </c>
      <c r="N79" s="59">
        <v>1.65</v>
      </c>
      <c r="O79" s="59">
        <v>1.65</v>
      </c>
      <c r="P79" s="57">
        <v>4445969.2024539877</v>
      </c>
      <c r="Q79" s="57">
        <v>94042.576687116569</v>
      </c>
      <c r="R79" s="57">
        <v>461313.13999999996</v>
      </c>
      <c r="S79" s="57">
        <v>2077.6666666666665</v>
      </c>
      <c r="T79" s="57">
        <v>5003402.5858077705</v>
      </c>
      <c r="U79" s="60">
        <v>2355.6509349377452</v>
      </c>
      <c r="V79" s="60">
        <v>2701.5969262497297</v>
      </c>
      <c r="W79" s="60">
        <v>87.194759219976774</v>
      </c>
      <c r="X79" s="64">
        <v>271872.03565226228</v>
      </c>
      <c r="Y79" s="65">
        <v>128.00001678543421</v>
      </c>
      <c r="Z79" s="66">
        <v>91.932698308585358</v>
      </c>
      <c r="AA79" s="64">
        <v>0</v>
      </c>
      <c r="AB79" s="65">
        <v>0</v>
      </c>
      <c r="AC79" s="67">
        <v>91.932698308585358</v>
      </c>
      <c r="AD79" s="68">
        <v>0</v>
      </c>
      <c r="AE79" s="69">
        <v>0</v>
      </c>
      <c r="AF79" s="70">
        <v>0</v>
      </c>
      <c r="AG79" s="71">
        <v>0</v>
      </c>
      <c r="AH79" s="72">
        <v>91.932698308585358</v>
      </c>
      <c r="AI79" s="64">
        <v>271872.03565226228</v>
      </c>
      <c r="AJ79" s="65">
        <v>128.00001678543421</v>
      </c>
      <c r="AK79" s="67">
        <v>91.932698308585358</v>
      </c>
      <c r="AL79" s="122"/>
      <c r="AM79" s="74">
        <v>0</v>
      </c>
      <c r="AN79" s="122"/>
      <c r="AO79" s="64">
        <v>0</v>
      </c>
      <c r="AP79" s="65">
        <v>87.194759219976774</v>
      </c>
      <c r="AQ79" s="65">
        <v>0</v>
      </c>
      <c r="AR79" s="73">
        <v>0</v>
      </c>
      <c r="AS79" s="123">
        <v>0</v>
      </c>
      <c r="AT79" s="94"/>
      <c r="AU79" s="74">
        <v>18555.480491747559</v>
      </c>
      <c r="AV79" s="124"/>
      <c r="AW79" s="74">
        <v>275152.22903885483</v>
      </c>
      <c r="AY79" s="171"/>
      <c r="AZ79" s="24">
        <v>-1154363.6640304197</v>
      </c>
      <c r="BA79" s="24">
        <v>-498783.60551199998</v>
      </c>
      <c r="BB79" s="24">
        <v>-10301.551788999999</v>
      </c>
      <c r="BC79" s="24">
        <v>-157628</v>
      </c>
      <c r="BD79" s="7">
        <v>-398087.66388499999</v>
      </c>
    </row>
    <row r="80" spans="1:56" x14ac:dyDescent="0.2">
      <c r="A80" s="10">
        <v>886</v>
      </c>
      <c r="B80" s="11">
        <v>1734</v>
      </c>
      <c r="C80" s="3"/>
      <c r="D80" s="12" t="s">
        <v>104</v>
      </c>
      <c r="E80" s="57">
        <v>3038.3333333333335</v>
      </c>
      <c r="F80" s="57">
        <v>5666756.333333333</v>
      </c>
      <c r="G80" s="58">
        <v>1.9400000000000002</v>
      </c>
      <c r="H80" s="57">
        <v>187543.33333333334</v>
      </c>
      <c r="I80" s="58">
        <v>1.9400000000000002</v>
      </c>
      <c r="J80" s="57">
        <v>2921008.4192439863</v>
      </c>
      <c r="K80" s="57">
        <v>96671.821305841921</v>
      </c>
      <c r="L80" s="57">
        <v>594802.66666666663</v>
      </c>
      <c r="M80" s="4">
        <v>0</v>
      </c>
      <c r="N80" s="59">
        <v>1.65</v>
      </c>
      <c r="O80" s="59">
        <v>1.65</v>
      </c>
      <c r="P80" s="57">
        <v>4819663.8917525774</v>
      </c>
      <c r="Q80" s="57">
        <v>159508.50515463916</v>
      </c>
      <c r="R80" s="57">
        <v>609349.06333333335</v>
      </c>
      <c r="S80" s="57">
        <v>5949.333333333333</v>
      </c>
      <c r="T80" s="57">
        <v>5594470.7935738834</v>
      </c>
      <c r="U80" s="60">
        <v>1841.2959276710531</v>
      </c>
      <c r="V80" s="60">
        <v>2701.5969262497297</v>
      </c>
      <c r="W80" s="60">
        <v>68.155834417056468</v>
      </c>
      <c r="X80" s="64">
        <v>967136.04425217211</v>
      </c>
      <c r="Y80" s="65">
        <v>318.31136947411039</v>
      </c>
      <c r="Z80" s="66">
        <v>79.93817568274558</v>
      </c>
      <c r="AA80" s="64">
        <v>497576</v>
      </c>
      <c r="AB80" s="65">
        <v>163.76609983543608</v>
      </c>
      <c r="AC80" s="67">
        <v>86.0000014956277</v>
      </c>
      <c r="AD80" s="68">
        <v>0</v>
      </c>
      <c r="AE80" s="69">
        <v>0</v>
      </c>
      <c r="AF80" s="70">
        <v>497576</v>
      </c>
      <c r="AG80" s="71">
        <v>163.76609983543608</v>
      </c>
      <c r="AH80" s="72">
        <v>86.0000014956277</v>
      </c>
      <c r="AI80" s="64">
        <v>1464712.0442521721</v>
      </c>
      <c r="AJ80" s="65">
        <v>482.07746930954647</v>
      </c>
      <c r="AK80" s="67">
        <v>86.0000014956277</v>
      </c>
      <c r="AL80" s="122"/>
      <c r="AM80" s="74">
        <v>0</v>
      </c>
      <c r="AN80" s="122"/>
      <c r="AO80" s="64">
        <v>0</v>
      </c>
      <c r="AP80" s="65">
        <v>68.155834417056468</v>
      </c>
      <c r="AQ80" s="65">
        <v>0</v>
      </c>
      <c r="AR80" s="73">
        <v>0</v>
      </c>
      <c r="AS80" s="123">
        <v>0</v>
      </c>
      <c r="AT80" s="94"/>
      <c r="AU80" s="74">
        <v>21982.369146288926</v>
      </c>
      <c r="AV80" s="124"/>
      <c r="AW80" s="74">
        <v>301768.02405498287</v>
      </c>
      <c r="AY80" s="171"/>
      <c r="AZ80" s="24">
        <v>-1645674.7526761349</v>
      </c>
      <c r="BA80" s="24">
        <v>-719537.66987700004</v>
      </c>
      <c r="BB80" s="24">
        <v>-14860.862483999999</v>
      </c>
      <c r="BC80" s="24">
        <v>-273722</v>
      </c>
      <c r="BD80" s="7">
        <v>-574275.23060699995</v>
      </c>
    </row>
    <row r="81" spans="1:56" x14ac:dyDescent="0.2">
      <c r="A81" s="10">
        <v>939</v>
      </c>
      <c r="B81" s="11">
        <v>1719</v>
      </c>
      <c r="C81" s="3">
        <v>942</v>
      </c>
      <c r="D81" s="12" t="s">
        <v>91</v>
      </c>
      <c r="E81" s="57">
        <v>15917.333333333334</v>
      </c>
      <c r="F81" s="57">
        <v>32286452</v>
      </c>
      <c r="G81" s="58">
        <v>1.6209666666666667</v>
      </c>
      <c r="H81" s="57">
        <v>2535751</v>
      </c>
      <c r="I81" s="58">
        <v>1.6209666666666667</v>
      </c>
      <c r="J81" s="57">
        <v>19918148.109592464</v>
      </c>
      <c r="K81" s="57">
        <v>1563707.1176629143</v>
      </c>
      <c r="L81" s="57">
        <v>3549632</v>
      </c>
      <c r="M81" s="4">
        <v>0</v>
      </c>
      <c r="N81" s="59">
        <v>1.65</v>
      </c>
      <c r="O81" s="59">
        <v>1.65</v>
      </c>
      <c r="P81" s="57">
        <v>32864944.380827565</v>
      </c>
      <c r="Q81" s="57">
        <v>2580116.7441438083</v>
      </c>
      <c r="R81" s="57">
        <v>3619870.9833333329</v>
      </c>
      <c r="S81" s="57">
        <v>105572.33333333333</v>
      </c>
      <c r="T81" s="57">
        <v>39170504.441638045</v>
      </c>
      <c r="U81" s="60">
        <v>2460.8710279132629</v>
      </c>
      <c r="V81" s="60">
        <v>2701.5969262497297</v>
      </c>
      <c r="W81" s="60">
        <v>91.089496142171186</v>
      </c>
      <c r="X81" s="64">
        <v>1417734.3153414323</v>
      </c>
      <c r="Y81" s="65">
        <v>89.068582384492728</v>
      </c>
      <c r="Z81" s="66">
        <v>94.386382569567857</v>
      </c>
      <c r="AA81" s="64">
        <v>0</v>
      </c>
      <c r="AB81" s="65">
        <v>0</v>
      </c>
      <c r="AC81" s="67">
        <v>94.386382569567857</v>
      </c>
      <c r="AD81" s="68">
        <v>0</v>
      </c>
      <c r="AE81" s="69">
        <v>0</v>
      </c>
      <c r="AF81" s="70">
        <v>0</v>
      </c>
      <c r="AG81" s="71">
        <v>0</v>
      </c>
      <c r="AH81" s="72">
        <v>94.386382569567857</v>
      </c>
      <c r="AI81" s="64">
        <v>1417734.3153414323</v>
      </c>
      <c r="AJ81" s="65">
        <v>89.068582384492728</v>
      </c>
      <c r="AK81" s="67">
        <v>94.386382569567857</v>
      </c>
      <c r="AL81" s="122"/>
      <c r="AM81" s="74">
        <v>0</v>
      </c>
      <c r="AN81" s="122"/>
      <c r="AO81" s="64">
        <v>0</v>
      </c>
      <c r="AP81" s="65">
        <v>91.089496142171186</v>
      </c>
      <c r="AQ81" s="65">
        <v>0</v>
      </c>
      <c r="AR81" s="73">
        <v>0</v>
      </c>
      <c r="AS81" s="123">
        <v>0</v>
      </c>
      <c r="AT81" s="94"/>
      <c r="AU81" s="74">
        <v>183318.93909603363</v>
      </c>
      <c r="AV81" s="124"/>
      <c r="AW81" s="74">
        <v>2148185.5227255379</v>
      </c>
      <c r="AY81" s="171"/>
      <c r="AZ81" s="24">
        <v>-8632727.1372218393</v>
      </c>
      <c r="BA81" s="24">
        <v>-3715253.8017279999</v>
      </c>
      <c r="BB81" s="24">
        <v>-76732.432715000003</v>
      </c>
      <c r="BC81" s="24">
        <v>-1769861</v>
      </c>
      <c r="BD81" s="7">
        <v>-2965207.1365740001</v>
      </c>
    </row>
    <row r="82" spans="1:56" x14ac:dyDescent="0.2">
      <c r="A82" s="10">
        <v>353</v>
      </c>
      <c r="B82" s="11">
        <v>2103</v>
      </c>
      <c r="C82" s="3">
        <v>351</v>
      </c>
      <c r="D82" s="12" t="s">
        <v>105</v>
      </c>
      <c r="E82" s="57">
        <v>4358</v>
      </c>
      <c r="F82" s="57">
        <v>12006920.666666666</v>
      </c>
      <c r="G82" s="58">
        <v>1.49</v>
      </c>
      <c r="H82" s="57">
        <v>250929.66666666666</v>
      </c>
      <c r="I82" s="58">
        <v>1.49</v>
      </c>
      <c r="J82" s="57">
        <v>8058336.0178970918</v>
      </c>
      <c r="K82" s="57">
        <v>168409.17225950785</v>
      </c>
      <c r="L82" s="57">
        <v>913928.66666666663</v>
      </c>
      <c r="M82" s="4">
        <v>0</v>
      </c>
      <c r="N82" s="59">
        <v>1.65</v>
      </c>
      <c r="O82" s="59">
        <v>1.65</v>
      </c>
      <c r="P82" s="57">
        <v>13296254.429530201</v>
      </c>
      <c r="Q82" s="57">
        <v>277875.1342281879</v>
      </c>
      <c r="R82" s="57">
        <v>1142405.7233333334</v>
      </c>
      <c r="S82" s="57">
        <v>5427.666666666667</v>
      </c>
      <c r="T82" s="57">
        <v>14721962.953758389</v>
      </c>
      <c r="U82" s="60">
        <v>3378.146616282329</v>
      </c>
      <c r="V82" s="60">
        <v>2701.5969262497297</v>
      </c>
      <c r="W82" s="60">
        <v>125.04258438625646</v>
      </c>
      <c r="X82" s="64">
        <v>-1090909.3131899652</v>
      </c>
      <c r="Y82" s="65">
        <v>-250.32338531206176</v>
      </c>
      <c r="Z82" s="66">
        <v>115.77682816334158</v>
      </c>
      <c r="AA82" s="64">
        <v>0</v>
      </c>
      <c r="AB82" s="65">
        <v>0</v>
      </c>
      <c r="AC82" s="67">
        <v>115.77682816334158</v>
      </c>
      <c r="AD82" s="68">
        <v>0</v>
      </c>
      <c r="AE82" s="69">
        <v>0</v>
      </c>
      <c r="AF82" s="70">
        <v>0</v>
      </c>
      <c r="AG82" s="71">
        <v>0</v>
      </c>
      <c r="AH82" s="72">
        <v>115.77682816334158</v>
      </c>
      <c r="AI82" s="64">
        <v>-1090909.3131899652</v>
      </c>
      <c r="AJ82" s="65">
        <v>-250.32338531206176</v>
      </c>
      <c r="AK82" s="67">
        <v>115.77682816334158</v>
      </c>
      <c r="AL82" s="122"/>
      <c r="AM82" s="74">
        <v>0</v>
      </c>
      <c r="AN82" s="122"/>
      <c r="AO82" s="64">
        <v>0</v>
      </c>
      <c r="AP82" s="65">
        <v>125.04258438625646</v>
      </c>
      <c r="AQ82" s="65">
        <v>0</v>
      </c>
      <c r="AR82" s="73">
        <v>0</v>
      </c>
      <c r="AS82" s="123">
        <v>0</v>
      </c>
      <c r="AT82" s="94"/>
      <c r="AU82" s="74">
        <v>29260.27819690459</v>
      </c>
      <c r="AV82" s="124"/>
      <c r="AW82" s="74">
        <v>822674.51901566004</v>
      </c>
      <c r="AY82" s="171"/>
      <c r="AZ82" s="24">
        <v>-2369054.2427064972</v>
      </c>
      <c r="BA82" s="24">
        <v>-1008697.668051</v>
      </c>
      <c r="BB82" s="24">
        <v>-20832.984789999999</v>
      </c>
      <c r="BC82" s="24">
        <v>-587588</v>
      </c>
      <c r="BD82" s="7">
        <v>-805058.73449599999</v>
      </c>
    </row>
    <row r="83" spans="1:56" x14ac:dyDescent="0.2">
      <c r="A83" s="10">
        <v>354</v>
      </c>
      <c r="B83" s="11">
        <v>2104</v>
      </c>
      <c r="C83" s="3">
        <v>351</v>
      </c>
      <c r="D83" s="12" t="s">
        <v>106</v>
      </c>
      <c r="E83" s="57">
        <v>3203</v>
      </c>
      <c r="F83" s="57">
        <v>9649158.333333334</v>
      </c>
      <c r="G83" s="58">
        <v>1.6000000000000003</v>
      </c>
      <c r="H83" s="57">
        <v>268786.33333333331</v>
      </c>
      <c r="I83" s="58">
        <v>1.6000000000000003</v>
      </c>
      <c r="J83" s="57">
        <v>6030723.958333333</v>
      </c>
      <c r="K83" s="57">
        <v>167991.45833333334</v>
      </c>
      <c r="L83" s="57">
        <v>734577.66666666663</v>
      </c>
      <c r="M83" s="4">
        <v>0</v>
      </c>
      <c r="N83" s="59">
        <v>1.65</v>
      </c>
      <c r="O83" s="59">
        <v>1.65</v>
      </c>
      <c r="P83" s="57">
        <v>9950694.53125</v>
      </c>
      <c r="Q83" s="57">
        <v>277185.90625</v>
      </c>
      <c r="R83" s="57">
        <v>885005.17333333334</v>
      </c>
      <c r="S83" s="57">
        <v>0</v>
      </c>
      <c r="T83" s="57">
        <v>11112885.610833334</v>
      </c>
      <c r="U83" s="60">
        <v>3469.5240745655115</v>
      </c>
      <c r="V83" s="60">
        <v>2701.5969262497297</v>
      </c>
      <c r="W83" s="60">
        <v>128.42493418815789</v>
      </c>
      <c r="X83" s="64">
        <v>-910078.14274051646</v>
      </c>
      <c r="Y83" s="65">
        <v>-284.13304487683934</v>
      </c>
      <c r="Z83" s="66">
        <v>117.90770853853947</v>
      </c>
      <c r="AA83" s="64">
        <v>0</v>
      </c>
      <c r="AB83" s="65">
        <v>0</v>
      </c>
      <c r="AC83" s="67">
        <v>117.90770853853947</v>
      </c>
      <c r="AD83" s="68">
        <v>0</v>
      </c>
      <c r="AE83" s="69">
        <v>0</v>
      </c>
      <c r="AF83" s="70">
        <v>0</v>
      </c>
      <c r="AG83" s="71">
        <v>0</v>
      </c>
      <c r="AH83" s="72">
        <v>117.90770853853947</v>
      </c>
      <c r="AI83" s="64">
        <v>-910078.14274051646</v>
      </c>
      <c r="AJ83" s="65">
        <v>-284.13304487683934</v>
      </c>
      <c r="AK83" s="67">
        <v>117.90770853853947</v>
      </c>
      <c r="AL83" s="122"/>
      <c r="AM83" s="74">
        <v>0</v>
      </c>
      <c r="AN83" s="122"/>
      <c r="AO83" s="64">
        <v>0</v>
      </c>
      <c r="AP83" s="65">
        <v>128.42493418815789</v>
      </c>
      <c r="AQ83" s="65">
        <v>0</v>
      </c>
      <c r="AR83" s="73">
        <v>0</v>
      </c>
      <c r="AS83" s="123">
        <v>0</v>
      </c>
      <c r="AT83" s="94"/>
      <c r="AU83" s="74">
        <v>29874.558241263414</v>
      </c>
      <c r="AV83" s="124"/>
      <c r="AW83" s="74">
        <v>619871.54166666663</v>
      </c>
      <c r="AY83" s="171"/>
      <c r="AZ83" s="24">
        <v>-1729915.0388930442</v>
      </c>
      <c r="BA83" s="24">
        <v>-741102.93036600004</v>
      </c>
      <c r="BB83" s="24">
        <v>-15306.257331000001</v>
      </c>
      <c r="BC83" s="24">
        <v>-447708</v>
      </c>
      <c r="BD83" s="7">
        <v>-591486.83113800001</v>
      </c>
    </row>
    <row r="84" spans="1:56" x14ac:dyDescent="0.2">
      <c r="A84" s="10">
        <v>355</v>
      </c>
      <c r="B84" s="11">
        <v>2105</v>
      </c>
      <c r="C84" s="3">
        <v>351</v>
      </c>
      <c r="D84" s="12" t="s">
        <v>107</v>
      </c>
      <c r="E84" s="57">
        <v>41631.333333333336</v>
      </c>
      <c r="F84" s="57">
        <v>91056329</v>
      </c>
      <c r="G84" s="58">
        <v>1.49</v>
      </c>
      <c r="H84" s="57">
        <v>11862483</v>
      </c>
      <c r="I84" s="58">
        <v>1.49</v>
      </c>
      <c r="J84" s="57">
        <v>61111630.201342285</v>
      </c>
      <c r="K84" s="57">
        <v>7961397.9865771802</v>
      </c>
      <c r="L84" s="57">
        <v>9812317.666666666</v>
      </c>
      <c r="M84" s="4">
        <v>0</v>
      </c>
      <c r="N84" s="59">
        <v>1.65</v>
      </c>
      <c r="O84" s="59">
        <v>1.65</v>
      </c>
      <c r="P84" s="57">
        <v>100834189.83221476</v>
      </c>
      <c r="Q84" s="57">
        <v>13136306.677852347</v>
      </c>
      <c r="R84" s="57">
        <v>9968823.2733333334</v>
      </c>
      <c r="S84" s="57">
        <v>551971</v>
      </c>
      <c r="T84" s="57">
        <v>124491290.78340043</v>
      </c>
      <c r="U84" s="60">
        <v>2990.3267759075798</v>
      </c>
      <c r="V84" s="60">
        <v>2701.5969262497297</v>
      </c>
      <c r="W84" s="60">
        <v>110.68737704179489</v>
      </c>
      <c r="X84" s="64">
        <v>-4447477.1873239949</v>
      </c>
      <c r="Y84" s="65">
        <v>-106.83004437340452</v>
      </c>
      <c r="Z84" s="66">
        <v>106.73304753633079</v>
      </c>
      <c r="AA84" s="64">
        <v>0</v>
      </c>
      <c r="AB84" s="65">
        <v>0</v>
      </c>
      <c r="AC84" s="67">
        <v>106.73304753633079</v>
      </c>
      <c r="AD84" s="68">
        <v>0</v>
      </c>
      <c r="AE84" s="69">
        <v>0</v>
      </c>
      <c r="AF84" s="70">
        <v>0</v>
      </c>
      <c r="AG84" s="71">
        <v>0</v>
      </c>
      <c r="AH84" s="72">
        <v>106.73304753633079</v>
      </c>
      <c r="AI84" s="64">
        <v>-4447477.1873239949</v>
      </c>
      <c r="AJ84" s="65">
        <v>-106.83004437340452</v>
      </c>
      <c r="AK84" s="67">
        <v>106.73304753633079</v>
      </c>
      <c r="AL84" s="122"/>
      <c r="AM84" s="74">
        <v>0</v>
      </c>
      <c r="AN84" s="122"/>
      <c r="AO84" s="64">
        <v>0</v>
      </c>
      <c r="AP84" s="65">
        <v>110.68737704179489</v>
      </c>
      <c r="AQ84" s="65">
        <v>0</v>
      </c>
      <c r="AR84" s="73">
        <v>0</v>
      </c>
      <c r="AS84" s="123">
        <v>0</v>
      </c>
      <c r="AT84" s="94"/>
      <c r="AU84" s="74">
        <v>717208.50937011896</v>
      </c>
      <c r="AV84" s="124"/>
      <c r="AW84" s="74">
        <v>6907302.8187919473</v>
      </c>
      <c r="AY84" s="171"/>
      <c r="AZ84" s="24">
        <v>-22639441.049364954</v>
      </c>
      <c r="BA84" s="24">
        <v>-9689758.4953700006</v>
      </c>
      <c r="BB84" s="24">
        <v>-200125.962168</v>
      </c>
      <c r="BC84" s="24">
        <v>-6626512</v>
      </c>
      <c r="BD84" s="7">
        <v>-7733560.7674470004</v>
      </c>
    </row>
    <row r="85" spans="1:56" x14ac:dyDescent="0.2">
      <c r="A85" s="10">
        <v>356</v>
      </c>
      <c r="B85" s="11">
        <v>2106</v>
      </c>
      <c r="C85" s="3">
        <v>351</v>
      </c>
      <c r="D85" s="12" t="s">
        <v>108</v>
      </c>
      <c r="E85" s="57">
        <v>12618</v>
      </c>
      <c r="F85" s="57">
        <v>40263957.333333336</v>
      </c>
      <c r="G85" s="58">
        <v>1.1599999999999999</v>
      </c>
      <c r="H85" s="57">
        <v>7776145.666666667</v>
      </c>
      <c r="I85" s="58">
        <v>1.1599999999999999</v>
      </c>
      <c r="J85" s="57">
        <v>34751497.119883038</v>
      </c>
      <c r="K85" s="57">
        <v>6736045.6286549717</v>
      </c>
      <c r="L85" s="57">
        <v>3107249.6666666665</v>
      </c>
      <c r="M85" s="4">
        <v>0</v>
      </c>
      <c r="N85" s="59">
        <v>1.65</v>
      </c>
      <c r="O85" s="59">
        <v>1.65</v>
      </c>
      <c r="P85" s="57">
        <v>57339970.247807018</v>
      </c>
      <c r="Q85" s="57">
        <v>11114475.287280701</v>
      </c>
      <c r="R85" s="57">
        <v>5382361.1566666663</v>
      </c>
      <c r="S85" s="57">
        <v>202909.66666666666</v>
      </c>
      <c r="T85" s="57">
        <v>74039716.358421057</v>
      </c>
      <c r="U85" s="60">
        <v>5867.7854143621062</v>
      </c>
      <c r="V85" s="60">
        <v>2701.5969262497297</v>
      </c>
      <c r="W85" s="60">
        <v>217.19692369163221</v>
      </c>
      <c r="X85" s="64">
        <v>-14781857.546910729</v>
      </c>
      <c r="Y85" s="65">
        <v>-1171.4897406015793</v>
      </c>
      <c r="Z85" s="66">
        <v>173.83406192572826</v>
      </c>
      <c r="AA85" s="64">
        <v>0</v>
      </c>
      <c r="AB85" s="65">
        <v>0</v>
      </c>
      <c r="AC85" s="67">
        <v>173.83406192572826</v>
      </c>
      <c r="AD85" s="68">
        <v>0</v>
      </c>
      <c r="AE85" s="69">
        <v>0</v>
      </c>
      <c r="AF85" s="70">
        <v>0</v>
      </c>
      <c r="AG85" s="71">
        <v>0</v>
      </c>
      <c r="AH85" s="72">
        <v>173.83406192572826</v>
      </c>
      <c r="AI85" s="64">
        <v>-14781857.546910729</v>
      </c>
      <c r="AJ85" s="65">
        <v>-1171.4897406015793</v>
      </c>
      <c r="AK85" s="67">
        <v>173.83406192572826</v>
      </c>
      <c r="AL85" s="122"/>
      <c r="AM85" s="74">
        <v>0</v>
      </c>
      <c r="AN85" s="122"/>
      <c r="AO85" s="64">
        <v>0</v>
      </c>
      <c r="AP85" s="65">
        <v>217.19692369163221</v>
      </c>
      <c r="AQ85" s="65">
        <v>0</v>
      </c>
      <c r="AR85" s="73">
        <v>0</v>
      </c>
      <c r="AS85" s="123">
        <v>0</v>
      </c>
      <c r="AT85" s="94"/>
      <c r="AU85" s="74">
        <v>176369.99560949157</v>
      </c>
      <c r="AV85" s="124"/>
      <c r="AW85" s="74">
        <v>4148754.2748538014</v>
      </c>
      <c r="AY85" s="171"/>
      <c r="AZ85" s="24">
        <v>-6865855.0695368601</v>
      </c>
      <c r="BA85" s="24">
        <v>-2945165.3061879999</v>
      </c>
      <c r="BB85" s="24">
        <v>-60827.526396000001</v>
      </c>
      <c r="BC85" s="24">
        <v>-1718241</v>
      </c>
      <c r="BD85" s="7">
        <v>-2350586.4337550001</v>
      </c>
    </row>
    <row r="86" spans="1:56" x14ac:dyDescent="0.2">
      <c r="A86" s="10">
        <v>357</v>
      </c>
      <c r="B86" s="11">
        <v>2107</v>
      </c>
      <c r="C86" s="3"/>
      <c r="D86" s="12" t="s">
        <v>109</v>
      </c>
      <c r="E86" s="57">
        <v>866.33333333333337</v>
      </c>
      <c r="F86" s="57">
        <v>1743211</v>
      </c>
      <c r="G86" s="58">
        <v>1.75</v>
      </c>
      <c r="H86" s="57">
        <v>6394.666666666667</v>
      </c>
      <c r="I86" s="58">
        <v>1.75</v>
      </c>
      <c r="J86" s="57">
        <v>996120.57142857148</v>
      </c>
      <c r="K86" s="57">
        <v>3654.0952380952385</v>
      </c>
      <c r="L86" s="57">
        <v>156775.33333333334</v>
      </c>
      <c r="M86" s="4">
        <v>0</v>
      </c>
      <c r="N86" s="59">
        <v>1.65</v>
      </c>
      <c r="O86" s="59">
        <v>1.65</v>
      </c>
      <c r="P86" s="57">
        <v>1643598.9428571425</v>
      </c>
      <c r="Q86" s="57">
        <v>6029.2571428571428</v>
      </c>
      <c r="R86" s="57">
        <v>138085.93333333335</v>
      </c>
      <c r="S86" s="57">
        <v>170.33333333333334</v>
      </c>
      <c r="T86" s="57">
        <v>1787884.4666666666</v>
      </c>
      <c r="U86" s="60">
        <v>2063.7373605232779</v>
      </c>
      <c r="V86" s="60">
        <v>2701.5969262497297</v>
      </c>
      <c r="W86" s="60">
        <v>76.389536146981484</v>
      </c>
      <c r="X86" s="64">
        <v>204461.63139650927</v>
      </c>
      <c r="Y86" s="65">
        <v>236.00803931878716</v>
      </c>
      <c r="Z86" s="66">
        <v>85.125407772598336</v>
      </c>
      <c r="AA86" s="64">
        <v>20470</v>
      </c>
      <c r="AB86" s="65">
        <v>23.628318584070794</v>
      </c>
      <c r="AC86" s="67">
        <v>86.000013393980609</v>
      </c>
      <c r="AD86" s="68">
        <v>0</v>
      </c>
      <c r="AE86" s="69">
        <v>0</v>
      </c>
      <c r="AF86" s="70">
        <v>20470</v>
      </c>
      <c r="AG86" s="71">
        <v>23.628318584070794</v>
      </c>
      <c r="AH86" s="72">
        <v>86.000013393980609</v>
      </c>
      <c r="AI86" s="64">
        <v>224931.63139650927</v>
      </c>
      <c r="AJ86" s="65">
        <v>259.63635790285792</v>
      </c>
      <c r="AK86" s="67">
        <v>86.000013393980609</v>
      </c>
      <c r="AL86" s="122"/>
      <c r="AM86" s="74">
        <v>0</v>
      </c>
      <c r="AN86" s="122"/>
      <c r="AO86" s="64">
        <v>136805.13118841892</v>
      </c>
      <c r="AP86" s="65">
        <v>76.389536146981484</v>
      </c>
      <c r="AQ86" s="65">
        <v>0</v>
      </c>
      <c r="AR86" s="73">
        <v>0</v>
      </c>
      <c r="AS86" s="123">
        <v>136805.13118841892</v>
      </c>
      <c r="AT86" s="94"/>
      <c r="AU86" s="74">
        <v>4701.8401790301741</v>
      </c>
      <c r="AV86" s="124"/>
      <c r="AW86" s="74">
        <v>99977.466666666674</v>
      </c>
      <c r="AY86" s="171"/>
      <c r="AZ86" s="24">
        <v>-475006.51711986196</v>
      </c>
      <c r="BA86" s="24">
        <v>-200580.111003</v>
      </c>
      <c r="BB86" s="24">
        <v>-4142.6509990000004</v>
      </c>
      <c r="BC86" s="24">
        <v>-55007</v>
      </c>
      <c r="BD86" s="7">
        <v>-160086.392032</v>
      </c>
    </row>
    <row r="87" spans="1:56" x14ac:dyDescent="0.2">
      <c r="A87" s="10">
        <v>358</v>
      </c>
      <c r="B87" s="11">
        <v>2108</v>
      </c>
      <c r="C87" s="3">
        <v>351</v>
      </c>
      <c r="D87" s="12" t="s">
        <v>110</v>
      </c>
      <c r="E87" s="57">
        <v>3142</v>
      </c>
      <c r="F87" s="57">
        <v>7477819.666666667</v>
      </c>
      <c r="G87" s="58">
        <v>1.5233333333333334</v>
      </c>
      <c r="H87" s="57">
        <v>256596</v>
      </c>
      <c r="I87" s="58">
        <v>1.5233333333333334</v>
      </c>
      <c r="J87" s="57">
        <v>4906736.066525124</v>
      </c>
      <c r="K87" s="57">
        <v>167677.91224345364</v>
      </c>
      <c r="L87" s="57">
        <v>819682</v>
      </c>
      <c r="M87" s="4">
        <v>0</v>
      </c>
      <c r="N87" s="59">
        <v>1.65</v>
      </c>
      <c r="O87" s="59">
        <v>1.65</v>
      </c>
      <c r="P87" s="57">
        <v>8096114.5097664548</v>
      </c>
      <c r="Q87" s="57">
        <v>276668.5552016985</v>
      </c>
      <c r="R87" s="57">
        <v>846018.81</v>
      </c>
      <c r="S87" s="57">
        <v>6691.666666666667</v>
      </c>
      <c r="T87" s="57">
        <v>9225493.5416348204</v>
      </c>
      <c r="U87" s="60">
        <v>2936.1850864528392</v>
      </c>
      <c r="V87" s="60">
        <v>2701.5969262497297</v>
      </c>
      <c r="W87" s="60">
        <v>108.68331459529595</v>
      </c>
      <c r="X87" s="64">
        <v>-272718.1197625231</v>
      </c>
      <c r="Y87" s="65">
        <v>-86.797619275150566</v>
      </c>
      <c r="Z87" s="66">
        <v>105.47048819503644</v>
      </c>
      <c r="AA87" s="64">
        <v>0</v>
      </c>
      <c r="AB87" s="65">
        <v>0</v>
      </c>
      <c r="AC87" s="67">
        <v>105.47048819503644</v>
      </c>
      <c r="AD87" s="68">
        <v>0</v>
      </c>
      <c r="AE87" s="69">
        <v>0</v>
      </c>
      <c r="AF87" s="70">
        <v>0</v>
      </c>
      <c r="AG87" s="71">
        <v>0</v>
      </c>
      <c r="AH87" s="72">
        <v>105.47048819503644</v>
      </c>
      <c r="AI87" s="64">
        <v>-272718.1197625231</v>
      </c>
      <c r="AJ87" s="65">
        <v>-86.797619275150566</v>
      </c>
      <c r="AK87" s="67">
        <v>105.47048819503644</v>
      </c>
      <c r="AL87" s="122"/>
      <c r="AM87" s="74">
        <v>0</v>
      </c>
      <c r="AN87" s="122"/>
      <c r="AO87" s="64">
        <v>0</v>
      </c>
      <c r="AP87" s="65">
        <v>108.68331459529595</v>
      </c>
      <c r="AQ87" s="65">
        <v>0</v>
      </c>
      <c r="AR87" s="73">
        <v>0</v>
      </c>
      <c r="AS87" s="123">
        <v>0</v>
      </c>
      <c r="AT87" s="94"/>
      <c r="AU87" s="74">
        <v>52265.907381045763</v>
      </c>
      <c r="AV87" s="124"/>
      <c r="AW87" s="74">
        <v>515627.7111111111</v>
      </c>
      <c r="AY87" s="171"/>
      <c r="AZ87" s="24">
        <v>-1696218.9244062805</v>
      </c>
      <c r="BA87" s="24">
        <v>-746900.04340099997</v>
      </c>
      <c r="BB87" s="24">
        <v>-15425.987128999999</v>
      </c>
      <c r="BC87" s="24">
        <v>-289985</v>
      </c>
      <c r="BD87" s="7">
        <v>-596113.60547399998</v>
      </c>
    </row>
    <row r="88" spans="1:56" x14ac:dyDescent="0.2">
      <c r="A88" s="10">
        <v>359</v>
      </c>
      <c r="B88" s="11">
        <v>2109</v>
      </c>
      <c r="C88" s="3">
        <v>351</v>
      </c>
      <c r="D88" s="12" t="s">
        <v>111</v>
      </c>
      <c r="E88" s="57">
        <v>5436.666666666667</v>
      </c>
      <c r="F88" s="57">
        <v>12614732</v>
      </c>
      <c r="G88" s="58">
        <v>1.64</v>
      </c>
      <c r="H88" s="57">
        <v>244026.66666666666</v>
      </c>
      <c r="I88" s="58">
        <v>1.64</v>
      </c>
      <c r="J88" s="57">
        <v>7691909.7560975617</v>
      </c>
      <c r="K88" s="57">
        <v>148796.74796747966</v>
      </c>
      <c r="L88" s="57">
        <v>1443706.3333333333</v>
      </c>
      <c r="M88" s="4">
        <v>0</v>
      </c>
      <c r="N88" s="59">
        <v>1.65</v>
      </c>
      <c r="O88" s="59">
        <v>1.65</v>
      </c>
      <c r="P88" s="57">
        <v>12691651.097560978</v>
      </c>
      <c r="Q88" s="57">
        <v>245514.63414634144</v>
      </c>
      <c r="R88" s="57">
        <v>1361899.8433333335</v>
      </c>
      <c r="S88" s="57">
        <v>5884.333333333333</v>
      </c>
      <c r="T88" s="57">
        <v>14304949.908373984</v>
      </c>
      <c r="U88" s="60">
        <v>2631.1986342809287</v>
      </c>
      <c r="V88" s="60">
        <v>2701.5969262497297</v>
      </c>
      <c r="W88" s="60">
        <v>97.394197066009923</v>
      </c>
      <c r="X88" s="64">
        <v>141610.85751470819</v>
      </c>
      <c r="Y88" s="65">
        <v>26.04736802845644</v>
      </c>
      <c r="Z88" s="66">
        <v>98.358344151586266</v>
      </c>
      <c r="AA88" s="64">
        <v>0</v>
      </c>
      <c r="AB88" s="65">
        <v>0</v>
      </c>
      <c r="AC88" s="67">
        <v>98.358344151586266</v>
      </c>
      <c r="AD88" s="68">
        <v>0</v>
      </c>
      <c r="AE88" s="69">
        <v>0</v>
      </c>
      <c r="AF88" s="70">
        <v>0</v>
      </c>
      <c r="AG88" s="71">
        <v>0</v>
      </c>
      <c r="AH88" s="72">
        <v>98.358344151586266</v>
      </c>
      <c r="AI88" s="64">
        <v>141610.85751470819</v>
      </c>
      <c r="AJ88" s="65">
        <v>26.04736802845644</v>
      </c>
      <c r="AK88" s="67">
        <v>98.358344151586266</v>
      </c>
      <c r="AL88" s="122"/>
      <c r="AM88" s="74">
        <v>0</v>
      </c>
      <c r="AN88" s="122"/>
      <c r="AO88" s="64">
        <v>0</v>
      </c>
      <c r="AP88" s="65">
        <v>97.394197066009923</v>
      </c>
      <c r="AQ88" s="65">
        <v>0</v>
      </c>
      <c r="AR88" s="73">
        <v>0</v>
      </c>
      <c r="AS88" s="123">
        <v>0</v>
      </c>
      <c r="AT88" s="94"/>
      <c r="AU88" s="74">
        <v>40287.070727407314</v>
      </c>
      <c r="AV88" s="124"/>
      <c r="AW88" s="74">
        <v>784070.65040650405</v>
      </c>
      <c r="AY88" s="171"/>
      <c r="AZ88" s="24">
        <v>-2951670.9318969911</v>
      </c>
      <c r="BA88" s="24">
        <v>-1289973.592499</v>
      </c>
      <c r="BB88" s="24">
        <v>-26642.274571999998</v>
      </c>
      <c r="BC88" s="24">
        <v>-545483</v>
      </c>
      <c r="BD88" s="7">
        <v>-1029549.8252880001</v>
      </c>
    </row>
    <row r="89" spans="1:56" x14ac:dyDescent="0.2">
      <c r="A89" s="10">
        <v>360</v>
      </c>
      <c r="B89" s="11">
        <v>2110</v>
      </c>
      <c r="C89" s="3">
        <v>351</v>
      </c>
      <c r="D89" s="12" t="s">
        <v>112</v>
      </c>
      <c r="E89" s="57">
        <v>9220</v>
      </c>
      <c r="F89" s="57">
        <v>22878276.333333332</v>
      </c>
      <c r="G89" s="58">
        <v>1.54</v>
      </c>
      <c r="H89" s="57">
        <v>486576.66666666669</v>
      </c>
      <c r="I89" s="58">
        <v>1.54</v>
      </c>
      <c r="J89" s="57">
        <v>14856023.593073592</v>
      </c>
      <c r="K89" s="57">
        <v>315958.87445887452</v>
      </c>
      <c r="L89" s="57">
        <v>1874287.6666666667</v>
      </c>
      <c r="M89" s="4">
        <v>0</v>
      </c>
      <c r="N89" s="59">
        <v>1.65</v>
      </c>
      <c r="O89" s="59">
        <v>1.65</v>
      </c>
      <c r="P89" s="57">
        <v>24512438.928571422</v>
      </c>
      <c r="Q89" s="57">
        <v>521332.1428571429</v>
      </c>
      <c r="R89" s="57">
        <v>2316815.0500000003</v>
      </c>
      <c r="S89" s="57">
        <v>12735.666666666666</v>
      </c>
      <c r="T89" s="57">
        <v>27363321.788095236</v>
      </c>
      <c r="U89" s="60">
        <v>2967.8223197500256</v>
      </c>
      <c r="V89" s="60">
        <v>2701.5969262497297</v>
      </c>
      <c r="W89" s="60">
        <v>109.85437135027621</v>
      </c>
      <c r="X89" s="64">
        <v>-908201.30738691008</v>
      </c>
      <c r="Y89" s="65">
        <v>-98.503395595109552</v>
      </c>
      <c r="Z89" s="66">
        <v>106.20825395067402</v>
      </c>
      <c r="AA89" s="64">
        <v>0</v>
      </c>
      <c r="AB89" s="65">
        <v>0</v>
      </c>
      <c r="AC89" s="67">
        <v>106.20825395067402</v>
      </c>
      <c r="AD89" s="68">
        <v>0</v>
      </c>
      <c r="AE89" s="69">
        <v>0</v>
      </c>
      <c r="AF89" s="70">
        <v>0</v>
      </c>
      <c r="AG89" s="71">
        <v>0</v>
      </c>
      <c r="AH89" s="72">
        <v>106.20825395067402</v>
      </c>
      <c r="AI89" s="64">
        <v>-908201.30738691008</v>
      </c>
      <c r="AJ89" s="65">
        <v>-98.503395595109552</v>
      </c>
      <c r="AK89" s="67">
        <v>106.20825395067402</v>
      </c>
      <c r="AL89" s="122"/>
      <c r="AM89" s="74">
        <v>0</v>
      </c>
      <c r="AN89" s="122"/>
      <c r="AO89" s="64">
        <v>0</v>
      </c>
      <c r="AP89" s="65">
        <v>109.85437135027621</v>
      </c>
      <c r="AQ89" s="65">
        <v>0</v>
      </c>
      <c r="AR89" s="73">
        <v>0</v>
      </c>
      <c r="AS89" s="123">
        <v>0</v>
      </c>
      <c r="AT89" s="94"/>
      <c r="AU89" s="74">
        <v>109827.20113614146</v>
      </c>
      <c r="AV89" s="124"/>
      <c r="AW89" s="74">
        <v>1517198.2467532465</v>
      </c>
      <c r="AY89" s="171"/>
      <c r="AZ89" s="24">
        <v>-5007677.4013071032</v>
      </c>
      <c r="BA89" s="24">
        <v>-2144004.2847819999</v>
      </c>
      <c r="BB89" s="24">
        <v>-44280.868361000001</v>
      </c>
      <c r="BC89" s="24">
        <v>-980897</v>
      </c>
      <c r="BD89" s="7">
        <v>-1711166.220495</v>
      </c>
    </row>
    <row r="90" spans="1:56" x14ac:dyDescent="0.2">
      <c r="A90" s="10">
        <v>361</v>
      </c>
      <c r="B90" s="11">
        <v>2111</v>
      </c>
      <c r="C90" s="3">
        <v>351</v>
      </c>
      <c r="D90" s="12" t="s">
        <v>113</v>
      </c>
      <c r="E90" s="57">
        <v>10411.666666666666</v>
      </c>
      <c r="F90" s="57">
        <v>20244286</v>
      </c>
      <c r="G90" s="58">
        <v>1.3999999999999997</v>
      </c>
      <c r="H90" s="57">
        <v>1713454.3333333333</v>
      </c>
      <c r="I90" s="58">
        <v>1.3999999999999997</v>
      </c>
      <c r="J90" s="57">
        <v>14460204.285714285</v>
      </c>
      <c r="K90" s="57">
        <v>1223895.9523809524</v>
      </c>
      <c r="L90" s="57">
        <v>2143548</v>
      </c>
      <c r="M90" s="4">
        <v>0</v>
      </c>
      <c r="N90" s="59">
        <v>1.65</v>
      </c>
      <c r="O90" s="59">
        <v>1.65</v>
      </c>
      <c r="P90" s="57">
        <v>23859337.071428571</v>
      </c>
      <c r="Q90" s="57">
        <v>2019428.3214285716</v>
      </c>
      <c r="R90" s="57">
        <v>2611363.4766666666</v>
      </c>
      <c r="S90" s="57">
        <v>54142</v>
      </c>
      <c r="T90" s="57">
        <v>28544270.869523812</v>
      </c>
      <c r="U90" s="60">
        <v>2741.5659551327499</v>
      </c>
      <c r="V90" s="60">
        <v>2701.5969262497297</v>
      </c>
      <c r="W90" s="60">
        <v>101.47945937066578</v>
      </c>
      <c r="X90" s="64">
        <v>-153973.35611654044</v>
      </c>
      <c r="Y90" s="65">
        <v>-14.788540686717507</v>
      </c>
      <c r="Z90" s="66">
        <v>100.93205940351945</v>
      </c>
      <c r="AA90" s="64">
        <v>0</v>
      </c>
      <c r="AB90" s="65">
        <v>0</v>
      </c>
      <c r="AC90" s="67">
        <v>100.93205940351945</v>
      </c>
      <c r="AD90" s="68">
        <v>0</v>
      </c>
      <c r="AE90" s="69">
        <v>0</v>
      </c>
      <c r="AF90" s="70">
        <v>0</v>
      </c>
      <c r="AG90" s="71">
        <v>0</v>
      </c>
      <c r="AH90" s="72">
        <v>100.93205940351945</v>
      </c>
      <c r="AI90" s="64">
        <v>-153973.35611654044</v>
      </c>
      <c r="AJ90" s="65">
        <v>-14.788540686717507</v>
      </c>
      <c r="AK90" s="67">
        <v>100.93205940351945</v>
      </c>
      <c r="AL90" s="122"/>
      <c r="AM90" s="74">
        <v>0</v>
      </c>
      <c r="AN90" s="122"/>
      <c r="AO90" s="64">
        <v>0</v>
      </c>
      <c r="AP90" s="65">
        <v>101.47945937066578</v>
      </c>
      <c r="AQ90" s="65">
        <v>0</v>
      </c>
      <c r="AR90" s="73">
        <v>0</v>
      </c>
      <c r="AS90" s="123">
        <v>0</v>
      </c>
      <c r="AT90" s="94"/>
      <c r="AU90" s="74">
        <v>260833.8676263816</v>
      </c>
      <c r="AV90" s="124"/>
      <c r="AW90" s="74">
        <v>1568410.023809524</v>
      </c>
      <c r="AY90" s="171"/>
      <c r="AZ90" s="24">
        <v>-5645729.6336854994</v>
      </c>
      <c r="BA90" s="24">
        <v>-2462613.6171729998</v>
      </c>
      <c r="BB90" s="24">
        <v>-50861.21804</v>
      </c>
      <c r="BC90" s="24">
        <v>-1525808</v>
      </c>
      <c r="BD90" s="7">
        <v>-1965453.738011</v>
      </c>
    </row>
    <row r="91" spans="1:56" x14ac:dyDescent="0.2">
      <c r="A91" s="10">
        <v>352</v>
      </c>
      <c r="B91" s="11">
        <v>2112</v>
      </c>
      <c r="C91" s="3">
        <v>351</v>
      </c>
      <c r="D91" s="12" t="s">
        <v>114</v>
      </c>
      <c r="E91" s="57">
        <v>6316.666666666667</v>
      </c>
      <c r="F91" s="57">
        <v>17439731.666666668</v>
      </c>
      <c r="G91" s="58">
        <v>1.6000000000000003</v>
      </c>
      <c r="H91" s="57">
        <v>453507</v>
      </c>
      <c r="I91" s="58">
        <v>1.6000000000000003</v>
      </c>
      <c r="J91" s="57">
        <v>10899832.291666666</v>
      </c>
      <c r="K91" s="57">
        <v>283441.875</v>
      </c>
      <c r="L91" s="57">
        <v>1506219</v>
      </c>
      <c r="M91" s="4">
        <v>0</v>
      </c>
      <c r="N91" s="59">
        <v>1.65</v>
      </c>
      <c r="O91" s="59">
        <v>1.65</v>
      </c>
      <c r="P91" s="57">
        <v>17984723.28125</v>
      </c>
      <c r="Q91" s="57">
        <v>467679.09375</v>
      </c>
      <c r="R91" s="57">
        <v>1779492.8499999999</v>
      </c>
      <c r="S91" s="57">
        <v>22530.666666666668</v>
      </c>
      <c r="T91" s="57">
        <v>20254425.891666669</v>
      </c>
      <c r="U91" s="60">
        <v>3206.5054182058052</v>
      </c>
      <c r="V91" s="60">
        <v>2701.5969262497297</v>
      </c>
      <c r="W91" s="60">
        <v>118.68926067579496</v>
      </c>
      <c r="X91" s="64">
        <v>-1180055.2971166754</v>
      </c>
      <c r="Y91" s="65">
        <v>-186.81614202374809</v>
      </c>
      <c r="Z91" s="66">
        <v>111.77423422575082</v>
      </c>
      <c r="AA91" s="64">
        <v>0</v>
      </c>
      <c r="AB91" s="65">
        <v>0</v>
      </c>
      <c r="AC91" s="67">
        <v>111.77423422575082</v>
      </c>
      <c r="AD91" s="68">
        <v>0</v>
      </c>
      <c r="AE91" s="69">
        <v>0</v>
      </c>
      <c r="AF91" s="70">
        <v>0</v>
      </c>
      <c r="AG91" s="71">
        <v>0</v>
      </c>
      <c r="AH91" s="72">
        <v>111.77423422575082</v>
      </c>
      <c r="AI91" s="64">
        <v>-1180055.2971166754</v>
      </c>
      <c r="AJ91" s="65">
        <v>-186.81614202374809</v>
      </c>
      <c r="AK91" s="67">
        <v>111.77423422575082</v>
      </c>
      <c r="AL91" s="122"/>
      <c r="AM91" s="74">
        <v>0</v>
      </c>
      <c r="AN91" s="122"/>
      <c r="AO91" s="64">
        <v>0</v>
      </c>
      <c r="AP91" s="65">
        <v>118.68926067579496</v>
      </c>
      <c r="AQ91" s="65">
        <v>0</v>
      </c>
      <c r="AR91" s="73">
        <v>0</v>
      </c>
      <c r="AS91" s="123">
        <v>0</v>
      </c>
      <c r="AT91" s="94"/>
      <c r="AU91" s="74">
        <v>57559.143231968017</v>
      </c>
      <c r="AV91" s="124"/>
      <c r="AW91" s="74">
        <v>1118327.4166666667</v>
      </c>
      <c r="AY91" s="171"/>
      <c r="AZ91" s="24">
        <v>-3433199.2776271943</v>
      </c>
      <c r="BA91" s="24">
        <v>-1470147.8656200001</v>
      </c>
      <c r="BB91" s="24">
        <v>-30363.476683000001</v>
      </c>
      <c r="BC91" s="24">
        <v>-796854</v>
      </c>
      <c r="BD91" s="7">
        <v>-1173349.971657</v>
      </c>
    </row>
    <row r="92" spans="1:56" x14ac:dyDescent="0.2">
      <c r="A92" s="10">
        <v>362</v>
      </c>
      <c r="B92" s="11">
        <v>2113</v>
      </c>
      <c r="C92" s="3">
        <v>351</v>
      </c>
      <c r="D92" s="12" t="s">
        <v>115</v>
      </c>
      <c r="E92" s="57">
        <v>11260.666666666666</v>
      </c>
      <c r="F92" s="57">
        <v>22328113.666666668</v>
      </c>
      <c r="G92" s="58">
        <v>1.3066666666666666</v>
      </c>
      <c r="H92" s="57">
        <v>16810801.666666668</v>
      </c>
      <c r="I92" s="58">
        <v>1.3066666666666666</v>
      </c>
      <c r="J92" s="57">
        <v>17095732.459794052</v>
      </c>
      <c r="K92" s="57">
        <v>12877157.073161324</v>
      </c>
      <c r="L92" s="57">
        <v>2849102.3333333335</v>
      </c>
      <c r="M92" s="4">
        <v>0</v>
      </c>
      <c r="N92" s="59">
        <v>1.65</v>
      </c>
      <c r="O92" s="59">
        <v>1.65</v>
      </c>
      <c r="P92" s="57">
        <v>28207958.558660183</v>
      </c>
      <c r="Q92" s="57">
        <v>21247309.170716185</v>
      </c>
      <c r="R92" s="57">
        <v>3237616.4466666668</v>
      </c>
      <c r="S92" s="57">
        <v>868149.66666666663</v>
      </c>
      <c r="T92" s="57">
        <v>53561033.842709698</v>
      </c>
      <c r="U92" s="60">
        <v>4756.4709468986175</v>
      </c>
      <c r="V92" s="60">
        <v>2701.5969262497297</v>
      </c>
      <c r="W92" s="60">
        <v>176.06145834276612</v>
      </c>
      <c r="X92" s="64">
        <v>-8561523.0137524903</v>
      </c>
      <c r="Y92" s="65">
        <v>-760.30338764008854</v>
      </c>
      <c r="Z92" s="66">
        <v>147.91871875594265</v>
      </c>
      <c r="AA92" s="64">
        <v>0</v>
      </c>
      <c r="AB92" s="65">
        <v>0</v>
      </c>
      <c r="AC92" s="67">
        <v>147.91871875594265</v>
      </c>
      <c r="AD92" s="68">
        <v>0</v>
      </c>
      <c r="AE92" s="69">
        <v>0</v>
      </c>
      <c r="AF92" s="70">
        <v>0</v>
      </c>
      <c r="AG92" s="71">
        <v>0</v>
      </c>
      <c r="AH92" s="72">
        <v>147.91871875594265</v>
      </c>
      <c r="AI92" s="64">
        <v>-8561523.0137524903</v>
      </c>
      <c r="AJ92" s="65">
        <v>-760.30338764008854</v>
      </c>
      <c r="AK92" s="67">
        <v>147.91871875594265</v>
      </c>
      <c r="AL92" s="122"/>
      <c r="AM92" s="74">
        <v>0</v>
      </c>
      <c r="AN92" s="122"/>
      <c r="AO92" s="64">
        <v>0</v>
      </c>
      <c r="AP92" s="65">
        <v>176.06145834276612</v>
      </c>
      <c r="AQ92" s="65">
        <v>0</v>
      </c>
      <c r="AR92" s="73">
        <v>0</v>
      </c>
      <c r="AS92" s="123">
        <v>0</v>
      </c>
      <c r="AT92" s="94"/>
      <c r="AU92" s="74">
        <v>278669.23349731247</v>
      </c>
      <c r="AV92" s="124"/>
      <c r="AW92" s="74">
        <v>2997288.9532955377</v>
      </c>
      <c r="AY92" s="171"/>
      <c r="AZ92" s="24">
        <v>-6128888.4365682872</v>
      </c>
      <c r="BA92" s="24">
        <v>-2617512.477463</v>
      </c>
      <c r="BB92" s="24">
        <v>-54060.398233</v>
      </c>
      <c r="BC92" s="24">
        <v>-1750795</v>
      </c>
      <c r="BD92" s="7">
        <v>-2089081.148274</v>
      </c>
    </row>
    <row r="93" spans="1:56" x14ac:dyDescent="0.2">
      <c r="A93" s="10">
        <v>363</v>
      </c>
      <c r="B93" s="11">
        <v>2114</v>
      </c>
      <c r="C93" s="3">
        <v>351</v>
      </c>
      <c r="D93" s="80" t="s">
        <v>116</v>
      </c>
      <c r="E93" s="57">
        <v>17485.333333333332</v>
      </c>
      <c r="F93" s="57">
        <v>34684243</v>
      </c>
      <c r="G93" s="58">
        <v>1.6900000000000002</v>
      </c>
      <c r="H93" s="57">
        <v>4478105.333333333</v>
      </c>
      <c r="I93" s="58">
        <v>1.6900000000000002</v>
      </c>
      <c r="J93" s="57">
        <v>20523220.71005917</v>
      </c>
      <c r="K93" s="57">
        <v>2649766.4694280084</v>
      </c>
      <c r="L93" s="57">
        <v>4417903.666666667</v>
      </c>
      <c r="M93" s="4">
        <v>0</v>
      </c>
      <c r="N93" s="59">
        <v>1.65</v>
      </c>
      <c r="O93" s="59">
        <v>1.65</v>
      </c>
      <c r="P93" s="57">
        <v>33863314.17159763</v>
      </c>
      <c r="Q93" s="57">
        <v>4372114.6745562134</v>
      </c>
      <c r="R93" s="57">
        <v>3618781.9766666666</v>
      </c>
      <c r="S93" s="57">
        <v>164643</v>
      </c>
      <c r="T93" s="57">
        <v>42018853.822820514</v>
      </c>
      <c r="U93" s="60">
        <v>2403.0913807469415</v>
      </c>
      <c r="V93" s="60">
        <v>2701.5969262497297</v>
      </c>
      <c r="W93" s="60">
        <v>88.950774166109071</v>
      </c>
      <c r="X93" s="64">
        <v>1931203.5170369595</v>
      </c>
      <c r="Y93" s="65">
        <v>110.4470518360317</v>
      </c>
      <c r="Z93" s="66">
        <v>93.038987724648734</v>
      </c>
      <c r="AA93" s="64">
        <v>0</v>
      </c>
      <c r="AB93" s="65">
        <v>0</v>
      </c>
      <c r="AC93" s="67">
        <v>93.038987724648734</v>
      </c>
      <c r="AD93" s="68">
        <v>0</v>
      </c>
      <c r="AE93" s="69">
        <v>0</v>
      </c>
      <c r="AF93" s="70">
        <v>0</v>
      </c>
      <c r="AG93" s="71">
        <v>0</v>
      </c>
      <c r="AH93" s="72">
        <v>93.038987724648734</v>
      </c>
      <c r="AI93" s="64">
        <v>1931203.5170369595</v>
      </c>
      <c r="AJ93" s="65">
        <v>110.4470518360317</v>
      </c>
      <c r="AK93" s="67">
        <v>93.038987724648734</v>
      </c>
      <c r="AL93" s="122"/>
      <c r="AM93" s="74">
        <v>0</v>
      </c>
      <c r="AN93" s="122"/>
      <c r="AO93" s="64">
        <v>0</v>
      </c>
      <c r="AP93" s="65">
        <v>88.950774166109071</v>
      </c>
      <c r="AQ93" s="65">
        <v>0</v>
      </c>
      <c r="AR93" s="73">
        <v>0</v>
      </c>
      <c r="AS93" s="123">
        <v>0</v>
      </c>
      <c r="AT93" s="94"/>
      <c r="AU93" s="74">
        <v>477095.04153549724</v>
      </c>
      <c r="AV93" s="124"/>
      <c r="AW93" s="74">
        <v>2317298.717948718</v>
      </c>
      <c r="AY93" s="171"/>
      <c r="AZ93" s="24">
        <v>-9502847.7709848825</v>
      </c>
      <c r="BA93" s="24">
        <v>-4057979.1243440001</v>
      </c>
      <c r="BB93" s="24">
        <v>-83810.858351999996</v>
      </c>
      <c r="BC93" s="24">
        <v>-2309623</v>
      </c>
      <c r="BD93" s="7">
        <v>-3238742.0353299999</v>
      </c>
    </row>
    <row r="94" spans="1:56" x14ac:dyDescent="0.2">
      <c r="A94" s="10">
        <v>535</v>
      </c>
      <c r="B94" s="11">
        <v>2205</v>
      </c>
      <c r="C94" s="3"/>
      <c r="D94" s="80" t="s">
        <v>117</v>
      </c>
      <c r="E94" s="57">
        <v>86.666666666666671</v>
      </c>
      <c r="F94" s="57">
        <v>128820</v>
      </c>
      <c r="G94" s="58">
        <v>0.89</v>
      </c>
      <c r="H94" s="57">
        <v>5386.666666666667</v>
      </c>
      <c r="I94" s="58">
        <v>0.89</v>
      </c>
      <c r="J94" s="57">
        <v>144741.57303370789</v>
      </c>
      <c r="K94" s="57">
        <v>6052.4344569288396</v>
      </c>
      <c r="L94" s="57">
        <v>64104.333333333336</v>
      </c>
      <c r="M94" s="4">
        <v>0</v>
      </c>
      <c r="N94" s="59">
        <v>1.65</v>
      </c>
      <c r="O94" s="59">
        <v>1.65</v>
      </c>
      <c r="P94" s="57">
        <v>238823.59550561794</v>
      </c>
      <c r="Q94" s="57">
        <v>9986.5168539325823</v>
      </c>
      <c r="R94" s="57">
        <v>61005.083333333336</v>
      </c>
      <c r="S94" s="57">
        <v>742.33333333333337</v>
      </c>
      <c r="T94" s="57">
        <v>310557.52902621723</v>
      </c>
      <c r="U94" s="60">
        <v>3583.3561041486601</v>
      </c>
      <c r="V94" s="60">
        <v>2701.5969262497297</v>
      </c>
      <c r="W94" s="60">
        <v>132.63844318637717</v>
      </c>
      <c r="X94" s="64">
        <v>-28275.077637959024</v>
      </c>
      <c r="Y94" s="65">
        <v>-326.25089582260409</v>
      </c>
      <c r="Z94" s="66">
        <v>120.56221920741764</v>
      </c>
      <c r="AA94" s="64">
        <v>0</v>
      </c>
      <c r="AB94" s="65">
        <v>0</v>
      </c>
      <c r="AC94" s="67">
        <v>120.56221920741764</v>
      </c>
      <c r="AD94" s="68">
        <v>0</v>
      </c>
      <c r="AE94" s="69">
        <v>0</v>
      </c>
      <c r="AF94" s="70">
        <v>0</v>
      </c>
      <c r="AG94" s="71">
        <v>0</v>
      </c>
      <c r="AH94" s="72">
        <v>120.56221920741764</v>
      </c>
      <c r="AI94" s="64">
        <v>-28275.077637959024</v>
      </c>
      <c r="AJ94" s="65">
        <v>-326.25089582260409</v>
      </c>
      <c r="AK94" s="67">
        <v>120.56221920741764</v>
      </c>
      <c r="AL94" s="122"/>
      <c r="AM94" s="74">
        <v>0</v>
      </c>
      <c r="AN94" s="122"/>
      <c r="AO94" s="64">
        <v>35884.908701761669</v>
      </c>
      <c r="AP94" s="65">
        <v>132.63844318637717</v>
      </c>
      <c r="AQ94" s="65">
        <v>0</v>
      </c>
      <c r="AR94" s="73">
        <v>0</v>
      </c>
      <c r="AS94" s="123">
        <v>35884.908701761669</v>
      </c>
      <c r="AT94" s="94"/>
      <c r="AU94" s="74">
        <v>474.88063871206168</v>
      </c>
      <c r="AV94" s="124"/>
      <c r="AW94" s="74">
        <v>15079.40074906367</v>
      </c>
      <c r="AY94" s="171"/>
      <c r="AZ94" s="24">
        <v>-46739.771707446373</v>
      </c>
      <c r="BA94" s="24">
        <v>-19942.06884</v>
      </c>
      <c r="BB94" s="24">
        <v>-411.87050399999998</v>
      </c>
      <c r="BC94" s="24">
        <v>-3693</v>
      </c>
      <c r="BD94" s="7">
        <v>-15916.103716</v>
      </c>
    </row>
    <row r="95" spans="1:56" x14ac:dyDescent="0.2">
      <c r="A95" s="10">
        <v>536</v>
      </c>
      <c r="B95" s="11">
        <v>2206</v>
      </c>
      <c r="C95" s="3">
        <v>351</v>
      </c>
      <c r="D95" s="12" t="s">
        <v>118</v>
      </c>
      <c r="E95" s="57">
        <v>203.66666666666666</v>
      </c>
      <c r="F95" s="57">
        <v>483433.33333333331</v>
      </c>
      <c r="G95" s="58">
        <v>1.75</v>
      </c>
      <c r="H95" s="57">
        <v>3676.6666666666665</v>
      </c>
      <c r="I95" s="58">
        <v>1.75</v>
      </c>
      <c r="J95" s="57">
        <v>276247.61904761899</v>
      </c>
      <c r="K95" s="57">
        <v>2100.9523809523812</v>
      </c>
      <c r="L95" s="57">
        <v>33814.333333333336</v>
      </c>
      <c r="M95" s="4">
        <v>0</v>
      </c>
      <c r="N95" s="59">
        <v>1.65</v>
      </c>
      <c r="O95" s="59">
        <v>1.65</v>
      </c>
      <c r="P95" s="57">
        <v>455808.57142857142</v>
      </c>
      <c r="Q95" s="57">
        <v>3466.571428571428</v>
      </c>
      <c r="R95" s="57">
        <v>39907.58666666667</v>
      </c>
      <c r="S95" s="57">
        <v>24.666666666666668</v>
      </c>
      <c r="T95" s="57">
        <v>499207.39619047614</v>
      </c>
      <c r="U95" s="60">
        <v>2451.1001449614214</v>
      </c>
      <c r="V95" s="60">
        <v>2701.5969262497297</v>
      </c>
      <c r="W95" s="60">
        <v>90.727825500007512</v>
      </c>
      <c r="X95" s="64">
        <v>18876.602448615948</v>
      </c>
      <c r="Y95" s="65">
        <v>92.683809076674052</v>
      </c>
      <c r="Z95" s="66">
        <v>94.15853006500474</v>
      </c>
      <c r="AA95" s="64">
        <v>0</v>
      </c>
      <c r="AB95" s="65">
        <v>0</v>
      </c>
      <c r="AC95" s="67">
        <v>94.15853006500474</v>
      </c>
      <c r="AD95" s="68">
        <v>0</v>
      </c>
      <c r="AE95" s="69">
        <v>0</v>
      </c>
      <c r="AF95" s="70">
        <v>0</v>
      </c>
      <c r="AG95" s="71">
        <v>0</v>
      </c>
      <c r="AH95" s="72">
        <v>94.15853006500474</v>
      </c>
      <c r="AI95" s="64">
        <v>18876.602448615948</v>
      </c>
      <c r="AJ95" s="65">
        <v>92.683809076674052</v>
      </c>
      <c r="AK95" s="67">
        <v>94.15853006500474</v>
      </c>
      <c r="AL95" s="122"/>
      <c r="AM95" s="74">
        <v>0</v>
      </c>
      <c r="AN95" s="122"/>
      <c r="AO95" s="64">
        <v>23813.148527265977</v>
      </c>
      <c r="AP95" s="65">
        <v>90.727825500007512</v>
      </c>
      <c r="AQ95" s="65">
        <v>0</v>
      </c>
      <c r="AR95" s="73">
        <v>0</v>
      </c>
      <c r="AS95" s="123">
        <v>23813.148527265977</v>
      </c>
      <c r="AT95" s="94"/>
      <c r="AU95" s="74">
        <v>559.91245562774145</v>
      </c>
      <c r="AV95" s="124"/>
      <c r="AW95" s="74">
        <v>27834.857142857145</v>
      </c>
      <c r="AY95" s="171"/>
      <c r="AZ95" s="24">
        <v>-110327.60065827458</v>
      </c>
      <c r="BA95" s="24">
        <v>-46608.788800000002</v>
      </c>
      <c r="BB95" s="24">
        <v>-962.62757299999998</v>
      </c>
      <c r="BC95" s="24">
        <v>-8632</v>
      </c>
      <c r="BD95" s="7">
        <v>-37199.265662999998</v>
      </c>
    </row>
    <row r="96" spans="1:56" x14ac:dyDescent="0.2">
      <c r="A96" s="10">
        <v>538</v>
      </c>
      <c r="B96" s="81">
        <v>2208</v>
      </c>
      <c r="C96" s="3">
        <v>351</v>
      </c>
      <c r="D96" s="81" t="s">
        <v>372</v>
      </c>
      <c r="E96" s="57">
        <v>5220</v>
      </c>
      <c r="F96" s="57">
        <v>11664229.666666666</v>
      </c>
      <c r="G96" s="58">
        <v>1.75</v>
      </c>
      <c r="H96" s="57">
        <v>635406.66666666663</v>
      </c>
      <c r="I96" s="58">
        <v>1.75</v>
      </c>
      <c r="J96" s="57">
        <v>6665274.0952380961</v>
      </c>
      <c r="K96" s="57">
        <v>363089.52380952379</v>
      </c>
      <c r="L96" s="57">
        <v>944004.33333333337</v>
      </c>
      <c r="M96" s="4">
        <v>0</v>
      </c>
      <c r="N96" s="59">
        <v>1.65</v>
      </c>
      <c r="O96" s="59">
        <v>1.65</v>
      </c>
      <c r="P96" s="57">
        <v>10997702.257142857</v>
      </c>
      <c r="Q96" s="57">
        <v>599097.7142857142</v>
      </c>
      <c r="R96" s="57">
        <v>1158942.2766666666</v>
      </c>
      <c r="S96" s="57">
        <v>14268.666666666666</v>
      </c>
      <c r="T96" s="57">
        <v>12770010.914761903</v>
      </c>
      <c r="U96" s="60">
        <v>2446.362244207261</v>
      </c>
      <c r="V96" s="60">
        <v>2701.5969262497297</v>
      </c>
      <c r="W96" s="60">
        <v>90.552451420028177</v>
      </c>
      <c r="X96" s="64">
        <v>492960.2648968242</v>
      </c>
      <c r="Y96" s="65">
        <v>94.436832355713449</v>
      </c>
      <c r="Z96" s="66">
        <v>94.048044394617762</v>
      </c>
      <c r="AA96" s="64">
        <v>0</v>
      </c>
      <c r="AB96" s="65">
        <v>0</v>
      </c>
      <c r="AC96" s="67">
        <v>94.048044394617762</v>
      </c>
      <c r="AD96" s="68">
        <v>0</v>
      </c>
      <c r="AE96" s="69">
        <v>0</v>
      </c>
      <c r="AF96" s="70">
        <v>0</v>
      </c>
      <c r="AG96" s="71">
        <v>0</v>
      </c>
      <c r="AH96" s="72">
        <v>94.048044394617762</v>
      </c>
      <c r="AI96" s="64">
        <v>492960.2648968242</v>
      </c>
      <c r="AJ96" s="65">
        <v>94.436832355713449</v>
      </c>
      <c r="AK96" s="67">
        <v>94.048044394617762</v>
      </c>
      <c r="AL96" s="122"/>
      <c r="AM96" s="74">
        <v>0</v>
      </c>
      <c r="AN96" s="122"/>
      <c r="AO96" s="64">
        <v>9517.5351507391279</v>
      </c>
      <c r="AP96" s="65">
        <v>90.552451420028177</v>
      </c>
      <c r="AQ96" s="65">
        <v>0</v>
      </c>
      <c r="AR96" s="73">
        <v>0</v>
      </c>
      <c r="AS96" s="123">
        <v>9517.5351507391279</v>
      </c>
      <c r="AT96" s="94"/>
      <c r="AU96" s="74">
        <v>32354.446149869807</v>
      </c>
      <c r="AV96" s="124"/>
      <c r="AW96" s="74">
        <v>702836.36190476187</v>
      </c>
      <c r="AY96" s="171"/>
      <c r="AZ96" s="24">
        <v>-2832104.0740407328</v>
      </c>
      <c r="BA96" s="24">
        <v>-1228292.309809</v>
      </c>
      <c r="BB96" s="24">
        <v>-25368.349525000001</v>
      </c>
      <c r="BC96" s="24">
        <v>-516390</v>
      </c>
      <c r="BD96" s="7">
        <v>-980320.94635099999</v>
      </c>
    </row>
    <row r="97" spans="1:56" x14ac:dyDescent="0.2">
      <c r="A97" s="10">
        <v>540</v>
      </c>
      <c r="B97" s="81">
        <v>2210</v>
      </c>
      <c r="C97" s="3">
        <v>351</v>
      </c>
      <c r="D97" s="81" t="s">
        <v>373</v>
      </c>
      <c r="E97" s="57">
        <v>5668</v>
      </c>
      <c r="F97" s="57">
        <v>12133354</v>
      </c>
      <c r="G97" s="58">
        <v>1.4966666666666668</v>
      </c>
      <c r="H97" s="57">
        <v>580305.66666666663</v>
      </c>
      <c r="I97" s="58">
        <v>1.4966666666666668</v>
      </c>
      <c r="J97" s="57">
        <v>8104505.8308308311</v>
      </c>
      <c r="K97" s="57">
        <v>389811.44526879821</v>
      </c>
      <c r="L97" s="57">
        <v>1188513.3333333333</v>
      </c>
      <c r="M97" s="4">
        <v>0</v>
      </c>
      <c r="N97" s="59">
        <v>1.65</v>
      </c>
      <c r="O97" s="59">
        <v>1.65</v>
      </c>
      <c r="P97" s="57">
        <v>13372434.620870871</v>
      </c>
      <c r="Q97" s="57">
        <v>643188.884693517</v>
      </c>
      <c r="R97" s="57">
        <v>1474477.43</v>
      </c>
      <c r="S97" s="57">
        <v>27340.333333333332</v>
      </c>
      <c r="T97" s="57">
        <v>15517441.26889772</v>
      </c>
      <c r="U97" s="60">
        <v>2737.7278173778618</v>
      </c>
      <c r="V97" s="60">
        <v>2701.5969262497297</v>
      </c>
      <c r="W97" s="60">
        <v>101.33739014791847</v>
      </c>
      <c r="X97" s="64">
        <v>-75772.259638273477</v>
      </c>
      <c r="Y97" s="65">
        <v>-13.368429717408871</v>
      </c>
      <c r="Z97" s="66">
        <v>100.84255579318862</v>
      </c>
      <c r="AA97" s="64">
        <v>0</v>
      </c>
      <c r="AB97" s="65">
        <v>0</v>
      </c>
      <c r="AC97" s="67">
        <v>100.84255579318862</v>
      </c>
      <c r="AD97" s="68">
        <v>0</v>
      </c>
      <c r="AE97" s="69">
        <v>0</v>
      </c>
      <c r="AF97" s="70">
        <v>0</v>
      </c>
      <c r="AG97" s="71">
        <v>0</v>
      </c>
      <c r="AH97" s="72">
        <v>100.84255579318862</v>
      </c>
      <c r="AI97" s="64">
        <v>-75772.259638273477</v>
      </c>
      <c r="AJ97" s="65">
        <v>-13.368429717408871</v>
      </c>
      <c r="AK97" s="67">
        <v>100.84255579318862</v>
      </c>
      <c r="AL97" s="122"/>
      <c r="AM97" s="74">
        <v>0</v>
      </c>
      <c r="AN97" s="122"/>
      <c r="AO97" s="64">
        <v>0</v>
      </c>
      <c r="AP97" s="65">
        <v>101.33739014791847</v>
      </c>
      <c r="AQ97" s="65">
        <v>0</v>
      </c>
      <c r="AR97" s="73">
        <v>0</v>
      </c>
      <c r="AS97" s="123">
        <v>0</v>
      </c>
      <c r="AT97" s="94"/>
      <c r="AU97" s="74">
        <v>55863.642609277769</v>
      </c>
      <c r="AV97" s="124"/>
      <c r="AW97" s="74">
        <v>859031.05855855846</v>
      </c>
      <c r="AY97" s="171"/>
      <c r="AZ97" s="24">
        <v>-3082107.5041038184</v>
      </c>
      <c r="BA97" s="24">
        <v>-1314321.4672449999</v>
      </c>
      <c r="BB97" s="24">
        <v>-27145.139722</v>
      </c>
      <c r="BC97" s="24">
        <v>-417192</v>
      </c>
      <c r="BD97" s="7">
        <v>-1048982.2775000001</v>
      </c>
    </row>
    <row r="98" spans="1:56" x14ac:dyDescent="0.2">
      <c r="A98" s="10">
        <v>541</v>
      </c>
      <c r="B98" s="11">
        <v>2211</v>
      </c>
      <c r="C98" s="3"/>
      <c r="D98" s="12" t="s">
        <v>119</v>
      </c>
      <c r="E98" s="57">
        <v>428.66666666666669</v>
      </c>
      <c r="F98" s="57">
        <v>910765.66666666663</v>
      </c>
      <c r="G98" s="58">
        <v>1.4166666666666667</v>
      </c>
      <c r="H98" s="57">
        <v>43386.333333333336</v>
      </c>
      <c r="I98" s="58">
        <v>1.4166666666666667</v>
      </c>
      <c r="J98" s="57">
        <v>638524.46998722863</v>
      </c>
      <c r="K98" s="57">
        <v>30268.190719455088</v>
      </c>
      <c r="L98" s="57">
        <v>72427.666666666672</v>
      </c>
      <c r="M98" s="4">
        <v>0</v>
      </c>
      <c r="N98" s="59">
        <v>1.65</v>
      </c>
      <c r="O98" s="59">
        <v>1.65</v>
      </c>
      <c r="P98" s="57">
        <v>1053565.3754789273</v>
      </c>
      <c r="Q98" s="57">
        <v>49942.514687100891</v>
      </c>
      <c r="R98" s="57">
        <v>89176.706666666665</v>
      </c>
      <c r="S98" s="57">
        <v>1142.3333333333333</v>
      </c>
      <c r="T98" s="57">
        <v>1193826.9301660282</v>
      </c>
      <c r="U98" s="60">
        <v>2784.9772865459445</v>
      </c>
      <c r="V98" s="60">
        <v>2701.5969262497297</v>
      </c>
      <c r="W98" s="60">
        <v>103.08633606612666</v>
      </c>
      <c r="X98" s="64">
        <v>-13224.681012048301</v>
      </c>
      <c r="Y98" s="65">
        <v>-30.850733309599455</v>
      </c>
      <c r="Z98" s="66">
        <v>101.94439172165978</v>
      </c>
      <c r="AA98" s="64">
        <v>0</v>
      </c>
      <c r="AB98" s="65">
        <v>0</v>
      </c>
      <c r="AC98" s="67">
        <v>101.94439172165978</v>
      </c>
      <c r="AD98" s="68">
        <v>0</v>
      </c>
      <c r="AE98" s="69">
        <v>0</v>
      </c>
      <c r="AF98" s="70">
        <v>0</v>
      </c>
      <c r="AG98" s="71">
        <v>0</v>
      </c>
      <c r="AH98" s="72">
        <v>101.94439172165978</v>
      </c>
      <c r="AI98" s="64">
        <v>-13224.681012048301</v>
      </c>
      <c r="AJ98" s="65">
        <v>-30.850733309599455</v>
      </c>
      <c r="AK98" s="67">
        <v>101.94439172165978</v>
      </c>
      <c r="AL98" s="122"/>
      <c r="AM98" s="74">
        <v>0</v>
      </c>
      <c r="AN98" s="122"/>
      <c r="AO98" s="64">
        <v>53979.313268199898</v>
      </c>
      <c r="AP98" s="65">
        <v>103.08633606612666</v>
      </c>
      <c r="AQ98" s="65">
        <v>0</v>
      </c>
      <c r="AR98" s="73">
        <v>0</v>
      </c>
      <c r="AS98" s="123">
        <v>53979.313268199898</v>
      </c>
      <c r="AT98" s="94"/>
      <c r="AU98" s="74">
        <v>2621.2764013294081</v>
      </c>
      <c r="AV98" s="124"/>
      <c r="AW98" s="74">
        <v>65803.586206896565</v>
      </c>
      <c r="AY98" s="171"/>
      <c r="AZ98" s="24">
        <v>-233698.85853723186</v>
      </c>
      <c r="BA98" s="24">
        <v>-99246.575154999999</v>
      </c>
      <c r="BB98" s="24">
        <v>-2049.774136</v>
      </c>
      <c r="BC98" s="24">
        <v>-34865</v>
      </c>
      <c r="BD98" s="7">
        <v>-79210.376634999993</v>
      </c>
    </row>
    <row r="99" spans="1:56" x14ac:dyDescent="0.2">
      <c r="A99" s="10">
        <v>543</v>
      </c>
      <c r="B99" s="11">
        <v>2213</v>
      </c>
      <c r="C99" s="3">
        <v>351</v>
      </c>
      <c r="D99" s="12" t="s">
        <v>120</v>
      </c>
      <c r="E99" s="57">
        <v>574.33333333333337</v>
      </c>
      <c r="F99" s="57">
        <v>1258571.6666666667</v>
      </c>
      <c r="G99" s="58">
        <v>1.4799999999999998</v>
      </c>
      <c r="H99" s="57">
        <v>89721.333333333328</v>
      </c>
      <c r="I99" s="58">
        <v>1.4799999999999998</v>
      </c>
      <c r="J99" s="57">
        <v>850386.26126126118</v>
      </c>
      <c r="K99" s="57">
        <v>60622.522522522522</v>
      </c>
      <c r="L99" s="57">
        <v>175258.66666666666</v>
      </c>
      <c r="M99" s="4">
        <v>0</v>
      </c>
      <c r="N99" s="59">
        <v>1.65</v>
      </c>
      <c r="O99" s="59">
        <v>1.65</v>
      </c>
      <c r="P99" s="57">
        <v>1403137.3310810812</v>
      </c>
      <c r="Q99" s="57">
        <v>100027.16216216217</v>
      </c>
      <c r="R99" s="57">
        <v>144056.28666666665</v>
      </c>
      <c r="S99" s="57">
        <v>5992.666666666667</v>
      </c>
      <c r="T99" s="57">
        <v>1653213.4465765764</v>
      </c>
      <c r="U99" s="60">
        <v>2878.4912012360587</v>
      </c>
      <c r="V99" s="60">
        <v>2701.5969262497297</v>
      </c>
      <c r="W99" s="60">
        <v>106.54776711016947</v>
      </c>
      <c r="X99" s="64">
        <v>-37590.623082178259</v>
      </c>
      <c r="Y99" s="65">
        <v>-65.450881744941825</v>
      </c>
      <c r="Z99" s="66">
        <v>104.12509327940676</v>
      </c>
      <c r="AA99" s="64">
        <v>0</v>
      </c>
      <c r="AB99" s="65">
        <v>0</v>
      </c>
      <c r="AC99" s="67">
        <v>104.12509327940676</v>
      </c>
      <c r="AD99" s="68">
        <v>0</v>
      </c>
      <c r="AE99" s="69">
        <v>0</v>
      </c>
      <c r="AF99" s="70">
        <v>0</v>
      </c>
      <c r="AG99" s="71">
        <v>0</v>
      </c>
      <c r="AH99" s="72">
        <v>104.12509327940676</v>
      </c>
      <c r="AI99" s="64">
        <v>-37590.623082178259</v>
      </c>
      <c r="AJ99" s="65">
        <v>-65.450881744941825</v>
      </c>
      <c r="AK99" s="67">
        <v>104.12509327940676</v>
      </c>
      <c r="AL99" s="122"/>
      <c r="AM99" s="74">
        <v>0</v>
      </c>
      <c r="AN99" s="122"/>
      <c r="AO99" s="64">
        <v>32768.068076944401</v>
      </c>
      <c r="AP99" s="65">
        <v>106.54776711016947</v>
      </c>
      <c r="AQ99" s="65">
        <v>0</v>
      </c>
      <c r="AR99" s="73">
        <v>0</v>
      </c>
      <c r="AS99" s="123">
        <v>32768.068076944401</v>
      </c>
      <c r="AT99" s="94"/>
      <c r="AU99" s="74">
        <v>2485.3045129631728</v>
      </c>
      <c r="AV99" s="124"/>
      <c r="AW99" s="74">
        <v>91100.878378378358</v>
      </c>
      <c r="AY99" s="171"/>
      <c r="AZ99" s="24">
        <v>-313591.25901391346</v>
      </c>
      <c r="BA99" s="24">
        <v>-134493.02240700001</v>
      </c>
      <c r="BB99" s="24">
        <v>-2777.7313049999998</v>
      </c>
      <c r="BC99" s="24">
        <v>-37272</v>
      </c>
      <c r="BD99" s="7">
        <v>-107341.164599</v>
      </c>
    </row>
    <row r="100" spans="1:56" x14ac:dyDescent="0.2">
      <c r="A100" s="10">
        <v>544</v>
      </c>
      <c r="B100" s="11">
        <v>2214</v>
      </c>
      <c r="C100" s="3">
        <v>351</v>
      </c>
      <c r="D100" s="12" t="s">
        <v>121</v>
      </c>
      <c r="E100" s="57">
        <v>4091.6666666666665</v>
      </c>
      <c r="F100" s="57">
        <v>7313500.333333333</v>
      </c>
      <c r="G100" s="58">
        <v>1.38</v>
      </c>
      <c r="H100" s="57">
        <v>1125238</v>
      </c>
      <c r="I100" s="58">
        <v>1.38</v>
      </c>
      <c r="J100" s="57">
        <v>5299637.9227053141</v>
      </c>
      <c r="K100" s="57">
        <v>815389.85507246386</v>
      </c>
      <c r="L100" s="57">
        <v>1860959.6666666667</v>
      </c>
      <c r="M100" s="4">
        <v>0</v>
      </c>
      <c r="N100" s="59">
        <v>1.65</v>
      </c>
      <c r="O100" s="59">
        <v>1.65</v>
      </c>
      <c r="P100" s="57">
        <v>8744402.5724637676</v>
      </c>
      <c r="Q100" s="57">
        <v>1345393.2608695654</v>
      </c>
      <c r="R100" s="57">
        <v>1548149.1366666667</v>
      </c>
      <c r="S100" s="57">
        <v>53972.333333333336</v>
      </c>
      <c r="T100" s="57">
        <v>11691917.303333333</v>
      </c>
      <c r="U100" s="60">
        <v>2857.4950639511203</v>
      </c>
      <c r="V100" s="60">
        <v>2701.5969262497297</v>
      </c>
      <c r="W100" s="60">
        <v>105.77059205933445</v>
      </c>
      <c r="X100" s="64">
        <v>-236016.78896842999</v>
      </c>
      <c r="Y100" s="65">
        <v>-57.682310949514459</v>
      </c>
      <c r="Z100" s="66">
        <v>103.63547299738069</v>
      </c>
      <c r="AA100" s="64">
        <v>0</v>
      </c>
      <c r="AB100" s="65">
        <v>0</v>
      </c>
      <c r="AC100" s="67">
        <v>103.63547299738069</v>
      </c>
      <c r="AD100" s="68">
        <v>0</v>
      </c>
      <c r="AE100" s="69">
        <v>0</v>
      </c>
      <c r="AF100" s="70">
        <v>0</v>
      </c>
      <c r="AG100" s="71">
        <v>0</v>
      </c>
      <c r="AH100" s="72">
        <v>103.63547299738069</v>
      </c>
      <c r="AI100" s="64">
        <v>-236016.78896842999</v>
      </c>
      <c r="AJ100" s="65">
        <v>-57.682310949514459</v>
      </c>
      <c r="AK100" s="67">
        <v>103.63547299738069</v>
      </c>
      <c r="AL100" s="122"/>
      <c r="AM100" s="74">
        <v>0</v>
      </c>
      <c r="AN100" s="122"/>
      <c r="AO100" s="64">
        <v>0</v>
      </c>
      <c r="AP100" s="65">
        <v>105.77059205933445</v>
      </c>
      <c r="AQ100" s="65">
        <v>0</v>
      </c>
      <c r="AR100" s="73">
        <v>0</v>
      </c>
      <c r="AS100" s="123">
        <v>0</v>
      </c>
      <c r="AT100" s="94"/>
      <c r="AU100" s="74">
        <v>80543.496406532431</v>
      </c>
      <c r="AV100" s="124"/>
      <c r="AW100" s="74">
        <v>611502.77777777787</v>
      </c>
      <c r="AY100" s="171"/>
      <c r="AZ100" s="24">
        <v>-2226660.9847140438</v>
      </c>
      <c r="BA100" s="24">
        <v>-945856.96275399998</v>
      </c>
      <c r="BB100" s="24">
        <v>-19535.113784000001</v>
      </c>
      <c r="BC100" s="24">
        <v>-369239</v>
      </c>
      <c r="BD100" s="7">
        <v>-754904.50069200003</v>
      </c>
    </row>
    <row r="101" spans="1:56" x14ac:dyDescent="0.2">
      <c r="A101" s="10">
        <v>546</v>
      </c>
      <c r="B101" s="11">
        <v>2216</v>
      </c>
      <c r="C101" s="3">
        <v>351</v>
      </c>
      <c r="D101" s="12" t="s">
        <v>122</v>
      </c>
      <c r="E101" s="57">
        <v>10221</v>
      </c>
      <c r="F101" s="57">
        <v>20663216.666666668</v>
      </c>
      <c r="G101" s="58">
        <v>1.64</v>
      </c>
      <c r="H101" s="57">
        <v>2287487</v>
      </c>
      <c r="I101" s="58">
        <v>1.64</v>
      </c>
      <c r="J101" s="57">
        <v>12599522.357723579</v>
      </c>
      <c r="K101" s="57">
        <v>1394809.1463414633</v>
      </c>
      <c r="L101" s="57">
        <v>2458652.3333333335</v>
      </c>
      <c r="M101" s="4">
        <v>0</v>
      </c>
      <c r="N101" s="59">
        <v>1.65</v>
      </c>
      <c r="O101" s="59">
        <v>1.65</v>
      </c>
      <c r="P101" s="57">
        <v>20789211.890243903</v>
      </c>
      <c r="Q101" s="57">
        <v>2301435.0914634145</v>
      </c>
      <c r="R101" s="57">
        <v>2525219.3533333335</v>
      </c>
      <c r="S101" s="57">
        <v>113003</v>
      </c>
      <c r="T101" s="57">
        <v>25728869.335040648</v>
      </c>
      <c r="U101" s="60">
        <v>2517.2555850739309</v>
      </c>
      <c r="V101" s="60">
        <v>2701.5969262497297</v>
      </c>
      <c r="W101" s="60">
        <v>93.176578660396402</v>
      </c>
      <c r="X101" s="64">
        <v>697136.55381840107</v>
      </c>
      <c r="Y101" s="65">
        <v>68.206296235045599</v>
      </c>
      <c r="Z101" s="66">
        <v>95.70124455604973</v>
      </c>
      <c r="AA101" s="64">
        <v>0</v>
      </c>
      <c r="AB101" s="65">
        <v>0</v>
      </c>
      <c r="AC101" s="67">
        <v>95.70124455604973</v>
      </c>
      <c r="AD101" s="68">
        <v>0</v>
      </c>
      <c r="AE101" s="69">
        <v>0</v>
      </c>
      <c r="AF101" s="70">
        <v>0</v>
      </c>
      <c r="AG101" s="71">
        <v>0</v>
      </c>
      <c r="AH101" s="72">
        <v>95.70124455604973</v>
      </c>
      <c r="AI101" s="64">
        <v>697136.55381840107</v>
      </c>
      <c r="AJ101" s="65">
        <v>68.206296235045599</v>
      </c>
      <c r="AK101" s="67">
        <v>95.70124455604973</v>
      </c>
      <c r="AL101" s="122"/>
      <c r="AM101" s="74">
        <v>0</v>
      </c>
      <c r="AN101" s="122"/>
      <c r="AO101" s="64">
        <v>0</v>
      </c>
      <c r="AP101" s="65">
        <v>93.176578660396402</v>
      </c>
      <c r="AQ101" s="65">
        <v>0</v>
      </c>
      <c r="AR101" s="73">
        <v>0</v>
      </c>
      <c r="AS101" s="123">
        <v>0</v>
      </c>
      <c r="AT101" s="94"/>
      <c r="AU101" s="74">
        <v>170257.8561453748</v>
      </c>
      <c r="AV101" s="124"/>
      <c r="AW101" s="74">
        <v>1399433.150406504</v>
      </c>
      <c r="AY101" s="171"/>
      <c r="AZ101" s="24">
        <v>-5568011.1760789314</v>
      </c>
      <c r="BA101" s="24">
        <v>-2361743.8503680001</v>
      </c>
      <c r="BB101" s="24">
        <v>-48777.919561000002</v>
      </c>
      <c r="BC101" s="24">
        <v>-1069251</v>
      </c>
      <c r="BD101" s="7">
        <v>-1884947.8645619999</v>
      </c>
    </row>
    <row r="102" spans="1:56" x14ac:dyDescent="0.2">
      <c r="A102" s="10">
        <v>551</v>
      </c>
      <c r="B102" s="11">
        <v>2221</v>
      </c>
      <c r="C102" s="3">
        <v>351</v>
      </c>
      <c r="D102" s="12" t="s">
        <v>123</v>
      </c>
      <c r="E102" s="57">
        <v>6321</v>
      </c>
      <c r="F102" s="57">
        <v>10727107.333333334</v>
      </c>
      <c r="G102" s="58">
        <v>1.45</v>
      </c>
      <c r="H102" s="57">
        <v>1807811.6666666667</v>
      </c>
      <c r="I102" s="58">
        <v>1.45</v>
      </c>
      <c r="J102" s="57">
        <v>7398005.0574712642</v>
      </c>
      <c r="K102" s="57">
        <v>1246766.6666666667</v>
      </c>
      <c r="L102" s="57">
        <v>1908542</v>
      </c>
      <c r="M102" s="4">
        <v>0</v>
      </c>
      <c r="N102" s="59">
        <v>1.65</v>
      </c>
      <c r="O102" s="59">
        <v>1.65</v>
      </c>
      <c r="P102" s="57">
        <v>12206708.344827587</v>
      </c>
      <c r="Q102" s="57">
        <v>2057165</v>
      </c>
      <c r="R102" s="57">
        <v>1579937.6500000001</v>
      </c>
      <c r="S102" s="57">
        <v>65824</v>
      </c>
      <c r="T102" s="57">
        <v>15909634.994827589</v>
      </c>
      <c r="U102" s="60">
        <v>2516.9490578749546</v>
      </c>
      <c r="V102" s="60">
        <v>2701.5969262497297</v>
      </c>
      <c r="W102" s="60">
        <v>93.165232511901863</v>
      </c>
      <c r="X102" s="64">
        <v>431848.89511887281</v>
      </c>
      <c r="Y102" s="65">
        <v>68.319711298666789</v>
      </c>
      <c r="Z102" s="66">
        <v>95.694096482498196</v>
      </c>
      <c r="AA102" s="64">
        <v>0</v>
      </c>
      <c r="AB102" s="65">
        <v>0</v>
      </c>
      <c r="AC102" s="67">
        <v>95.694096482498196</v>
      </c>
      <c r="AD102" s="68">
        <v>0</v>
      </c>
      <c r="AE102" s="69">
        <v>0</v>
      </c>
      <c r="AF102" s="70">
        <v>0</v>
      </c>
      <c r="AG102" s="71">
        <v>0</v>
      </c>
      <c r="AH102" s="72">
        <v>95.694096482498196</v>
      </c>
      <c r="AI102" s="64">
        <v>431848.89511887281</v>
      </c>
      <c r="AJ102" s="65">
        <v>68.319711298666789</v>
      </c>
      <c r="AK102" s="67">
        <v>95.694096482498196</v>
      </c>
      <c r="AL102" s="122"/>
      <c r="AM102" s="74">
        <v>0</v>
      </c>
      <c r="AN102" s="122"/>
      <c r="AO102" s="64">
        <v>0</v>
      </c>
      <c r="AP102" s="65">
        <v>93.165232511901863</v>
      </c>
      <c r="AQ102" s="65">
        <v>0</v>
      </c>
      <c r="AR102" s="73">
        <v>0</v>
      </c>
      <c r="AS102" s="123">
        <v>0</v>
      </c>
      <c r="AT102" s="94"/>
      <c r="AU102" s="74">
        <v>102222.22564416542</v>
      </c>
      <c r="AV102" s="124"/>
      <c r="AW102" s="74">
        <v>864477.17241379328</v>
      </c>
      <c r="AY102" s="171"/>
      <c r="AZ102" s="24">
        <v>-3445699.4491303489</v>
      </c>
      <c r="BA102" s="24">
        <v>-1473858.0179620001</v>
      </c>
      <c r="BB102" s="24">
        <v>-30440.103752999999</v>
      </c>
      <c r="BC102" s="24">
        <v>-631990</v>
      </c>
      <c r="BD102" s="7">
        <v>-1176311.107232</v>
      </c>
    </row>
    <row r="103" spans="1:56" x14ac:dyDescent="0.2">
      <c r="A103" s="10">
        <v>553</v>
      </c>
      <c r="B103" s="11">
        <v>2223</v>
      </c>
      <c r="C103" s="3"/>
      <c r="D103" s="12" t="s">
        <v>124</v>
      </c>
      <c r="E103" s="57">
        <v>104</v>
      </c>
      <c r="F103" s="57">
        <v>172796</v>
      </c>
      <c r="G103" s="58">
        <v>1.3999999999999997</v>
      </c>
      <c r="H103" s="57">
        <v>6474.666666666667</v>
      </c>
      <c r="I103" s="58">
        <v>1.3999999999999997</v>
      </c>
      <c r="J103" s="57">
        <v>123425.71428571428</v>
      </c>
      <c r="K103" s="57">
        <v>4624.7619047619055</v>
      </c>
      <c r="L103" s="57">
        <v>18729.666666666668</v>
      </c>
      <c r="M103" s="4">
        <v>0</v>
      </c>
      <c r="N103" s="59">
        <v>1.65</v>
      </c>
      <c r="O103" s="59">
        <v>1.65</v>
      </c>
      <c r="P103" s="57">
        <v>203652.42857142855</v>
      </c>
      <c r="Q103" s="57">
        <v>7630.8571428571422</v>
      </c>
      <c r="R103" s="57">
        <v>19262.086666666666</v>
      </c>
      <c r="S103" s="57">
        <v>292</v>
      </c>
      <c r="T103" s="57">
        <v>230837.37238095238</v>
      </c>
      <c r="U103" s="60">
        <v>2219.5901190476188</v>
      </c>
      <c r="V103" s="60">
        <v>2701.5969262497297</v>
      </c>
      <c r="W103" s="60">
        <v>82.158448489530329</v>
      </c>
      <c r="X103" s="64">
        <v>18547.621941137226</v>
      </c>
      <c r="Y103" s="65">
        <v>178.34251866478101</v>
      </c>
      <c r="Z103" s="66">
        <v>88.759822548404102</v>
      </c>
      <c r="AA103" s="64">
        <v>0</v>
      </c>
      <c r="AB103" s="65">
        <v>0</v>
      </c>
      <c r="AC103" s="67">
        <v>88.759822548404102</v>
      </c>
      <c r="AD103" s="68">
        <v>0</v>
      </c>
      <c r="AE103" s="69">
        <v>0</v>
      </c>
      <c r="AF103" s="70">
        <v>0</v>
      </c>
      <c r="AG103" s="71">
        <v>0</v>
      </c>
      <c r="AH103" s="72">
        <v>88.759822548404102</v>
      </c>
      <c r="AI103" s="64">
        <v>18547.621941137226</v>
      </c>
      <c r="AJ103" s="65">
        <v>178.34251866478101</v>
      </c>
      <c r="AK103" s="67">
        <v>88.759822548404102</v>
      </c>
      <c r="AL103" s="122"/>
      <c r="AM103" s="74">
        <v>0</v>
      </c>
      <c r="AN103" s="122"/>
      <c r="AO103" s="64">
        <v>22200.785215847562</v>
      </c>
      <c r="AP103" s="65">
        <v>82.158448489530329</v>
      </c>
      <c r="AQ103" s="65">
        <v>0</v>
      </c>
      <c r="AR103" s="73">
        <v>0</v>
      </c>
      <c r="AS103" s="123">
        <v>22200.785215847562</v>
      </c>
      <c r="AT103" s="94"/>
      <c r="AU103" s="74">
        <v>506.35092259920873</v>
      </c>
      <c r="AV103" s="124"/>
      <c r="AW103" s="74">
        <v>12805.047619047618</v>
      </c>
      <c r="AY103" s="171"/>
      <c r="AZ103" s="24">
        <v>-56522.514622958406</v>
      </c>
      <c r="BA103" s="24">
        <v>-23884.105703000001</v>
      </c>
      <c r="BB103" s="24">
        <v>-493.286766</v>
      </c>
      <c r="BC103" s="24">
        <v>-4424</v>
      </c>
      <c r="BD103" s="7">
        <v>-19062.310265</v>
      </c>
    </row>
    <row r="104" spans="1:56" x14ac:dyDescent="0.2">
      <c r="A104" s="10">
        <v>557</v>
      </c>
      <c r="B104" s="11">
        <v>2227</v>
      </c>
      <c r="C104" s="3"/>
      <c r="D104" s="12" t="s">
        <v>125</v>
      </c>
      <c r="E104" s="57">
        <v>567.66666666666663</v>
      </c>
      <c r="F104" s="57">
        <v>1255936</v>
      </c>
      <c r="G104" s="58">
        <v>1.64</v>
      </c>
      <c r="H104" s="57">
        <v>14726.666666666666</v>
      </c>
      <c r="I104" s="58">
        <v>1.64</v>
      </c>
      <c r="J104" s="57">
        <v>766161.98288908554</v>
      </c>
      <c r="K104" s="57">
        <v>8801.5011341335976</v>
      </c>
      <c r="L104" s="57">
        <v>126339.66666666667</v>
      </c>
      <c r="M104" s="4">
        <v>0</v>
      </c>
      <c r="N104" s="59">
        <v>1.65</v>
      </c>
      <c r="O104" s="59">
        <v>1.65</v>
      </c>
      <c r="P104" s="57">
        <v>1264167.2717669911</v>
      </c>
      <c r="Q104" s="57">
        <v>14522.476871320434</v>
      </c>
      <c r="R104" s="57">
        <v>132737.51333333334</v>
      </c>
      <c r="S104" s="57">
        <v>110.66666666666667</v>
      </c>
      <c r="T104" s="57">
        <v>1411537.9286383113</v>
      </c>
      <c r="U104" s="60">
        <v>2486.5612365912707</v>
      </c>
      <c r="V104" s="60">
        <v>2701.5969262497297</v>
      </c>
      <c r="W104" s="60">
        <v>92.040422922861239</v>
      </c>
      <c r="X104" s="64">
        <v>45165.379470230502</v>
      </c>
      <c r="Y104" s="65">
        <v>79.563205173629783</v>
      </c>
      <c r="Z104" s="66">
        <v>94.985466441402593</v>
      </c>
      <c r="AA104" s="64">
        <v>0</v>
      </c>
      <c r="AB104" s="65">
        <v>0</v>
      </c>
      <c r="AC104" s="67">
        <v>94.985466441402593</v>
      </c>
      <c r="AD104" s="68">
        <v>0</v>
      </c>
      <c r="AE104" s="69">
        <v>0</v>
      </c>
      <c r="AF104" s="70">
        <v>0</v>
      </c>
      <c r="AG104" s="71">
        <v>0</v>
      </c>
      <c r="AH104" s="72">
        <v>94.985466441402593</v>
      </c>
      <c r="AI104" s="64">
        <v>45165.379470230502</v>
      </c>
      <c r="AJ104" s="65">
        <v>79.563205173629783</v>
      </c>
      <c r="AK104" s="67">
        <v>94.985466441402593</v>
      </c>
      <c r="AL104" s="122"/>
      <c r="AM104" s="74">
        <v>0</v>
      </c>
      <c r="AN104" s="122"/>
      <c r="AO104" s="64">
        <v>5094.8381276212294</v>
      </c>
      <c r="AP104" s="65">
        <v>92.040422922861239</v>
      </c>
      <c r="AQ104" s="65">
        <v>0</v>
      </c>
      <c r="AR104" s="73">
        <v>0</v>
      </c>
      <c r="AS104" s="123">
        <v>5094.8381276212294</v>
      </c>
      <c r="AT104" s="94"/>
      <c r="AU104" s="74">
        <v>2575.9379234570924</v>
      </c>
      <c r="AV104" s="124"/>
      <c r="AW104" s="74">
        <v>79092.334758737197</v>
      </c>
      <c r="AY104" s="171"/>
      <c r="AZ104" s="24">
        <v>-306525.94468604366</v>
      </c>
      <c r="BA104" s="24">
        <v>-130550.985543</v>
      </c>
      <c r="BB104" s="24">
        <v>-2696.3150430000001</v>
      </c>
      <c r="BC104" s="24">
        <v>-48905</v>
      </c>
      <c r="BD104" s="7">
        <v>-104194.95805099999</v>
      </c>
    </row>
    <row r="105" spans="1:56" x14ac:dyDescent="0.2">
      <c r="A105" s="10">
        <v>403</v>
      </c>
      <c r="B105" s="11">
        <v>2228</v>
      </c>
      <c r="C105" s="3">
        <v>351</v>
      </c>
      <c r="D105" s="80" t="s">
        <v>126</v>
      </c>
      <c r="E105" s="57">
        <v>1064.3333333333333</v>
      </c>
      <c r="F105" s="57">
        <v>1997814.6666666667</v>
      </c>
      <c r="G105" s="58">
        <v>1.54</v>
      </c>
      <c r="H105" s="57">
        <v>53058.666666666664</v>
      </c>
      <c r="I105" s="58">
        <v>1.54</v>
      </c>
      <c r="J105" s="57">
        <v>1297282.2510822511</v>
      </c>
      <c r="K105" s="57">
        <v>34453.679653679654</v>
      </c>
      <c r="L105" s="57">
        <v>268400</v>
      </c>
      <c r="M105" s="4">
        <v>0</v>
      </c>
      <c r="N105" s="59">
        <v>1.65</v>
      </c>
      <c r="O105" s="59">
        <v>1.65</v>
      </c>
      <c r="P105" s="57">
        <v>2140515.7142857141</v>
      </c>
      <c r="Q105" s="57">
        <v>56848.57142857142</v>
      </c>
      <c r="R105" s="57">
        <v>277529.96000000002</v>
      </c>
      <c r="S105" s="57">
        <v>1167.6666666666667</v>
      </c>
      <c r="T105" s="57">
        <v>2476061.9123809519</v>
      </c>
      <c r="U105" s="60">
        <v>2326.397036374211</v>
      </c>
      <c r="V105" s="60">
        <v>2701.5969262497297</v>
      </c>
      <c r="W105" s="60">
        <v>86.111921944020011</v>
      </c>
      <c r="X105" s="64">
        <v>147754.9672992788</v>
      </c>
      <c r="Y105" s="65">
        <v>138.82395925394187</v>
      </c>
      <c r="Z105" s="66">
        <v>91.250510824732615</v>
      </c>
      <c r="AA105" s="64">
        <v>0</v>
      </c>
      <c r="AB105" s="65">
        <v>0</v>
      </c>
      <c r="AC105" s="67">
        <v>91.250510824732615</v>
      </c>
      <c r="AD105" s="68">
        <v>0</v>
      </c>
      <c r="AE105" s="69">
        <v>0</v>
      </c>
      <c r="AF105" s="70">
        <v>0</v>
      </c>
      <c r="AG105" s="71">
        <v>0</v>
      </c>
      <c r="AH105" s="72">
        <v>91.250510824732615</v>
      </c>
      <c r="AI105" s="64">
        <v>147754.9672992788</v>
      </c>
      <c r="AJ105" s="65">
        <v>138.82395925394187</v>
      </c>
      <c r="AK105" s="67">
        <v>91.250510824732615</v>
      </c>
      <c r="AL105" s="122"/>
      <c r="AM105" s="74">
        <v>0</v>
      </c>
      <c r="AN105" s="122"/>
      <c r="AO105" s="64">
        <v>0</v>
      </c>
      <c r="AP105" s="65">
        <v>86.111921944020011</v>
      </c>
      <c r="AQ105" s="65">
        <v>0</v>
      </c>
      <c r="AR105" s="73">
        <v>0</v>
      </c>
      <c r="AS105" s="123">
        <v>0</v>
      </c>
      <c r="AT105" s="94"/>
      <c r="AU105" s="74">
        <v>5402.8105708220892</v>
      </c>
      <c r="AV105" s="124"/>
      <c r="AW105" s="74">
        <v>133173.59307359307</v>
      </c>
      <c r="AY105" s="171"/>
      <c r="AZ105" s="24">
        <v>-579355.77488532371</v>
      </c>
      <c r="BA105" s="24">
        <v>-247188.89980300001</v>
      </c>
      <c r="BB105" s="24">
        <v>-5105.2785720000002</v>
      </c>
      <c r="BC105" s="24">
        <v>-87335</v>
      </c>
      <c r="BD105" s="7">
        <v>-197285.657695</v>
      </c>
    </row>
    <row r="106" spans="1:56" x14ac:dyDescent="0.2">
      <c r="A106" s="10">
        <v>307</v>
      </c>
      <c r="B106" s="11">
        <v>2229</v>
      </c>
      <c r="C106" s="3">
        <v>351</v>
      </c>
      <c r="D106" s="80" t="s">
        <v>127</v>
      </c>
      <c r="E106" s="57">
        <v>2506</v>
      </c>
      <c r="F106" s="57">
        <v>5917441.333333333</v>
      </c>
      <c r="G106" s="58">
        <v>1.54</v>
      </c>
      <c r="H106" s="57">
        <v>37070</v>
      </c>
      <c r="I106" s="58">
        <v>1.54</v>
      </c>
      <c r="J106" s="57">
        <v>3842494.3722943719</v>
      </c>
      <c r="K106" s="57">
        <v>24071.428571428569</v>
      </c>
      <c r="L106" s="57">
        <v>503931.33333333331</v>
      </c>
      <c r="M106" s="4">
        <v>0</v>
      </c>
      <c r="N106" s="59">
        <v>1.65</v>
      </c>
      <c r="O106" s="59">
        <v>1.65</v>
      </c>
      <c r="P106" s="57">
        <v>6340115.7142857136</v>
      </c>
      <c r="Q106" s="57">
        <v>39717.857142857138</v>
      </c>
      <c r="R106" s="57">
        <v>613080.93333333323</v>
      </c>
      <c r="S106" s="57">
        <v>3909.6666666666665</v>
      </c>
      <c r="T106" s="57">
        <v>6996824.1714285715</v>
      </c>
      <c r="U106" s="60">
        <v>2792.0287994527421</v>
      </c>
      <c r="V106" s="60">
        <v>2701.5969262497297</v>
      </c>
      <c r="W106" s="60">
        <v>103.34734883373395</v>
      </c>
      <c r="X106" s="64">
        <v>-83850.241471297224</v>
      </c>
      <c r="Y106" s="65">
        <v>-33.459793085114612</v>
      </c>
      <c r="Z106" s="66">
        <v>102.10882976525238</v>
      </c>
      <c r="AA106" s="64">
        <v>0</v>
      </c>
      <c r="AB106" s="65">
        <v>0</v>
      </c>
      <c r="AC106" s="67">
        <v>102.10882976525238</v>
      </c>
      <c r="AD106" s="68">
        <v>0</v>
      </c>
      <c r="AE106" s="69">
        <v>0</v>
      </c>
      <c r="AF106" s="70">
        <v>0</v>
      </c>
      <c r="AG106" s="71">
        <v>0</v>
      </c>
      <c r="AH106" s="72">
        <v>102.10882976525238</v>
      </c>
      <c r="AI106" s="64">
        <v>-83850.241471297224</v>
      </c>
      <c r="AJ106" s="65">
        <v>-33.459793085114612</v>
      </c>
      <c r="AK106" s="67">
        <v>102.10882976525238</v>
      </c>
      <c r="AL106" s="122"/>
      <c r="AM106" s="74">
        <v>0</v>
      </c>
      <c r="AN106" s="122"/>
      <c r="AO106" s="64">
        <v>0</v>
      </c>
      <c r="AP106" s="65">
        <v>103.34734883373395</v>
      </c>
      <c r="AQ106" s="65">
        <v>0</v>
      </c>
      <c r="AR106" s="73">
        <v>0</v>
      </c>
      <c r="AS106" s="123">
        <v>0</v>
      </c>
      <c r="AT106" s="94"/>
      <c r="AU106" s="74">
        <v>17538.654905059251</v>
      </c>
      <c r="AV106" s="124"/>
      <c r="AW106" s="74">
        <v>386656.58008658007</v>
      </c>
      <c r="AY106" s="171"/>
      <c r="AZ106" s="24">
        <v>-1363605.6652788713</v>
      </c>
      <c r="BA106" s="24">
        <v>-589218.56885499996</v>
      </c>
      <c r="BB106" s="24">
        <v>-12169.336633000001</v>
      </c>
      <c r="BC106" s="24">
        <v>-338274</v>
      </c>
      <c r="BD106" s="7">
        <v>-470265.34353000001</v>
      </c>
    </row>
    <row r="107" spans="1:56" x14ac:dyDescent="0.2">
      <c r="A107" s="10">
        <v>602</v>
      </c>
      <c r="B107" s="11">
        <v>2302</v>
      </c>
      <c r="C107" s="3"/>
      <c r="D107" s="12" t="s">
        <v>128</v>
      </c>
      <c r="E107" s="57">
        <v>934.33333333333337</v>
      </c>
      <c r="F107" s="57">
        <v>1474621</v>
      </c>
      <c r="G107" s="58">
        <v>1.64</v>
      </c>
      <c r="H107" s="57">
        <v>33839.666666666664</v>
      </c>
      <c r="I107" s="58">
        <v>1.64</v>
      </c>
      <c r="J107" s="57">
        <v>899159.14634146343</v>
      </c>
      <c r="K107" s="57">
        <v>20633.943089430893</v>
      </c>
      <c r="L107" s="57">
        <v>140332.66666666666</v>
      </c>
      <c r="M107" s="4">
        <v>0</v>
      </c>
      <c r="N107" s="59">
        <v>1.65</v>
      </c>
      <c r="O107" s="59">
        <v>1.65</v>
      </c>
      <c r="P107" s="57">
        <v>1483612.5914634147</v>
      </c>
      <c r="Q107" s="57">
        <v>34046.006097560974</v>
      </c>
      <c r="R107" s="57">
        <v>144143.71</v>
      </c>
      <c r="S107" s="57">
        <v>732.66666666666663</v>
      </c>
      <c r="T107" s="57">
        <v>1662534.9742276424</v>
      </c>
      <c r="U107" s="60">
        <v>1779.3809927516686</v>
      </c>
      <c r="V107" s="60">
        <v>2701.5969262497297</v>
      </c>
      <c r="W107" s="60">
        <v>65.864044168193089</v>
      </c>
      <c r="X107" s="64">
        <v>318813.12226339133</v>
      </c>
      <c r="Y107" s="65">
        <v>341.21989539428256</v>
      </c>
      <c r="Z107" s="66">
        <v>78.49434782596164</v>
      </c>
      <c r="AA107" s="64">
        <v>189457</v>
      </c>
      <c r="AB107" s="65">
        <v>202.77238672850515</v>
      </c>
      <c r="AC107" s="67">
        <v>85.99999697585119</v>
      </c>
      <c r="AD107" s="68">
        <v>0</v>
      </c>
      <c r="AE107" s="69">
        <v>0</v>
      </c>
      <c r="AF107" s="70">
        <v>189457</v>
      </c>
      <c r="AG107" s="71">
        <v>202.77238672850515</v>
      </c>
      <c r="AH107" s="72">
        <v>85.99999697585119</v>
      </c>
      <c r="AI107" s="64">
        <v>508270.12226339133</v>
      </c>
      <c r="AJ107" s="65">
        <v>543.99228212278774</v>
      </c>
      <c r="AK107" s="67">
        <v>85.99999697585119</v>
      </c>
      <c r="AL107" s="122"/>
      <c r="AM107" s="74">
        <v>0</v>
      </c>
      <c r="AN107" s="122"/>
      <c r="AO107" s="64">
        <v>104052.20037521489</v>
      </c>
      <c r="AP107" s="65">
        <v>65.864044168193089</v>
      </c>
      <c r="AQ107" s="65">
        <v>0</v>
      </c>
      <c r="AR107" s="73">
        <v>0</v>
      </c>
      <c r="AS107" s="123">
        <v>104052.20037521489</v>
      </c>
      <c r="AT107" s="94"/>
      <c r="AU107" s="74">
        <v>5112.9240891132085</v>
      </c>
      <c r="AV107" s="124"/>
      <c r="AW107" s="74">
        <v>91979.308943089432</v>
      </c>
      <c r="AY107" s="171"/>
      <c r="AZ107" s="24">
        <v>-507072.17445404024</v>
      </c>
      <c r="BA107" s="24">
        <v>-218203.33462899999</v>
      </c>
      <c r="BB107" s="24">
        <v>-4506.6295829999999</v>
      </c>
      <c r="BC107" s="24">
        <v>-64967</v>
      </c>
      <c r="BD107" s="7">
        <v>-174151.78601400001</v>
      </c>
    </row>
    <row r="108" spans="1:56" x14ac:dyDescent="0.2">
      <c r="A108" s="10">
        <v>603</v>
      </c>
      <c r="B108" s="11">
        <v>2303</v>
      </c>
      <c r="C108" s="3"/>
      <c r="D108" s="12" t="s">
        <v>129</v>
      </c>
      <c r="E108" s="57">
        <v>1823.3333333333333</v>
      </c>
      <c r="F108" s="57">
        <v>3605181.6666666665</v>
      </c>
      <c r="G108" s="58">
        <v>1.75</v>
      </c>
      <c r="H108" s="57">
        <v>174614.66666666666</v>
      </c>
      <c r="I108" s="58">
        <v>1.75</v>
      </c>
      <c r="J108" s="57">
        <v>2060103.8095238097</v>
      </c>
      <c r="K108" s="57">
        <v>99779.809523809527</v>
      </c>
      <c r="L108" s="57">
        <v>381822</v>
      </c>
      <c r="M108" s="4">
        <v>0</v>
      </c>
      <c r="N108" s="59">
        <v>1.65</v>
      </c>
      <c r="O108" s="59">
        <v>1.65</v>
      </c>
      <c r="P108" s="57">
        <v>3399171.2857142854</v>
      </c>
      <c r="Q108" s="57">
        <v>164636.6857142857</v>
      </c>
      <c r="R108" s="57">
        <v>391608.3833333333</v>
      </c>
      <c r="S108" s="57">
        <v>4672</v>
      </c>
      <c r="T108" s="57">
        <v>3960088.3547619046</v>
      </c>
      <c r="U108" s="60">
        <v>2171.8948929224339</v>
      </c>
      <c r="V108" s="60">
        <v>2701.5969262497297</v>
      </c>
      <c r="W108" s="60">
        <v>80.393002813243086</v>
      </c>
      <c r="X108" s="64">
        <v>357354.64841703797</v>
      </c>
      <c r="Y108" s="65">
        <v>195.98975233109945</v>
      </c>
      <c r="Z108" s="66">
        <v>87.647591772343162</v>
      </c>
      <c r="AA108" s="64">
        <v>0</v>
      </c>
      <c r="AB108" s="65">
        <v>0</v>
      </c>
      <c r="AC108" s="67">
        <v>87.647591772343162</v>
      </c>
      <c r="AD108" s="68">
        <v>0</v>
      </c>
      <c r="AE108" s="69">
        <v>0</v>
      </c>
      <c r="AF108" s="70">
        <v>0</v>
      </c>
      <c r="AG108" s="71">
        <v>0</v>
      </c>
      <c r="AH108" s="72">
        <v>87.647591772343162</v>
      </c>
      <c r="AI108" s="64">
        <v>357354.64841703797</v>
      </c>
      <c r="AJ108" s="65">
        <v>195.98975233109945</v>
      </c>
      <c r="AK108" s="67">
        <v>87.647591772343162</v>
      </c>
      <c r="AL108" s="122"/>
      <c r="AM108" s="74">
        <v>0</v>
      </c>
      <c r="AN108" s="122"/>
      <c r="AO108" s="64">
        <v>0</v>
      </c>
      <c r="AP108" s="65">
        <v>80.393002813243086</v>
      </c>
      <c r="AQ108" s="65">
        <v>0</v>
      </c>
      <c r="AR108" s="73">
        <v>0</v>
      </c>
      <c r="AS108" s="123">
        <v>0</v>
      </c>
      <c r="AT108" s="94"/>
      <c r="AU108" s="74">
        <v>17623.17092629362</v>
      </c>
      <c r="AV108" s="124"/>
      <c r="AW108" s="74">
        <v>215988.3619047619</v>
      </c>
      <c r="AY108" s="171"/>
      <c r="AZ108" s="24">
        <v>-987513.54874918668</v>
      </c>
      <c r="BA108" s="24">
        <v>-430145.78717999998</v>
      </c>
      <c r="BB108" s="24">
        <v>-8883.9509849999995</v>
      </c>
      <c r="BC108" s="24">
        <v>-177541</v>
      </c>
      <c r="BD108" s="7">
        <v>-343306.655745</v>
      </c>
    </row>
    <row r="109" spans="1:56" x14ac:dyDescent="0.2">
      <c r="A109" s="10">
        <v>605</v>
      </c>
      <c r="B109" s="11">
        <v>2305</v>
      </c>
      <c r="C109" s="3"/>
      <c r="D109" s="12" t="s">
        <v>130</v>
      </c>
      <c r="E109" s="57">
        <v>1368.3333333333333</v>
      </c>
      <c r="F109" s="57">
        <v>2286391</v>
      </c>
      <c r="G109" s="58">
        <v>1.84</v>
      </c>
      <c r="H109" s="57">
        <v>117215</v>
      </c>
      <c r="I109" s="58">
        <v>1.84</v>
      </c>
      <c r="J109" s="57">
        <v>1242603.8043478259</v>
      </c>
      <c r="K109" s="57">
        <v>63703.804347826081</v>
      </c>
      <c r="L109" s="57">
        <v>208561</v>
      </c>
      <c r="M109" s="4">
        <v>0</v>
      </c>
      <c r="N109" s="59">
        <v>1.65</v>
      </c>
      <c r="O109" s="59">
        <v>1.65</v>
      </c>
      <c r="P109" s="57">
        <v>2050296.2771739129</v>
      </c>
      <c r="Q109" s="57">
        <v>105111.27717391303</v>
      </c>
      <c r="R109" s="57">
        <v>220494.36</v>
      </c>
      <c r="S109" s="57">
        <v>4375.333333333333</v>
      </c>
      <c r="T109" s="57">
        <v>2380277.2476811591</v>
      </c>
      <c r="U109" s="60">
        <v>1739.5448825928081</v>
      </c>
      <c r="V109" s="60">
        <v>2701.5969262497297</v>
      </c>
      <c r="W109" s="60">
        <v>64.389504803279024</v>
      </c>
      <c r="X109" s="64">
        <v>487070.91550277168</v>
      </c>
      <c r="Y109" s="65">
        <v>355.95925615306095</v>
      </c>
      <c r="Z109" s="66">
        <v>77.565388026065776</v>
      </c>
      <c r="AA109" s="64">
        <v>311801</v>
      </c>
      <c r="AB109" s="65">
        <v>227.86918392204629</v>
      </c>
      <c r="AC109" s="67">
        <v>85.999998744932981</v>
      </c>
      <c r="AD109" s="68">
        <v>0</v>
      </c>
      <c r="AE109" s="69">
        <v>0</v>
      </c>
      <c r="AF109" s="70">
        <v>311801</v>
      </c>
      <c r="AG109" s="71">
        <v>227.86918392204629</v>
      </c>
      <c r="AH109" s="72">
        <v>85.999998744932981</v>
      </c>
      <c r="AI109" s="64">
        <v>798871.91550277174</v>
      </c>
      <c r="AJ109" s="65">
        <v>583.82844007510721</v>
      </c>
      <c r="AK109" s="67">
        <v>85.999998744932981</v>
      </c>
      <c r="AL109" s="122"/>
      <c r="AM109" s="74">
        <v>0</v>
      </c>
      <c r="AN109" s="122"/>
      <c r="AO109" s="64">
        <v>96409.416979872418</v>
      </c>
      <c r="AP109" s="65">
        <v>64.389504803279024</v>
      </c>
      <c r="AQ109" s="65">
        <v>0</v>
      </c>
      <c r="AR109" s="73">
        <v>0</v>
      </c>
      <c r="AS109" s="123">
        <v>96409.416979872418</v>
      </c>
      <c r="AT109" s="94"/>
      <c r="AU109" s="74">
        <v>9716.0215699273122</v>
      </c>
      <c r="AV109" s="124"/>
      <c r="AW109" s="74">
        <v>130630.7608695652</v>
      </c>
      <c r="AY109" s="171"/>
      <c r="AZ109" s="24">
        <v>-742944.97586138593</v>
      </c>
      <c r="BA109" s="24">
        <v>-315131.064571</v>
      </c>
      <c r="BB109" s="24">
        <v>-6508.5118000000002</v>
      </c>
      <c r="BC109" s="24">
        <v>-125331</v>
      </c>
      <c r="BD109" s="7">
        <v>-251511.452915</v>
      </c>
    </row>
    <row r="110" spans="1:56" x14ac:dyDescent="0.2">
      <c r="A110" s="10">
        <v>606</v>
      </c>
      <c r="B110" s="11">
        <v>2306</v>
      </c>
      <c r="C110" s="3"/>
      <c r="D110" s="12" t="s">
        <v>131</v>
      </c>
      <c r="E110" s="57">
        <v>488.33333333333331</v>
      </c>
      <c r="F110" s="57">
        <v>941763.33333333337</v>
      </c>
      <c r="G110" s="58">
        <v>1.76</v>
      </c>
      <c r="H110" s="57">
        <v>7285</v>
      </c>
      <c r="I110" s="58">
        <v>1.76</v>
      </c>
      <c r="J110" s="57">
        <v>535092.8030303031</v>
      </c>
      <c r="K110" s="57">
        <v>4139.204545454545</v>
      </c>
      <c r="L110" s="57">
        <v>79093.333333333328</v>
      </c>
      <c r="M110" s="4">
        <v>0</v>
      </c>
      <c r="N110" s="59">
        <v>1.65</v>
      </c>
      <c r="O110" s="59">
        <v>1.65</v>
      </c>
      <c r="P110" s="57">
        <v>882903.12499999988</v>
      </c>
      <c r="Q110" s="57">
        <v>6829.6875</v>
      </c>
      <c r="R110" s="57">
        <v>82094.80333333333</v>
      </c>
      <c r="S110" s="57">
        <v>136.33333333333334</v>
      </c>
      <c r="T110" s="57">
        <v>971963.9491666666</v>
      </c>
      <c r="U110" s="60">
        <v>1990.3698617747439</v>
      </c>
      <c r="V110" s="60">
        <v>2701.5969262497297</v>
      </c>
      <c r="W110" s="60">
        <v>73.673827595655112</v>
      </c>
      <c r="X110" s="64">
        <v>128506.87676622206</v>
      </c>
      <c r="Y110" s="65">
        <v>263.15401385574484</v>
      </c>
      <c r="Z110" s="66">
        <v>83.414511385262742</v>
      </c>
      <c r="AA110" s="64">
        <v>34110</v>
      </c>
      <c r="AB110" s="65">
        <v>69.849829351535845</v>
      </c>
      <c r="AC110" s="67">
        <v>86.000012896344899</v>
      </c>
      <c r="AD110" s="68">
        <v>0</v>
      </c>
      <c r="AE110" s="69">
        <v>0</v>
      </c>
      <c r="AF110" s="70">
        <v>34110</v>
      </c>
      <c r="AG110" s="71">
        <v>69.849829351535845</v>
      </c>
      <c r="AH110" s="72">
        <v>86.000012896344899</v>
      </c>
      <c r="AI110" s="64">
        <v>162616.87676622206</v>
      </c>
      <c r="AJ110" s="65">
        <v>333.00384320728068</v>
      </c>
      <c r="AK110" s="67">
        <v>86.000012896344899</v>
      </c>
      <c r="AL110" s="122"/>
      <c r="AM110" s="74">
        <v>0</v>
      </c>
      <c r="AN110" s="122"/>
      <c r="AO110" s="64">
        <v>0</v>
      </c>
      <c r="AP110" s="65">
        <v>73.673827595655112</v>
      </c>
      <c r="AQ110" s="65">
        <v>0</v>
      </c>
      <c r="AR110" s="73">
        <v>0</v>
      </c>
      <c r="AS110" s="123">
        <v>0</v>
      </c>
      <c r="AT110" s="94"/>
      <c r="AU110" s="74">
        <v>2488.9646880825085</v>
      </c>
      <c r="AV110" s="124"/>
      <c r="AW110" s="74">
        <v>53923.200757575767</v>
      </c>
      <c r="AY110" s="171"/>
      <c r="AZ110" s="24">
        <v>-265764.51587141014</v>
      </c>
      <c r="BA110" s="24">
        <v>-112000.223832</v>
      </c>
      <c r="BB110" s="24">
        <v>-2313.1796909999998</v>
      </c>
      <c r="BC110" s="24">
        <v>-49185</v>
      </c>
      <c r="BD110" s="7">
        <v>-89389.280175000007</v>
      </c>
    </row>
    <row r="111" spans="1:56" x14ac:dyDescent="0.2">
      <c r="A111" s="10">
        <v>607</v>
      </c>
      <c r="B111" s="11">
        <v>2307</v>
      </c>
      <c r="C111" s="3"/>
      <c r="D111" s="12" t="s">
        <v>132</v>
      </c>
      <c r="E111" s="57">
        <v>461.33333333333331</v>
      </c>
      <c r="F111" s="57">
        <v>886502</v>
      </c>
      <c r="G111" s="58">
        <v>1.8</v>
      </c>
      <c r="H111" s="57">
        <v>3955</v>
      </c>
      <c r="I111" s="58">
        <v>1.8</v>
      </c>
      <c r="J111" s="57">
        <v>492501.11111111107</v>
      </c>
      <c r="K111" s="57">
        <v>2197.2222222222222</v>
      </c>
      <c r="L111" s="57">
        <v>90783.333333333328</v>
      </c>
      <c r="M111" s="4">
        <v>0</v>
      </c>
      <c r="N111" s="59">
        <v>1.65</v>
      </c>
      <c r="O111" s="59">
        <v>1.65</v>
      </c>
      <c r="P111" s="57">
        <v>812626.83333333314</v>
      </c>
      <c r="Q111" s="57">
        <v>3625.4166666666665</v>
      </c>
      <c r="R111" s="57">
        <v>74618.673333333325</v>
      </c>
      <c r="S111" s="57">
        <v>11</v>
      </c>
      <c r="T111" s="57">
        <v>890881.92333333322</v>
      </c>
      <c r="U111" s="60">
        <v>1931.1024349710981</v>
      </c>
      <c r="V111" s="60">
        <v>2701.5969262497297</v>
      </c>
      <c r="W111" s="60">
        <v>71.480035241666954</v>
      </c>
      <c r="X111" s="64">
        <v>131518.27303132057</v>
      </c>
      <c r="Y111" s="65">
        <v>285.08296177309376</v>
      </c>
      <c r="Z111" s="66">
        <v>82.032422202250174</v>
      </c>
      <c r="AA111" s="64">
        <v>49449</v>
      </c>
      <c r="AB111" s="65">
        <v>107.1871387283237</v>
      </c>
      <c r="AC111" s="67">
        <v>85.99996960678169</v>
      </c>
      <c r="AD111" s="68">
        <v>0</v>
      </c>
      <c r="AE111" s="69">
        <v>0</v>
      </c>
      <c r="AF111" s="70">
        <v>49449</v>
      </c>
      <c r="AG111" s="71">
        <v>107.1871387283237</v>
      </c>
      <c r="AH111" s="72">
        <v>85.99996960678169</v>
      </c>
      <c r="AI111" s="64">
        <v>180967.27303132057</v>
      </c>
      <c r="AJ111" s="65">
        <v>392.27010050141746</v>
      </c>
      <c r="AK111" s="67">
        <v>85.99996960678169</v>
      </c>
      <c r="AL111" s="122"/>
      <c r="AM111" s="74">
        <v>0</v>
      </c>
      <c r="AN111" s="122"/>
      <c r="AO111" s="64">
        <v>1763.5543269525353</v>
      </c>
      <c r="AP111" s="65">
        <v>71.480035241666954</v>
      </c>
      <c r="AQ111" s="65">
        <v>0</v>
      </c>
      <c r="AR111" s="73">
        <v>0</v>
      </c>
      <c r="AS111" s="123">
        <v>1763.5543269525353</v>
      </c>
      <c r="AT111" s="94"/>
      <c r="AU111" s="74">
        <v>2604.2618911733985</v>
      </c>
      <c r="AV111" s="124"/>
      <c r="AW111" s="74">
        <v>49469.833333333336</v>
      </c>
      <c r="AY111" s="171"/>
      <c r="AZ111" s="24">
        <v>-248916.45862802834</v>
      </c>
      <c r="BA111" s="24">
        <v>-106666.87983999999</v>
      </c>
      <c r="BB111" s="24">
        <v>-2203.0282769999999</v>
      </c>
      <c r="BC111" s="24">
        <v>-30058</v>
      </c>
      <c r="BD111" s="7">
        <v>-85132.647786000001</v>
      </c>
    </row>
    <row r="112" spans="1:56" x14ac:dyDescent="0.2">
      <c r="A112" s="10">
        <v>608</v>
      </c>
      <c r="B112" s="11">
        <v>2308</v>
      </c>
      <c r="C112" s="3">
        <v>351</v>
      </c>
      <c r="D112" s="12" t="s">
        <v>133</v>
      </c>
      <c r="E112" s="57">
        <v>4115</v>
      </c>
      <c r="F112" s="57">
        <v>7730521</v>
      </c>
      <c r="G112" s="58">
        <v>1.5200000000000002</v>
      </c>
      <c r="H112" s="57">
        <v>661761.66666666663</v>
      </c>
      <c r="I112" s="58">
        <v>1.5200000000000002</v>
      </c>
      <c r="J112" s="57">
        <v>5085869.0789473681</v>
      </c>
      <c r="K112" s="57">
        <v>435369.51754385961</v>
      </c>
      <c r="L112" s="57">
        <v>759622.66666666663</v>
      </c>
      <c r="M112" s="4">
        <v>0</v>
      </c>
      <c r="N112" s="59">
        <v>1.65</v>
      </c>
      <c r="O112" s="59">
        <v>1.65</v>
      </c>
      <c r="P112" s="57">
        <v>8391683.9802631568</v>
      </c>
      <c r="Q112" s="57">
        <v>718359.70394736843</v>
      </c>
      <c r="R112" s="57">
        <v>930544.77</v>
      </c>
      <c r="S112" s="57">
        <v>29409.666666666668</v>
      </c>
      <c r="T112" s="57">
        <v>10069998.120877193</v>
      </c>
      <c r="U112" s="60">
        <v>2447.1441363006543</v>
      </c>
      <c r="V112" s="60">
        <v>2701.5969262497297</v>
      </c>
      <c r="W112" s="60">
        <v>90.581393268673182</v>
      </c>
      <c r="X112" s="64">
        <v>387417.09533696482</v>
      </c>
      <c r="Y112" s="65">
        <v>94.147532281157922</v>
      </c>
      <c r="Z112" s="66">
        <v>94.066277759264111</v>
      </c>
      <c r="AA112" s="64">
        <v>0</v>
      </c>
      <c r="AB112" s="65">
        <v>0</v>
      </c>
      <c r="AC112" s="67">
        <v>94.066277759264111</v>
      </c>
      <c r="AD112" s="68">
        <v>0</v>
      </c>
      <c r="AE112" s="69">
        <v>0</v>
      </c>
      <c r="AF112" s="70">
        <v>0</v>
      </c>
      <c r="AG112" s="71">
        <v>0</v>
      </c>
      <c r="AH112" s="72">
        <v>94.066277759264111</v>
      </c>
      <c r="AI112" s="64">
        <v>387417.09533696482</v>
      </c>
      <c r="AJ112" s="65">
        <v>94.147532281157922</v>
      </c>
      <c r="AK112" s="67">
        <v>94.066277759264111</v>
      </c>
      <c r="AL112" s="122"/>
      <c r="AM112" s="74">
        <v>0</v>
      </c>
      <c r="AN112" s="122"/>
      <c r="AO112" s="64">
        <v>0</v>
      </c>
      <c r="AP112" s="65">
        <v>90.581393268673182</v>
      </c>
      <c r="AQ112" s="65">
        <v>0</v>
      </c>
      <c r="AR112" s="73">
        <v>0</v>
      </c>
      <c r="AS112" s="123">
        <v>0</v>
      </c>
      <c r="AT112" s="94"/>
      <c r="AU112" s="74">
        <v>42401.395381638089</v>
      </c>
      <c r="AV112" s="124"/>
      <c r="AW112" s="74">
        <v>552123.85964912281</v>
      </c>
      <c r="AX112" s="2"/>
      <c r="AY112" s="171"/>
      <c r="AZ112" s="24">
        <v>-2234269.7847594423</v>
      </c>
      <c r="BA112" s="24">
        <v>-953045.38291699998</v>
      </c>
      <c r="BB112" s="24">
        <v>-19683.578732999998</v>
      </c>
      <c r="BC112" s="24">
        <v>-297395</v>
      </c>
      <c r="BD112" s="7">
        <v>-760641.70086900005</v>
      </c>
    </row>
    <row r="113" spans="1:56" x14ac:dyDescent="0.2">
      <c r="A113" s="10">
        <v>609</v>
      </c>
      <c r="B113" s="11">
        <v>2309</v>
      </c>
      <c r="C113" s="3"/>
      <c r="D113" s="12" t="s">
        <v>134</v>
      </c>
      <c r="E113" s="57">
        <v>256</v>
      </c>
      <c r="F113" s="57">
        <v>486529.66666666669</v>
      </c>
      <c r="G113" s="58">
        <v>1.5</v>
      </c>
      <c r="H113" s="57">
        <v>1223.6666666666667</v>
      </c>
      <c r="I113" s="58">
        <v>1.5</v>
      </c>
      <c r="J113" s="57">
        <v>324353.11111111118</v>
      </c>
      <c r="K113" s="57">
        <v>815.77777777777783</v>
      </c>
      <c r="L113" s="57">
        <v>48817</v>
      </c>
      <c r="M113" s="4">
        <v>0</v>
      </c>
      <c r="N113" s="59">
        <v>1.65</v>
      </c>
      <c r="O113" s="59">
        <v>1.65</v>
      </c>
      <c r="P113" s="57">
        <v>535182.6333333333</v>
      </c>
      <c r="Q113" s="57">
        <v>1346.0333333333331</v>
      </c>
      <c r="R113" s="57">
        <v>39496.893333333333</v>
      </c>
      <c r="S113" s="57">
        <v>8.3333333333333339</v>
      </c>
      <c r="T113" s="57">
        <v>576033.8933333332</v>
      </c>
      <c r="U113" s="60">
        <v>2250.1323958333328</v>
      </c>
      <c r="V113" s="60">
        <v>2701.5969262497297</v>
      </c>
      <c r="W113" s="60">
        <v>83.288975271262785</v>
      </c>
      <c r="X113" s="64">
        <v>42762.720321041103</v>
      </c>
      <c r="Y113" s="65">
        <v>167.04187625406681</v>
      </c>
      <c r="Z113" s="66">
        <v>89.472054420895546</v>
      </c>
      <c r="AA113" s="64">
        <v>0</v>
      </c>
      <c r="AB113" s="65">
        <v>0</v>
      </c>
      <c r="AC113" s="67">
        <v>89.472054420895546</v>
      </c>
      <c r="AD113" s="68">
        <v>0</v>
      </c>
      <c r="AE113" s="69">
        <v>0</v>
      </c>
      <c r="AF113" s="70">
        <v>0</v>
      </c>
      <c r="AG113" s="71">
        <v>0</v>
      </c>
      <c r="AH113" s="72">
        <v>89.472054420895546</v>
      </c>
      <c r="AI113" s="64">
        <v>42762.720321041103</v>
      </c>
      <c r="AJ113" s="65">
        <v>167.04187625406681</v>
      </c>
      <c r="AK113" s="67">
        <v>89.472054420895546</v>
      </c>
      <c r="AL113" s="122"/>
      <c r="AM113" s="74">
        <v>0</v>
      </c>
      <c r="AN113" s="122"/>
      <c r="AO113" s="64">
        <v>15409.323650977272</v>
      </c>
      <c r="AP113" s="65">
        <v>83.288975271262785</v>
      </c>
      <c r="AQ113" s="65">
        <v>0</v>
      </c>
      <c r="AR113" s="73">
        <v>0</v>
      </c>
      <c r="AS113" s="123">
        <v>15409.323650977272</v>
      </c>
      <c r="AT113" s="94"/>
      <c r="AU113" s="74">
        <v>1179.8046518824115</v>
      </c>
      <c r="AV113" s="124"/>
      <c r="AW113" s="74">
        <v>32516.888888888891</v>
      </c>
      <c r="AY113" s="171"/>
      <c r="AZ113" s="24">
        <v>-138045.37225222535</v>
      </c>
      <c r="BA113" s="24">
        <v>-60985.629126</v>
      </c>
      <c r="BB113" s="24">
        <v>-1259.5574710000001</v>
      </c>
      <c r="BC113" s="24">
        <v>-11295</v>
      </c>
      <c r="BD113" s="7">
        <v>-48673.666017000003</v>
      </c>
    </row>
    <row r="114" spans="1:56" x14ac:dyDescent="0.2">
      <c r="A114" s="10">
        <v>610</v>
      </c>
      <c r="B114" s="11">
        <v>2310</v>
      </c>
      <c r="C114" s="3"/>
      <c r="D114" s="12" t="s">
        <v>135</v>
      </c>
      <c r="E114" s="57">
        <v>593</v>
      </c>
      <c r="F114" s="57">
        <v>1290463</v>
      </c>
      <c r="G114" s="58">
        <v>1.7</v>
      </c>
      <c r="H114" s="57">
        <v>24302</v>
      </c>
      <c r="I114" s="58">
        <v>1.7</v>
      </c>
      <c r="J114" s="57">
        <v>759095.8823529412</v>
      </c>
      <c r="K114" s="57">
        <v>14295.294117647058</v>
      </c>
      <c r="L114" s="57">
        <v>103943.66666666667</v>
      </c>
      <c r="M114" s="4">
        <v>0</v>
      </c>
      <c r="N114" s="59">
        <v>1.65</v>
      </c>
      <c r="O114" s="59">
        <v>1.65</v>
      </c>
      <c r="P114" s="57">
        <v>1252508.205882353</v>
      </c>
      <c r="Q114" s="57">
        <v>23587.235294117647</v>
      </c>
      <c r="R114" s="57">
        <v>106962.55333333334</v>
      </c>
      <c r="S114" s="57">
        <v>282</v>
      </c>
      <c r="T114" s="57">
        <v>1383339.9945098038</v>
      </c>
      <c r="U114" s="60">
        <v>2332.7824527989947</v>
      </c>
      <c r="V114" s="60">
        <v>2701.5969262497297</v>
      </c>
      <c r="W114" s="60">
        <v>86.348279054243989</v>
      </c>
      <c r="X114" s="64">
        <v>80921.583619825746</v>
      </c>
      <c r="Y114" s="65">
        <v>136.46135517677192</v>
      </c>
      <c r="Z114" s="66">
        <v>91.399415804173714</v>
      </c>
      <c r="AA114" s="64">
        <v>0</v>
      </c>
      <c r="AB114" s="65">
        <v>0</v>
      </c>
      <c r="AC114" s="67">
        <v>91.399415804173714</v>
      </c>
      <c r="AD114" s="68">
        <v>0</v>
      </c>
      <c r="AE114" s="69">
        <v>0</v>
      </c>
      <c r="AF114" s="70">
        <v>0</v>
      </c>
      <c r="AG114" s="71">
        <v>0</v>
      </c>
      <c r="AH114" s="72">
        <v>91.399415804173714</v>
      </c>
      <c r="AI114" s="64">
        <v>80921.583619825746</v>
      </c>
      <c r="AJ114" s="65">
        <v>136.46135517677192</v>
      </c>
      <c r="AK114" s="67">
        <v>91.399415804173714</v>
      </c>
      <c r="AL114" s="122"/>
      <c r="AM114" s="74">
        <v>0</v>
      </c>
      <c r="AN114" s="122"/>
      <c r="AO114" s="64">
        <v>896.32603305922089</v>
      </c>
      <c r="AP114" s="65">
        <v>86.348279054243989</v>
      </c>
      <c r="AQ114" s="65">
        <v>0</v>
      </c>
      <c r="AR114" s="73">
        <v>0</v>
      </c>
      <c r="AS114" s="123">
        <v>896.32603305922089</v>
      </c>
      <c r="AT114" s="94"/>
      <c r="AU114" s="74">
        <v>2699.6749708289753</v>
      </c>
      <c r="AV114" s="124"/>
      <c r="AW114" s="74">
        <v>77339.117647058825</v>
      </c>
      <c r="AY114" s="171"/>
      <c r="AZ114" s="24">
        <v>-320656.57334178325</v>
      </c>
      <c r="BA114" s="24">
        <v>-137739.40570599999</v>
      </c>
      <c r="BB114" s="24">
        <v>-2844.7799920000002</v>
      </c>
      <c r="BC114" s="24">
        <v>-34096</v>
      </c>
      <c r="BD114" s="7">
        <v>-109932.158228</v>
      </c>
    </row>
    <row r="115" spans="1:56" x14ac:dyDescent="0.2">
      <c r="A115" s="10">
        <v>611</v>
      </c>
      <c r="B115" s="11">
        <v>2311</v>
      </c>
      <c r="C115" s="3"/>
      <c r="D115" s="12" t="s">
        <v>136</v>
      </c>
      <c r="E115" s="57">
        <v>1005</v>
      </c>
      <c r="F115" s="57">
        <v>1938825.3333333333</v>
      </c>
      <c r="G115" s="58">
        <v>1.54</v>
      </c>
      <c r="H115" s="57">
        <v>485756</v>
      </c>
      <c r="I115" s="58">
        <v>1.54</v>
      </c>
      <c r="J115" s="57">
        <v>1258977.4891774894</v>
      </c>
      <c r="K115" s="57">
        <v>315425.97402597405</v>
      </c>
      <c r="L115" s="57">
        <v>174551.33333333334</v>
      </c>
      <c r="M115" s="4">
        <v>0</v>
      </c>
      <c r="N115" s="59">
        <v>1.65</v>
      </c>
      <c r="O115" s="59">
        <v>1.65</v>
      </c>
      <c r="P115" s="57">
        <v>2077312.857142857</v>
      </c>
      <c r="Q115" s="57">
        <v>520452.8571428571</v>
      </c>
      <c r="R115" s="57">
        <v>217389.53333333333</v>
      </c>
      <c r="S115" s="57">
        <v>19333.666666666668</v>
      </c>
      <c r="T115" s="57">
        <v>2834488.9142857143</v>
      </c>
      <c r="U115" s="60">
        <v>2820.3869793887702</v>
      </c>
      <c r="V115" s="60">
        <v>2701.5969262497297</v>
      </c>
      <c r="W115" s="60">
        <v>104.39703095546312</v>
      </c>
      <c r="X115" s="64">
        <v>-44172.081259752347</v>
      </c>
      <c r="Y115" s="65">
        <v>-43.952319661445124</v>
      </c>
      <c r="Z115" s="66">
        <v>102.77012950194178</v>
      </c>
      <c r="AA115" s="64">
        <v>0</v>
      </c>
      <c r="AB115" s="65">
        <v>0</v>
      </c>
      <c r="AC115" s="67">
        <v>102.77012950194178</v>
      </c>
      <c r="AD115" s="68">
        <v>0</v>
      </c>
      <c r="AE115" s="69">
        <v>0</v>
      </c>
      <c r="AF115" s="70">
        <v>0</v>
      </c>
      <c r="AG115" s="71">
        <v>0</v>
      </c>
      <c r="AH115" s="72">
        <v>102.77012950194178</v>
      </c>
      <c r="AI115" s="64">
        <v>-44172.081259752347</v>
      </c>
      <c r="AJ115" s="65">
        <v>-43.952319661445124</v>
      </c>
      <c r="AK115" s="67">
        <v>102.77012950194178</v>
      </c>
      <c r="AL115" s="122"/>
      <c r="AM115" s="74">
        <v>0</v>
      </c>
      <c r="AN115" s="122"/>
      <c r="AO115" s="64">
        <v>9710.0269493128344</v>
      </c>
      <c r="AP115" s="65">
        <v>104.39703095546312</v>
      </c>
      <c r="AQ115" s="65">
        <v>0</v>
      </c>
      <c r="AR115" s="73">
        <v>0</v>
      </c>
      <c r="AS115" s="123">
        <v>9710.0269493128344</v>
      </c>
      <c r="AT115" s="94"/>
      <c r="AU115" s="74">
        <v>6788.0332893211098</v>
      </c>
      <c r="AV115" s="124"/>
      <c r="AW115" s="74">
        <v>157440.34632034632</v>
      </c>
      <c r="AY115" s="171"/>
      <c r="AZ115" s="24">
        <v>-547290.11755114526</v>
      </c>
      <c r="BA115" s="24">
        <v>-233507.71304100001</v>
      </c>
      <c r="BB115" s="24">
        <v>-4822.7162490000001</v>
      </c>
      <c r="BC115" s="24">
        <v>-106436</v>
      </c>
      <c r="BD115" s="7">
        <v>-186366.47026199999</v>
      </c>
    </row>
    <row r="116" spans="1:56" x14ac:dyDescent="0.2">
      <c r="A116" s="10">
        <v>612</v>
      </c>
      <c r="B116" s="11">
        <v>2312</v>
      </c>
      <c r="C116" s="3">
        <v>351</v>
      </c>
      <c r="D116" s="12" t="s">
        <v>137</v>
      </c>
      <c r="E116" s="57">
        <v>5365.333333333333</v>
      </c>
      <c r="F116" s="57">
        <v>11153513</v>
      </c>
      <c r="G116" s="58">
        <v>1.59</v>
      </c>
      <c r="H116" s="57">
        <v>1194069.6666666667</v>
      </c>
      <c r="I116" s="58">
        <v>1.59</v>
      </c>
      <c r="J116" s="57">
        <v>7014788.0503144646</v>
      </c>
      <c r="K116" s="57">
        <v>750987.21174004173</v>
      </c>
      <c r="L116" s="57">
        <v>1637898.6666666667</v>
      </c>
      <c r="M116" s="4">
        <v>0</v>
      </c>
      <c r="N116" s="59">
        <v>1.65</v>
      </c>
      <c r="O116" s="59">
        <v>1.65</v>
      </c>
      <c r="P116" s="57">
        <v>11574400.283018867</v>
      </c>
      <c r="Q116" s="57">
        <v>1239128.8993710692</v>
      </c>
      <c r="R116" s="57">
        <v>1321214.0733333332</v>
      </c>
      <c r="S116" s="57">
        <v>61574.666666666664</v>
      </c>
      <c r="T116" s="57">
        <v>14196317.922389938</v>
      </c>
      <c r="U116" s="60">
        <v>2645.9340064096555</v>
      </c>
      <c r="V116" s="60">
        <v>2701.5969262497297</v>
      </c>
      <c r="W116" s="60">
        <v>97.939628991311309</v>
      </c>
      <c r="X116" s="64">
        <v>110500.54412198626</v>
      </c>
      <c r="Y116" s="65">
        <v>20.595280340827458</v>
      </c>
      <c r="Z116" s="66">
        <v>98.701966264526121</v>
      </c>
      <c r="AA116" s="64">
        <v>0</v>
      </c>
      <c r="AB116" s="65">
        <v>0</v>
      </c>
      <c r="AC116" s="67">
        <v>98.701966264526121</v>
      </c>
      <c r="AD116" s="68">
        <v>0</v>
      </c>
      <c r="AE116" s="69">
        <v>0</v>
      </c>
      <c r="AF116" s="70">
        <v>0</v>
      </c>
      <c r="AG116" s="71">
        <v>0</v>
      </c>
      <c r="AH116" s="72">
        <v>98.701966264526121</v>
      </c>
      <c r="AI116" s="64">
        <v>110500.54412198626</v>
      </c>
      <c r="AJ116" s="65">
        <v>20.595280340827458</v>
      </c>
      <c r="AK116" s="67">
        <v>98.701966264526121</v>
      </c>
      <c r="AL116" s="122"/>
      <c r="AM116" s="74">
        <v>0</v>
      </c>
      <c r="AN116" s="122"/>
      <c r="AO116" s="64">
        <v>0</v>
      </c>
      <c r="AP116" s="65">
        <v>97.939628991311309</v>
      </c>
      <c r="AQ116" s="65">
        <v>0</v>
      </c>
      <c r="AR116" s="73">
        <v>0</v>
      </c>
      <c r="AS116" s="123">
        <v>0</v>
      </c>
      <c r="AT116" s="94"/>
      <c r="AU116" s="74">
        <v>57919.638681319295</v>
      </c>
      <c r="AV116" s="124"/>
      <c r="AW116" s="74">
        <v>776577.52620545065</v>
      </c>
      <c r="AY116" s="171"/>
      <c r="AZ116" s="24">
        <v>-2922322.7031504549</v>
      </c>
      <c r="BA116" s="24">
        <v>-1257973.5285469999</v>
      </c>
      <c r="BB116" s="24">
        <v>-25981.366088999999</v>
      </c>
      <c r="BC116" s="24">
        <v>-516993</v>
      </c>
      <c r="BD116" s="7">
        <v>-1004010.0309519999</v>
      </c>
    </row>
    <row r="117" spans="1:56" x14ac:dyDescent="0.2">
      <c r="A117" s="10">
        <v>613</v>
      </c>
      <c r="B117" s="11">
        <v>2313</v>
      </c>
      <c r="C117" s="3"/>
      <c r="D117" s="12" t="s">
        <v>138</v>
      </c>
      <c r="E117" s="57">
        <v>617</v>
      </c>
      <c r="F117" s="57">
        <v>855450.66666666663</v>
      </c>
      <c r="G117" s="58">
        <v>1.8500000000000003</v>
      </c>
      <c r="H117" s="57">
        <v>35960.666666666664</v>
      </c>
      <c r="I117" s="58">
        <v>1.8500000000000003</v>
      </c>
      <c r="J117" s="57">
        <v>462405.76576576574</v>
      </c>
      <c r="K117" s="57">
        <v>19438.198198198195</v>
      </c>
      <c r="L117" s="57">
        <v>90404.666666666672</v>
      </c>
      <c r="M117" s="4">
        <v>0</v>
      </c>
      <c r="N117" s="59">
        <v>1.65</v>
      </c>
      <c r="O117" s="59">
        <v>1.65</v>
      </c>
      <c r="P117" s="57">
        <v>762969.51351351349</v>
      </c>
      <c r="Q117" s="57">
        <v>32073.027027027023</v>
      </c>
      <c r="R117" s="57">
        <v>77468.183333333334</v>
      </c>
      <c r="S117" s="57">
        <v>907.66666666666663</v>
      </c>
      <c r="T117" s="57">
        <v>873418.39054054057</v>
      </c>
      <c r="U117" s="60">
        <v>1415.5889635989313</v>
      </c>
      <c r="V117" s="60">
        <v>2701.5969262497297</v>
      </c>
      <c r="W117" s="60">
        <v>52.398229722744261</v>
      </c>
      <c r="X117" s="64">
        <v>293582.75779355085</v>
      </c>
      <c r="Y117" s="65">
        <v>475.82294618079555</v>
      </c>
      <c r="Z117" s="66">
        <v>70.010884725328893</v>
      </c>
      <c r="AA117" s="64">
        <v>266520</v>
      </c>
      <c r="AB117" s="65">
        <v>431.96110210696918</v>
      </c>
      <c r="AC117" s="67">
        <v>85.999987241321307</v>
      </c>
      <c r="AD117" s="68">
        <v>0</v>
      </c>
      <c r="AE117" s="69">
        <v>0</v>
      </c>
      <c r="AF117" s="70">
        <v>266520</v>
      </c>
      <c r="AG117" s="71">
        <v>431.96110210696918</v>
      </c>
      <c r="AH117" s="72">
        <v>85.999987241321307</v>
      </c>
      <c r="AI117" s="64">
        <v>560102.75779355085</v>
      </c>
      <c r="AJ117" s="65">
        <v>907.78404828776479</v>
      </c>
      <c r="AK117" s="67">
        <v>85.999987241321307</v>
      </c>
      <c r="AL117" s="122"/>
      <c r="AM117" s="74">
        <v>0</v>
      </c>
      <c r="AN117" s="122"/>
      <c r="AO117" s="64">
        <v>117929.54249689696</v>
      </c>
      <c r="AP117" s="65">
        <v>52.398229722744261</v>
      </c>
      <c r="AQ117" s="65">
        <v>0</v>
      </c>
      <c r="AR117" s="73">
        <v>0</v>
      </c>
      <c r="AS117" s="123">
        <v>117929.54249689696</v>
      </c>
      <c r="AT117" s="94"/>
      <c r="AU117" s="74">
        <v>4667.0673908419431</v>
      </c>
      <c r="AV117" s="124"/>
      <c r="AW117" s="74">
        <v>48184.396396396391</v>
      </c>
      <c r="AY117" s="171"/>
      <c r="AZ117" s="24">
        <v>-332613.25912740908</v>
      </c>
      <c r="BA117" s="24">
        <v>-144232.17230499999</v>
      </c>
      <c r="BB117" s="24">
        <v>-2978.8773649999998</v>
      </c>
      <c r="BC117" s="24">
        <v>-39763</v>
      </c>
      <c r="BD117" s="7">
        <v>-115114.14548399999</v>
      </c>
    </row>
    <row r="118" spans="1:56" x14ac:dyDescent="0.2">
      <c r="A118" s="10">
        <v>614</v>
      </c>
      <c r="B118" s="11">
        <v>2314</v>
      </c>
      <c r="C118" s="3"/>
      <c r="D118" s="80" t="s">
        <v>139</v>
      </c>
      <c r="E118" s="57">
        <v>1302.3333333333333</v>
      </c>
      <c r="F118" s="57">
        <v>2125844.6666666665</v>
      </c>
      <c r="G118" s="58">
        <v>1.8999999999999997</v>
      </c>
      <c r="H118" s="57">
        <v>95958.333333333328</v>
      </c>
      <c r="I118" s="58">
        <v>1.8999999999999997</v>
      </c>
      <c r="J118" s="57">
        <v>1118865.6140350879</v>
      </c>
      <c r="K118" s="57">
        <v>50504.385964912282</v>
      </c>
      <c r="L118" s="57">
        <v>197104.33333333334</v>
      </c>
      <c r="M118" s="4">
        <v>0</v>
      </c>
      <c r="N118" s="59">
        <v>1.65</v>
      </c>
      <c r="O118" s="59">
        <v>1.65</v>
      </c>
      <c r="P118" s="57">
        <v>1846128.2631578948</v>
      </c>
      <c r="Q118" s="57">
        <v>83332.236842105267</v>
      </c>
      <c r="R118" s="57">
        <v>200277.05333333332</v>
      </c>
      <c r="S118" s="57">
        <v>2798</v>
      </c>
      <c r="T118" s="57">
        <v>2132535.5533333332</v>
      </c>
      <c r="U118" s="60">
        <v>1637.472910161249</v>
      </c>
      <c r="V118" s="60">
        <v>2701.5969262497297</v>
      </c>
      <c r="W118" s="60">
        <v>60.611296017216624</v>
      </c>
      <c r="X118" s="64">
        <v>512762.34547244885</v>
      </c>
      <c r="Y118" s="65">
        <v>393.72588595273783</v>
      </c>
      <c r="Z118" s="66">
        <v>75.185116490846468</v>
      </c>
      <c r="AA118" s="64">
        <v>380509</v>
      </c>
      <c r="AB118" s="65">
        <v>292.17481443562838</v>
      </c>
      <c r="AC118" s="67">
        <v>86.00000940091563</v>
      </c>
      <c r="AD118" s="68">
        <v>0</v>
      </c>
      <c r="AE118" s="69">
        <v>0</v>
      </c>
      <c r="AF118" s="70">
        <v>380509</v>
      </c>
      <c r="AG118" s="71">
        <v>292.17481443562838</v>
      </c>
      <c r="AH118" s="72">
        <v>86.00000940091563</v>
      </c>
      <c r="AI118" s="64">
        <v>893271.34547244885</v>
      </c>
      <c r="AJ118" s="65">
        <v>685.9007003883662</v>
      </c>
      <c r="AK118" s="67">
        <v>86.00000940091563</v>
      </c>
      <c r="AL118" s="122"/>
      <c r="AM118" s="74">
        <v>0</v>
      </c>
      <c r="AN118" s="122"/>
      <c r="AO118" s="64">
        <v>112469.74890189522</v>
      </c>
      <c r="AP118" s="65">
        <v>60.611296017216624</v>
      </c>
      <c r="AQ118" s="65">
        <v>0</v>
      </c>
      <c r="AR118" s="73">
        <v>0</v>
      </c>
      <c r="AS118" s="123">
        <v>112469.74890189522</v>
      </c>
      <c r="AT118" s="94"/>
      <c r="AU118" s="74">
        <v>7286.1106767604078</v>
      </c>
      <c r="AV118" s="124"/>
      <c r="AW118" s="74">
        <v>116937</v>
      </c>
      <c r="AY118" s="171"/>
      <c r="AZ118" s="24">
        <v>-709792.34709215071</v>
      </c>
      <c r="BA118" s="24">
        <v>-301449.87780800002</v>
      </c>
      <c r="BB118" s="24">
        <v>-6225.9494780000005</v>
      </c>
      <c r="BC118" s="24">
        <v>-86052</v>
      </c>
      <c r="BD118" s="7">
        <v>-240592.26548199999</v>
      </c>
    </row>
    <row r="119" spans="1:56" x14ac:dyDescent="0.2">
      <c r="A119" s="10">
        <v>615</v>
      </c>
      <c r="B119" s="11">
        <v>2315</v>
      </c>
      <c r="C119" s="3"/>
      <c r="D119" s="12" t="s">
        <v>140</v>
      </c>
      <c r="E119" s="57">
        <v>621.33333333333337</v>
      </c>
      <c r="F119" s="57">
        <v>1158519</v>
      </c>
      <c r="G119" s="58">
        <v>1.79</v>
      </c>
      <c r="H119" s="57">
        <v>6652</v>
      </c>
      <c r="I119" s="58">
        <v>1.79</v>
      </c>
      <c r="J119" s="57">
        <v>647217.31843575416</v>
      </c>
      <c r="K119" s="57">
        <v>3716.201117318436</v>
      </c>
      <c r="L119" s="57">
        <v>112432.33333333333</v>
      </c>
      <c r="M119" s="4">
        <v>0</v>
      </c>
      <c r="N119" s="59">
        <v>1.65</v>
      </c>
      <c r="O119" s="59">
        <v>1.65</v>
      </c>
      <c r="P119" s="57">
        <v>1067908.5754189945</v>
      </c>
      <c r="Q119" s="57">
        <v>6131.7318435754178</v>
      </c>
      <c r="R119" s="57">
        <v>115398.10666666667</v>
      </c>
      <c r="S119" s="57">
        <v>111</v>
      </c>
      <c r="T119" s="57">
        <v>1189549.4139292366</v>
      </c>
      <c r="U119" s="60">
        <v>1914.5108593281705</v>
      </c>
      <c r="V119" s="60">
        <v>2701.5969262497297</v>
      </c>
      <c r="W119" s="60">
        <v>70.865895675482321</v>
      </c>
      <c r="X119" s="64">
        <v>180945.83954482034</v>
      </c>
      <c r="Y119" s="65">
        <v>291.22184476097692</v>
      </c>
      <c r="Z119" s="66">
        <v>81.645514275553865</v>
      </c>
      <c r="AA119" s="64">
        <v>73094</v>
      </c>
      <c r="AB119" s="65">
        <v>117.64055793991416</v>
      </c>
      <c r="AC119" s="67">
        <v>85.999996500377065</v>
      </c>
      <c r="AD119" s="68">
        <v>0</v>
      </c>
      <c r="AE119" s="69">
        <v>0</v>
      </c>
      <c r="AF119" s="70">
        <v>73094</v>
      </c>
      <c r="AG119" s="71">
        <v>117.64055793991416</v>
      </c>
      <c r="AH119" s="72">
        <v>85.999996500377065</v>
      </c>
      <c r="AI119" s="64">
        <v>254039.83954482034</v>
      </c>
      <c r="AJ119" s="65">
        <v>408.8624027008911</v>
      </c>
      <c r="AK119" s="67">
        <v>85.999996500377065</v>
      </c>
      <c r="AL119" s="122"/>
      <c r="AM119" s="74">
        <v>0</v>
      </c>
      <c r="AN119" s="122"/>
      <c r="AO119" s="64">
        <v>1057.6124491139824</v>
      </c>
      <c r="AP119" s="65">
        <v>70.865895675482321</v>
      </c>
      <c r="AQ119" s="65">
        <v>0</v>
      </c>
      <c r="AR119" s="73">
        <v>0</v>
      </c>
      <c r="AS119" s="123">
        <v>1057.6124491139824</v>
      </c>
      <c r="AT119" s="94"/>
      <c r="AU119" s="74">
        <v>2393.5928420933155</v>
      </c>
      <c r="AV119" s="124"/>
      <c r="AW119" s="74">
        <v>65093.351955307262</v>
      </c>
      <c r="AY119" s="171"/>
      <c r="AZ119" s="24">
        <v>-337504.63058516505</v>
      </c>
      <c r="BA119" s="24">
        <v>-142377.09613399999</v>
      </c>
      <c r="BB119" s="24">
        <v>-2940.5638300000001</v>
      </c>
      <c r="BC119" s="24">
        <v>-26369</v>
      </c>
      <c r="BD119" s="7">
        <v>-113633.577697</v>
      </c>
    </row>
    <row r="120" spans="1:56" x14ac:dyDescent="0.2">
      <c r="A120" s="10">
        <v>616</v>
      </c>
      <c r="B120" s="11">
        <v>2316</v>
      </c>
      <c r="C120" s="3">
        <v>351</v>
      </c>
      <c r="D120" s="12" t="s">
        <v>141</v>
      </c>
      <c r="E120" s="57">
        <v>12959.333333333334</v>
      </c>
      <c r="F120" s="57">
        <v>29033703</v>
      </c>
      <c r="G120" s="58">
        <v>1.58</v>
      </c>
      <c r="H120" s="57">
        <v>2116793</v>
      </c>
      <c r="I120" s="58">
        <v>1.58</v>
      </c>
      <c r="J120" s="57">
        <v>18375761.392405063</v>
      </c>
      <c r="K120" s="57">
        <v>1339742.4050632911</v>
      </c>
      <c r="L120" s="57">
        <v>2751820.6666666665</v>
      </c>
      <c r="M120" s="4">
        <v>0</v>
      </c>
      <c r="N120" s="59">
        <v>1.65</v>
      </c>
      <c r="O120" s="59">
        <v>1.65</v>
      </c>
      <c r="P120" s="57">
        <v>30320006.297468349</v>
      </c>
      <c r="Q120" s="57">
        <v>2210574.96835443</v>
      </c>
      <c r="R120" s="57">
        <v>3322885.67</v>
      </c>
      <c r="S120" s="57">
        <v>79785</v>
      </c>
      <c r="T120" s="57">
        <v>35933251.935822777</v>
      </c>
      <c r="U120" s="82">
        <v>2772.7700963904608</v>
      </c>
      <c r="V120" s="82">
        <v>2701.5969262497297</v>
      </c>
      <c r="W120" s="82">
        <v>102.63448516132019</v>
      </c>
      <c r="X120" s="83">
        <v>-341272.02941020037</v>
      </c>
      <c r="Y120" s="84">
        <v>-26.334072952070606</v>
      </c>
      <c r="Z120" s="85">
        <v>101.6597256516317</v>
      </c>
      <c r="AA120" s="83">
        <v>0</v>
      </c>
      <c r="AB120" s="84">
        <v>0</v>
      </c>
      <c r="AC120" s="86">
        <v>101.6597256516317</v>
      </c>
      <c r="AD120" s="87">
        <v>0</v>
      </c>
      <c r="AE120" s="88">
        <v>0</v>
      </c>
      <c r="AF120" s="89">
        <v>0</v>
      </c>
      <c r="AG120" s="90">
        <v>0</v>
      </c>
      <c r="AH120" s="91">
        <v>101.6597256516317</v>
      </c>
      <c r="AI120" s="83">
        <v>-341272.02941020037</v>
      </c>
      <c r="AJ120" s="84">
        <v>-26.334072952070606</v>
      </c>
      <c r="AK120" s="86">
        <v>101.6597256516317</v>
      </c>
      <c r="AL120" s="125"/>
      <c r="AM120" s="93">
        <v>0</v>
      </c>
      <c r="AN120" s="125"/>
      <c r="AO120" s="83">
        <v>0</v>
      </c>
      <c r="AP120" s="84">
        <v>102.63448516132019</v>
      </c>
      <c r="AQ120" s="84">
        <v>0</v>
      </c>
      <c r="AR120" s="92">
        <v>0</v>
      </c>
      <c r="AS120" s="126">
        <v>0</v>
      </c>
      <c r="AT120" s="127"/>
      <c r="AU120" s="93">
        <v>159411.97932494315</v>
      </c>
      <c r="AV120" s="128"/>
      <c r="AW120" s="74">
        <v>1971550.3797468354</v>
      </c>
      <c r="AY120" s="171"/>
      <c r="AZ120" s="24">
        <v>-7049553.2420614753</v>
      </c>
      <c r="BA120" s="24">
        <v>-3022150.9672900001</v>
      </c>
      <c r="BB120" s="24">
        <v>-62417.538108000001</v>
      </c>
      <c r="BC120" s="24">
        <v>-1335851</v>
      </c>
      <c r="BD120" s="7">
        <v>-2412029.99694</v>
      </c>
    </row>
    <row r="121" spans="1:56" x14ac:dyDescent="0.2">
      <c r="A121" s="10">
        <v>617</v>
      </c>
      <c r="B121" s="11">
        <v>2317</v>
      </c>
      <c r="C121" s="3"/>
      <c r="D121" s="12" t="s">
        <v>142</v>
      </c>
      <c r="E121" s="57">
        <v>651.33333333333337</v>
      </c>
      <c r="F121" s="57">
        <v>1175935.6666666667</v>
      </c>
      <c r="G121" s="58">
        <v>1.7</v>
      </c>
      <c r="H121" s="57">
        <v>17440</v>
      </c>
      <c r="I121" s="58">
        <v>1.7</v>
      </c>
      <c r="J121" s="57">
        <v>691726.86274509795</v>
      </c>
      <c r="K121" s="57">
        <v>10258.823529411764</v>
      </c>
      <c r="L121" s="57">
        <v>113754.33333333333</v>
      </c>
      <c r="M121" s="4">
        <v>0</v>
      </c>
      <c r="N121" s="59">
        <v>1.65</v>
      </c>
      <c r="O121" s="59">
        <v>1.65</v>
      </c>
      <c r="P121" s="57">
        <v>1141349.3235294116</v>
      </c>
      <c r="Q121" s="57">
        <v>16927.058823529416</v>
      </c>
      <c r="R121" s="57">
        <v>112460.78333333333</v>
      </c>
      <c r="S121" s="57">
        <v>386</v>
      </c>
      <c r="T121" s="57">
        <v>1271123.1656862742</v>
      </c>
      <c r="U121" s="60">
        <v>1951.5708787404412</v>
      </c>
      <c r="V121" s="60">
        <v>2701.5969262497297</v>
      </c>
      <c r="W121" s="60">
        <v>72.237677640888833</v>
      </c>
      <c r="X121" s="64">
        <v>180751.27727608857</v>
      </c>
      <c r="Y121" s="65">
        <v>277.50963757843687</v>
      </c>
      <c r="Z121" s="66">
        <v>82.509736913759966</v>
      </c>
      <c r="AA121" s="64">
        <v>61416</v>
      </c>
      <c r="AB121" s="65">
        <v>94.292732855680654</v>
      </c>
      <c r="AC121" s="67">
        <v>85.999996024565775</v>
      </c>
      <c r="AD121" s="68">
        <v>0</v>
      </c>
      <c r="AE121" s="69">
        <v>0</v>
      </c>
      <c r="AF121" s="70">
        <v>61416</v>
      </c>
      <c r="AG121" s="71">
        <v>94.292732855680654</v>
      </c>
      <c r="AH121" s="72">
        <v>85.999996024565775</v>
      </c>
      <c r="AI121" s="64">
        <v>242167.27727608857</v>
      </c>
      <c r="AJ121" s="65">
        <v>371.80237043411751</v>
      </c>
      <c r="AK121" s="67">
        <v>85.999996024565775</v>
      </c>
      <c r="AL121" s="122"/>
      <c r="AM121" s="74">
        <v>0</v>
      </c>
      <c r="AN121" s="122"/>
      <c r="AO121" s="64">
        <v>58084.75254027389</v>
      </c>
      <c r="AP121" s="65">
        <v>72.237677640888833</v>
      </c>
      <c r="AQ121" s="65">
        <v>0</v>
      </c>
      <c r="AR121" s="73">
        <v>0</v>
      </c>
      <c r="AS121" s="123">
        <v>58084.75254027389</v>
      </c>
      <c r="AT121" s="94"/>
      <c r="AU121" s="74">
        <v>2778.0981555778685</v>
      </c>
      <c r="AV121" s="124"/>
      <c r="AW121" s="74">
        <v>70198.568627450979</v>
      </c>
      <c r="AY121" s="171"/>
      <c r="AZ121" s="24">
        <v>-353809.20211101841</v>
      </c>
      <c r="BA121" s="24">
        <v>-151652.47699</v>
      </c>
      <c r="BB121" s="24">
        <v>-3132.1315060000002</v>
      </c>
      <c r="BC121" s="24">
        <v>-28087</v>
      </c>
      <c r="BD121" s="7">
        <v>-121036.416635</v>
      </c>
    </row>
    <row r="122" spans="1:56" x14ac:dyDescent="0.2">
      <c r="A122" s="10">
        <v>619</v>
      </c>
      <c r="B122" s="81">
        <v>2319</v>
      </c>
      <c r="C122" s="3"/>
      <c r="D122" s="81" t="s">
        <v>374</v>
      </c>
      <c r="E122" s="57">
        <v>3504.6666666666665</v>
      </c>
      <c r="F122" s="57">
        <v>6690365.333333333</v>
      </c>
      <c r="G122" s="58">
        <v>1.54</v>
      </c>
      <c r="H122" s="57">
        <v>754471.66666666663</v>
      </c>
      <c r="I122" s="58">
        <v>1.54</v>
      </c>
      <c r="J122" s="57">
        <v>4344393.0735930735</v>
      </c>
      <c r="K122" s="57">
        <v>489916.66666666669</v>
      </c>
      <c r="L122" s="57">
        <v>766450.66666666663</v>
      </c>
      <c r="M122" s="4">
        <v>0</v>
      </c>
      <c r="N122" s="59">
        <v>1.65</v>
      </c>
      <c r="O122" s="59">
        <v>1.65</v>
      </c>
      <c r="P122" s="57">
        <v>7168248.5714285709</v>
      </c>
      <c r="Q122" s="57">
        <v>808362.5</v>
      </c>
      <c r="R122" s="57">
        <v>841385.46666666667</v>
      </c>
      <c r="S122" s="57">
        <v>30953</v>
      </c>
      <c r="T122" s="57">
        <v>8848949.5380952377</v>
      </c>
      <c r="U122" s="60">
        <v>2524.9047569227423</v>
      </c>
      <c r="V122" s="60">
        <v>2701.5969262497297</v>
      </c>
      <c r="W122" s="60">
        <v>93.459713859970009</v>
      </c>
      <c r="X122" s="64">
        <v>229121.44775748652</v>
      </c>
      <c r="Y122" s="65">
        <v>65.376102650985317</v>
      </c>
      <c r="Z122" s="66">
        <v>95.879619731781119</v>
      </c>
      <c r="AA122" s="64">
        <v>0</v>
      </c>
      <c r="AB122" s="65">
        <v>0</v>
      </c>
      <c r="AC122" s="67">
        <v>95.879619731781119</v>
      </c>
      <c r="AD122" s="68">
        <v>0</v>
      </c>
      <c r="AE122" s="69">
        <v>0</v>
      </c>
      <c r="AF122" s="70">
        <v>0</v>
      </c>
      <c r="AG122" s="71">
        <v>0</v>
      </c>
      <c r="AH122" s="72">
        <v>95.879619731781119</v>
      </c>
      <c r="AI122" s="64">
        <v>229121.44775748652</v>
      </c>
      <c r="AJ122" s="65">
        <v>65.376102650985317</v>
      </c>
      <c r="AK122" s="67">
        <v>95.879619731781119</v>
      </c>
      <c r="AL122" s="122"/>
      <c r="AM122" s="74">
        <v>0</v>
      </c>
      <c r="AN122" s="122"/>
      <c r="AO122" s="64">
        <v>0</v>
      </c>
      <c r="AP122" s="65">
        <v>93.459713859970009</v>
      </c>
      <c r="AQ122" s="65">
        <v>0</v>
      </c>
      <c r="AR122" s="73">
        <v>0</v>
      </c>
      <c r="AS122" s="123">
        <v>0</v>
      </c>
      <c r="AT122" s="94"/>
      <c r="AU122" s="74">
        <v>27063.486647232949</v>
      </c>
      <c r="AV122" s="124"/>
      <c r="AW122" s="74">
        <v>483430.97402597405</v>
      </c>
      <c r="AY122" s="171"/>
      <c r="AZ122" s="24">
        <v>-1907634.8685248462</v>
      </c>
      <c r="BA122" s="24">
        <v>-817624.82242500002</v>
      </c>
      <c r="BB122" s="24">
        <v>-16886.69066</v>
      </c>
      <c r="BC122" s="24">
        <v>-236255</v>
      </c>
      <c r="BD122" s="7">
        <v>-652560.25237600005</v>
      </c>
    </row>
    <row r="123" spans="1:56" x14ac:dyDescent="0.2">
      <c r="A123" s="10">
        <v>620</v>
      </c>
      <c r="B123" s="11">
        <v>2320</v>
      </c>
      <c r="C123" s="3"/>
      <c r="D123" s="12" t="s">
        <v>143</v>
      </c>
      <c r="E123" s="57">
        <v>726.33333333333337</v>
      </c>
      <c r="F123" s="57">
        <v>1317457.3333333333</v>
      </c>
      <c r="G123" s="58">
        <v>1.8966666666666667</v>
      </c>
      <c r="H123" s="57">
        <v>29401.666666666668</v>
      </c>
      <c r="I123" s="58">
        <v>1.8966666666666667</v>
      </c>
      <c r="J123" s="57">
        <v>695222.01563142741</v>
      </c>
      <c r="K123" s="57">
        <v>15526.112710818592</v>
      </c>
      <c r="L123" s="57">
        <v>110306.33333333333</v>
      </c>
      <c r="M123" s="4">
        <v>0</v>
      </c>
      <c r="N123" s="59">
        <v>1.65</v>
      </c>
      <c r="O123" s="59">
        <v>1.65</v>
      </c>
      <c r="P123" s="57">
        <v>1147116.3257918551</v>
      </c>
      <c r="Q123" s="57">
        <v>25618.085972850677</v>
      </c>
      <c r="R123" s="57">
        <v>109840.93666666666</v>
      </c>
      <c r="S123" s="57">
        <v>854</v>
      </c>
      <c r="T123" s="57">
        <v>1283429.3484313723</v>
      </c>
      <c r="U123" s="60">
        <v>1766.9977261560884</v>
      </c>
      <c r="V123" s="60">
        <v>2701.5969262497297</v>
      </c>
      <c r="W123" s="60">
        <v>65.405675768552868</v>
      </c>
      <c r="X123" s="64">
        <v>251167.30436383211</v>
      </c>
      <c r="Y123" s="65">
        <v>345.80170403464723</v>
      </c>
      <c r="Z123" s="66">
        <v>78.205575734188301</v>
      </c>
      <c r="AA123" s="64">
        <v>152947</v>
      </c>
      <c r="AB123" s="65">
        <v>210.57411656723266</v>
      </c>
      <c r="AC123" s="67">
        <v>86.000007039658612</v>
      </c>
      <c r="AD123" s="68">
        <v>0</v>
      </c>
      <c r="AE123" s="69">
        <v>0</v>
      </c>
      <c r="AF123" s="70">
        <v>152947</v>
      </c>
      <c r="AG123" s="71">
        <v>210.57411656723266</v>
      </c>
      <c r="AH123" s="72">
        <v>86.000007039658612</v>
      </c>
      <c r="AI123" s="64">
        <v>404114.30436383211</v>
      </c>
      <c r="AJ123" s="65">
        <v>556.37582060187992</v>
      </c>
      <c r="AK123" s="67">
        <v>86.000007039658612</v>
      </c>
      <c r="AL123" s="122"/>
      <c r="AM123" s="74">
        <v>0</v>
      </c>
      <c r="AN123" s="122"/>
      <c r="AO123" s="64">
        <v>113992.14636372295</v>
      </c>
      <c r="AP123" s="65">
        <v>65.405675768552868</v>
      </c>
      <c r="AQ123" s="65">
        <v>0</v>
      </c>
      <c r="AR123" s="73">
        <v>0</v>
      </c>
      <c r="AS123" s="123">
        <v>113992.14636372295</v>
      </c>
      <c r="AT123" s="94"/>
      <c r="AU123" s="74">
        <v>3775.9369508767304</v>
      </c>
      <c r="AV123" s="124"/>
      <c r="AW123" s="74">
        <v>71074.812834224591</v>
      </c>
      <c r="AY123" s="171"/>
      <c r="AZ123" s="24">
        <v>-390222.7451854244</v>
      </c>
      <c r="BA123" s="24">
        <v>-170435.12322199999</v>
      </c>
      <c r="BB123" s="24">
        <v>-3520.056051</v>
      </c>
      <c r="BC123" s="24">
        <v>-31566</v>
      </c>
      <c r="BD123" s="7">
        <v>-136027.165484</v>
      </c>
    </row>
    <row r="124" spans="1:56" s="13" customFormat="1" x14ac:dyDescent="0.2">
      <c r="A124" s="10">
        <v>622</v>
      </c>
      <c r="B124" s="11">
        <v>2322</v>
      </c>
      <c r="C124" s="3"/>
      <c r="D124" s="12" t="s">
        <v>144</v>
      </c>
      <c r="E124" s="57">
        <v>638</v>
      </c>
      <c r="F124" s="57">
        <v>1245307.3333333333</v>
      </c>
      <c r="G124" s="58">
        <v>1.5</v>
      </c>
      <c r="H124" s="57">
        <v>126736</v>
      </c>
      <c r="I124" s="58">
        <v>1.5</v>
      </c>
      <c r="J124" s="57">
        <v>830204.88888888899</v>
      </c>
      <c r="K124" s="57">
        <v>84490.666666666672</v>
      </c>
      <c r="L124" s="57">
        <v>135036.33333333334</v>
      </c>
      <c r="M124" s="4">
        <v>0</v>
      </c>
      <c r="N124" s="59">
        <v>1.65</v>
      </c>
      <c r="O124" s="59">
        <v>1.65</v>
      </c>
      <c r="P124" s="57">
        <v>1369838.0666666667</v>
      </c>
      <c r="Q124" s="57">
        <v>139409.60000000001</v>
      </c>
      <c r="R124" s="57">
        <v>139337.72999999998</v>
      </c>
      <c r="S124" s="57">
        <v>6856.666666666667</v>
      </c>
      <c r="T124" s="57">
        <v>1655442.0633333332</v>
      </c>
      <c r="U124" s="60">
        <v>2594.736776384535</v>
      </c>
      <c r="V124" s="60">
        <v>2701.5969262497297</v>
      </c>
      <c r="W124" s="60">
        <v>96.044556135413785</v>
      </c>
      <c r="X124" s="64">
        <v>25225.40697717786</v>
      </c>
      <c r="Y124" s="65">
        <v>39.538255450122037</v>
      </c>
      <c r="Z124" s="66">
        <v>97.508070365310672</v>
      </c>
      <c r="AA124" s="64">
        <v>0</v>
      </c>
      <c r="AB124" s="65">
        <v>0</v>
      </c>
      <c r="AC124" s="67">
        <v>97.508070365310672</v>
      </c>
      <c r="AD124" s="68">
        <v>0</v>
      </c>
      <c r="AE124" s="69">
        <v>0</v>
      </c>
      <c r="AF124" s="70">
        <v>0</v>
      </c>
      <c r="AG124" s="71">
        <v>0</v>
      </c>
      <c r="AH124" s="72">
        <v>97.508070365310672</v>
      </c>
      <c r="AI124" s="64">
        <v>25225.40697717786</v>
      </c>
      <c r="AJ124" s="65">
        <v>39.538255450122037</v>
      </c>
      <c r="AK124" s="67">
        <v>97.508070365310672</v>
      </c>
      <c r="AL124" s="122"/>
      <c r="AM124" s="74">
        <v>0</v>
      </c>
      <c r="AN124" s="122"/>
      <c r="AO124" s="64">
        <v>0</v>
      </c>
      <c r="AP124" s="65">
        <v>96.044556135413785</v>
      </c>
      <c r="AQ124" s="65">
        <v>0</v>
      </c>
      <c r="AR124" s="73">
        <v>0</v>
      </c>
      <c r="AS124" s="123">
        <v>0</v>
      </c>
      <c r="AT124" s="94"/>
      <c r="AU124" s="74">
        <v>5120.9121123710374</v>
      </c>
      <c r="AV124" s="124"/>
      <c r="AW124" s="74">
        <v>91469.555555555547</v>
      </c>
      <c r="AY124" s="171"/>
      <c r="AZ124" s="24">
        <v>-347830.85921820556</v>
      </c>
      <c r="BA124" s="24">
        <v>-146319.13299799999</v>
      </c>
      <c r="BB124" s="24">
        <v>-3021.9800930000001</v>
      </c>
      <c r="BC124" s="24">
        <v>-39806</v>
      </c>
      <c r="BD124" s="7">
        <v>-116779.784245</v>
      </c>
    </row>
    <row r="125" spans="1:56" x14ac:dyDescent="0.2">
      <c r="A125" s="10">
        <v>623</v>
      </c>
      <c r="B125" s="11">
        <v>2323</v>
      </c>
      <c r="C125" s="3">
        <v>351</v>
      </c>
      <c r="D125" s="12" t="s">
        <v>145</v>
      </c>
      <c r="E125" s="57">
        <v>2895.6666666666665</v>
      </c>
      <c r="F125" s="57">
        <v>5971254.333333333</v>
      </c>
      <c r="G125" s="58">
        <v>1.4400000000000002</v>
      </c>
      <c r="H125" s="57">
        <v>291028.66666666669</v>
      </c>
      <c r="I125" s="58">
        <v>1.4400000000000002</v>
      </c>
      <c r="J125" s="57">
        <v>4146704.3981481479</v>
      </c>
      <c r="K125" s="57">
        <v>202103.24074074076</v>
      </c>
      <c r="L125" s="57">
        <v>633619.33333333337</v>
      </c>
      <c r="M125" s="4">
        <v>0</v>
      </c>
      <c r="N125" s="59">
        <v>1.65</v>
      </c>
      <c r="O125" s="59">
        <v>1.65</v>
      </c>
      <c r="P125" s="57">
        <v>6842062.256944444</v>
      </c>
      <c r="Q125" s="57">
        <v>333470.34722222219</v>
      </c>
      <c r="R125" s="57">
        <v>784035.55000000016</v>
      </c>
      <c r="S125" s="57">
        <v>10956</v>
      </c>
      <c r="T125" s="57">
        <v>7970524.1541666659</v>
      </c>
      <c r="U125" s="60">
        <v>2752.5696399792791</v>
      </c>
      <c r="V125" s="60">
        <v>2701.5969262497297</v>
      </c>
      <c r="W125" s="60">
        <v>101.8867623528247</v>
      </c>
      <c r="X125" s="64">
        <v>-54611.995580793329</v>
      </c>
      <c r="Y125" s="65">
        <v>-18.859904079933234</v>
      </c>
      <c r="Z125" s="66">
        <v>101.18866028227957</v>
      </c>
      <c r="AA125" s="64">
        <v>0</v>
      </c>
      <c r="AB125" s="65">
        <v>0</v>
      </c>
      <c r="AC125" s="67">
        <v>101.18866028227957</v>
      </c>
      <c r="AD125" s="68">
        <v>0</v>
      </c>
      <c r="AE125" s="69">
        <v>0</v>
      </c>
      <c r="AF125" s="70">
        <v>0</v>
      </c>
      <c r="AG125" s="71">
        <v>0</v>
      </c>
      <c r="AH125" s="72">
        <v>101.18866028227957</v>
      </c>
      <c r="AI125" s="64">
        <v>-54611.995580793329</v>
      </c>
      <c r="AJ125" s="65">
        <v>-18.859904079933234</v>
      </c>
      <c r="AK125" s="67">
        <v>101.18866028227957</v>
      </c>
      <c r="AL125" s="122"/>
      <c r="AM125" s="74">
        <v>0</v>
      </c>
      <c r="AN125" s="122"/>
      <c r="AO125" s="64">
        <v>0</v>
      </c>
      <c r="AP125" s="65">
        <v>101.8867623528247</v>
      </c>
      <c r="AQ125" s="65">
        <v>0</v>
      </c>
      <c r="AR125" s="73">
        <v>0</v>
      </c>
      <c r="AS125" s="123">
        <v>0</v>
      </c>
      <c r="AT125" s="94"/>
      <c r="AU125" s="74">
        <v>24831.18322714078</v>
      </c>
      <c r="AV125" s="124"/>
      <c r="AW125" s="74">
        <v>434880.76388888893</v>
      </c>
      <c r="AY125" s="171"/>
      <c r="AZ125" s="24">
        <v>-1561977.9521767541</v>
      </c>
      <c r="BA125" s="24">
        <v>-674783.95724799996</v>
      </c>
      <c r="BB125" s="24">
        <v>-13936.548446000001</v>
      </c>
      <c r="BC125" s="24">
        <v>-240020</v>
      </c>
      <c r="BD125" s="7">
        <v>-538556.53273199999</v>
      </c>
    </row>
    <row r="126" spans="1:56" x14ac:dyDescent="0.2">
      <c r="A126" s="10">
        <v>632</v>
      </c>
      <c r="B126" s="11">
        <v>2324</v>
      </c>
      <c r="C126" s="3">
        <v>351</v>
      </c>
      <c r="D126" s="12" t="s">
        <v>146</v>
      </c>
      <c r="E126" s="57">
        <v>4336</v>
      </c>
      <c r="F126" s="57">
        <v>8711805.666666666</v>
      </c>
      <c r="G126" s="58">
        <v>1.59</v>
      </c>
      <c r="H126" s="57">
        <v>289430.33333333331</v>
      </c>
      <c r="I126" s="58">
        <v>1.59</v>
      </c>
      <c r="J126" s="57">
        <v>5479123.0607966455</v>
      </c>
      <c r="K126" s="57">
        <v>182031.65618448635</v>
      </c>
      <c r="L126" s="57">
        <v>776301.33333333337</v>
      </c>
      <c r="M126" s="4">
        <v>0</v>
      </c>
      <c r="N126" s="59">
        <v>1.65</v>
      </c>
      <c r="O126" s="59">
        <v>1.65</v>
      </c>
      <c r="P126" s="57">
        <v>9040553.0503144655</v>
      </c>
      <c r="Q126" s="57">
        <v>300352.23270440247</v>
      </c>
      <c r="R126" s="57">
        <v>948998</v>
      </c>
      <c r="S126" s="57">
        <v>4819.333333333333</v>
      </c>
      <c r="T126" s="57">
        <v>10294722.616352201</v>
      </c>
      <c r="U126" s="60">
        <v>2374.2441458376848</v>
      </c>
      <c r="V126" s="60">
        <v>2701.5969262497297</v>
      </c>
      <c r="W126" s="60">
        <v>87.882989603987085</v>
      </c>
      <c r="X126" s="64">
        <v>525178.61267065222</v>
      </c>
      <c r="Y126" s="65">
        <v>121.12052875245669</v>
      </c>
      <c r="Z126" s="66">
        <v>92.366283450511872</v>
      </c>
      <c r="AA126" s="64">
        <v>0</v>
      </c>
      <c r="AB126" s="65">
        <v>0</v>
      </c>
      <c r="AC126" s="67">
        <v>92.366283450511872</v>
      </c>
      <c r="AD126" s="68">
        <v>0</v>
      </c>
      <c r="AE126" s="69">
        <v>0</v>
      </c>
      <c r="AF126" s="70">
        <v>0</v>
      </c>
      <c r="AG126" s="71">
        <v>0</v>
      </c>
      <c r="AH126" s="72">
        <v>92.366283450511872</v>
      </c>
      <c r="AI126" s="64">
        <v>525178.61267065222</v>
      </c>
      <c r="AJ126" s="65">
        <v>121.12052875245669</v>
      </c>
      <c r="AK126" s="67">
        <v>92.366283450511872</v>
      </c>
      <c r="AL126" s="122"/>
      <c r="AM126" s="74">
        <v>0</v>
      </c>
      <c r="AN126" s="122"/>
      <c r="AO126" s="64">
        <v>0</v>
      </c>
      <c r="AP126" s="65">
        <v>87.882989603987085</v>
      </c>
      <c r="AQ126" s="65">
        <v>0</v>
      </c>
      <c r="AR126" s="73">
        <v>0</v>
      </c>
      <c r="AS126" s="123">
        <v>0</v>
      </c>
      <c r="AT126" s="94"/>
      <c r="AU126" s="74">
        <v>35574.982920201473</v>
      </c>
      <c r="AV126" s="124"/>
      <c r="AW126" s="74">
        <v>566115.47169811314</v>
      </c>
      <c r="AY126" s="171"/>
      <c r="AZ126" s="24">
        <v>-2370141.2141415537</v>
      </c>
      <c r="BA126" s="24">
        <v>-1009393.321615</v>
      </c>
      <c r="BB126" s="24">
        <v>-20847.352365999999</v>
      </c>
      <c r="BC126" s="24">
        <v>-333931</v>
      </c>
      <c r="BD126" s="7">
        <v>-805613.94741699996</v>
      </c>
    </row>
    <row r="127" spans="1:56" x14ac:dyDescent="0.2">
      <c r="A127" s="10">
        <v>626</v>
      </c>
      <c r="B127" s="11">
        <v>2326</v>
      </c>
      <c r="C127" s="3"/>
      <c r="D127" s="12" t="s">
        <v>147</v>
      </c>
      <c r="E127" s="57">
        <v>1760</v>
      </c>
      <c r="F127" s="57">
        <v>3311393</v>
      </c>
      <c r="G127" s="58">
        <v>1.97</v>
      </c>
      <c r="H127" s="57">
        <v>160837</v>
      </c>
      <c r="I127" s="58">
        <v>1.97</v>
      </c>
      <c r="J127" s="57">
        <v>1680910.1522842639</v>
      </c>
      <c r="K127" s="57">
        <v>81643.147208121838</v>
      </c>
      <c r="L127" s="57">
        <v>386367</v>
      </c>
      <c r="M127" s="4">
        <v>0</v>
      </c>
      <c r="N127" s="59">
        <v>1.65</v>
      </c>
      <c r="O127" s="59">
        <v>1.65</v>
      </c>
      <c r="P127" s="57">
        <v>2773501.7512690355</v>
      </c>
      <c r="Q127" s="57">
        <v>134711.19289340102</v>
      </c>
      <c r="R127" s="57">
        <v>363428.25333333336</v>
      </c>
      <c r="S127" s="57">
        <v>6239.333333333333</v>
      </c>
      <c r="T127" s="57">
        <v>3277880.5308291032</v>
      </c>
      <c r="U127" s="60">
        <v>1862.4321197892632</v>
      </c>
      <c r="V127" s="60">
        <v>2701.5969262497297</v>
      </c>
      <c r="W127" s="60">
        <v>68.938193617751551</v>
      </c>
      <c r="X127" s="64">
        <v>546464.12196705572</v>
      </c>
      <c r="Y127" s="65">
        <v>310.49097839037256</v>
      </c>
      <c r="Z127" s="66">
        <v>80.431061979183482</v>
      </c>
      <c r="AA127" s="64">
        <v>264792</v>
      </c>
      <c r="AB127" s="65">
        <v>150.44999999999999</v>
      </c>
      <c r="AC127" s="67">
        <v>85.999990435466913</v>
      </c>
      <c r="AD127" s="68">
        <v>0</v>
      </c>
      <c r="AE127" s="69">
        <v>0</v>
      </c>
      <c r="AF127" s="70">
        <v>264792</v>
      </c>
      <c r="AG127" s="71">
        <v>150.44999999999999</v>
      </c>
      <c r="AH127" s="72">
        <v>85.999990435466913</v>
      </c>
      <c r="AI127" s="64">
        <v>811256.12196705572</v>
      </c>
      <c r="AJ127" s="65">
        <v>460.94097839037255</v>
      </c>
      <c r="AK127" s="67">
        <v>85.999990435466913</v>
      </c>
      <c r="AL127" s="122"/>
      <c r="AM127" s="74">
        <v>0</v>
      </c>
      <c r="AN127" s="122"/>
      <c r="AO127" s="64">
        <v>129294.44847647242</v>
      </c>
      <c r="AP127" s="65">
        <v>68.938193617751551</v>
      </c>
      <c r="AQ127" s="65">
        <v>0</v>
      </c>
      <c r="AR127" s="73">
        <v>0</v>
      </c>
      <c r="AS127" s="123">
        <v>129294.44847647242</v>
      </c>
      <c r="AT127" s="94"/>
      <c r="AU127" s="74">
        <v>19691.879587582276</v>
      </c>
      <c r="AV127" s="124"/>
      <c r="AW127" s="74">
        <v>176255.3299492386</v>
      </c>
      <c r="AY127" s="171"/>
      <c r="AZ127" s="24">
        <v>-956534.86285006534</v>
      </c>
      <c r="BA127" s="24">
        <v>-410435.602862</v>
      </c>
      <c r="BB127" s="24">
        <v>-8476.8696729999992</v>
      </c>
      <c r="BC127" s="24">
        <v>-212696</v>
      </c>
      <c r="BD127" s="7">
        <v>-327575.62300199998</v>
      </c>
    </row>
    <row r="128" spans="1:56" x14ac:dyDescent="0.2">
      <c r="A128" s="10">
        <v>627</v>
      </c>
      <c r="B128" s="11">
        <v>2327</v>
      </c>
      <c r="C128" s="3">
        <v>351</v>
      </c>
      <c r="D128" s="12" t="s">
        <v>148</v>
      </c>
      <c r="E128" s="57">
        <v>11223</v>
      </c>
      <c r="F128" s="57">
        <v>26141598.666666668</v>
      </c>
      <c r="G128" s="58">
        <v>1.7</v>
      </c>
      <c r="H128" s="57">
        <v>1406783</v>
      </c>
      <c r="I128" s="58">
        <v>1.7</v>
      </c>
      <c r="J128" s="57">
        <v>15377410.980392158</v>
      </c>
      <c r="K128" s="57">
        <v>827519.4117647059</v>
      </c>
      <c r="L128" s="57">
        <v>2649432.3333333335</v>
      </c>
      <c r="M128" s="4">
        <v>0</v>
      </c>
      <c r="N128" s="59">
        <v>1.65</v>
      </c>
      <c r="O128" s="59">
        <v>1.65</v>
      </c>
      <c r="P128" s="57">
        <v>25372728.117647063</v>
      </c>
      <c r="Q128" s="57">
        <v>1365407.0294117648</v>
      </c>
      <c r="R128" s="57">
        <v>2484221.6999999997</v>
      </c>
      <c r="S128" s="57">
        <v>47206.666666666664</v>
      </c>
      <c r="T128" s="57">
        <v>29269563.513725489</v>
      </c>
      <c r="U128" s="60">
        <v>2607.9981746169019</v>
      </c>
      <c r="V128" s="60">
        <v>2701.5969262497297</v>
      </c>
      <c r="W128" s="60">
        <v>96.535428704282751</v>
      </c>
      <c r="X128" s="64">
        <v>388669.75214283308</v>
      </c>
      <c r="Y128" s="65">
        <v>34.631538104146223</v>
      </c>
      <c r="Z128" s="66">
        <v>97.817320083698107</v>
      </c>
      <c r="AA128" s="64">
        <v>0</v>
      </c>
      <c r="AB128" s="65">
        <v>0</v>
      </c>
      <c r="AC128" s="67">
        <v>97.817320083698107</v>
      </c>
      <c r="AD128" s="68">
        <v>0</v>
      </c>
      <c r="AE128" s="69">
        <v>0</v>
      </c>
      <c r="AF128" s="70">
        <v>0</v>
      </c>
      <c r="AG128" s="71">
        <v>0</v>
      </c>
      <c r="AH128" s="72">
        <v>97.817320083698107</v>
      </c>
      <c r="AI128" s="64">
        <v>388669.75214283308</v>
      </c>
      <c r="AJ128" s="65">
        <v>34.631538104146223</v>
      </c>
      <c r="AK128" s="67">
        <v>97.817320083698107</v>
      </c>
      <c r="AL128" s="122"/>
      <c r="AM128" s="74">
        <v>0</v>
      </c>
      <c r="AN128" s="122"/>
      <c r="AO128" s="64">
        <v>0</v>
      </c>
      <c r="AP128" s="65">
        <v>96.535428704282751</v>
      </c>
      <c r="AQ128" s="65">
        <v>0</v>
      </c>
      <c r="AR128" s="73">
        <v>0</v>
      </c>
      <c r="AS128" s="123">
        <v>0</v>
      </c>
      <c r="AT128" s="94"/>
      <c r="AU128" s="74">
        <v>201315.58632965814</v>
      </c>
      <c r="AV128" s="124"/>
      <c r="AW128" s="74">
        <v>1620493.0392156865</v>
      </c>
      <c r="AY128" s="171"/>
      <c r="AZ128" s="24">
        <v>-6130518.8937208727</v>
      </c>
      <c r="BA128" s="24">
        <v>-2609164.634693</v>
      </c>
      <c r="BB128" s="24">
        <v>-53887.987324000002</v>
      </c>
      <c r="BC128" s="24">
        <v>-1304368</v>
      </c>
      <c r="BD128" s="7">
        <v>-2082418.59323</v>
      </c>
    </row>
    <row r="129" spans="1:56" x14ac:dyDescent="0.2">
      <c r="A129" s="10">
        <v>628</v>
      </c>
      <c r="B129" s="11">
        <v>2328</v>
      </c>
      <c r="C129" s="3"/>
      <c r="D129" s="12" t="s">
        <v>149</v>
      </c>
      <c r="E129" s="57">
        <v>1592</v>
      </c>
      <c r="F129" s="57">
        <v>2791932</v>
      </c>
      <c r="G129" s="58">
        <v>1.7</v>
      </c>
      <c r="H129" s="57">
        <v>73028.333333333328</v>
      </c>
      <c r="I129" s="58">
        <v>1.7</v>
      </c>
      <c r="J129" s="57">
        <v>1643158.9892665474</v>
      </c>
      <c r="K129" s="57">
        <v>42798.666345580481</v>
      </c>
      <c r="L129" s="57">
        <v>312036.33333333331</v>
      </c>
      <c r="M129" s="4">
        <v>0</v>
      </c>
      <c r="N129" s="59">
        <v>1.65</v>
      </c>
      <c r="O129" s="59">
        <v>1.65</v>
      </c>
      <c r="P129" s="57">
        <v>2711212.3322898033</v>
      </c>
      <c r="Q129" s="57">
        <v>70617.799470207785</v>
      </c>
      <c r="R129" s="57">
        <v>292016.13666666666</v>
      </c>
      <c r="S129" s="57">
        <v>1558.6666666666667</v>
      </c>
      <c r="T129" s="57">
        <v>3075404.9350933447</v>
      </c>
      <c r="U129" s="60">
        <v>1931.7870195309954</v>
      </c>
      <c r="V129" s="60">
        <v>2701.5969262497297</v>
      </c>
      <c r="W129" s="60">
        <v>71.505375237920489</v>
      </c>
      <c r="X129" s="64">
        <v>453448.82745360327</v>
      </c>
      <c r="Y129" s="65">
        <v>284.82966548593168</v>
      </c>
      <c r="Z129" s="66">
        <v>82.048386399889907</v>
      </c>
      <c r="AA129" s="64">
        <v>169957</v>
      </c>
      <c r="AB129" s="65">
        <v>106.75690954773869</v>
      </c>
      <c r="AC129" s="67">
        <v>86.000008809230422</v>
      </c>
      <c r="AD129" s="68">
        <v>0</v>
      </c>
      <c r="AE129" s="69">
        <v>0</v>
      </c>
      <c r="AF129" s="70">
        <v>169957</v>
      </c>
      <c r="AG129" s="71">
        <v>106.75690954773869</v>
      </c>
      <c r="AH129" s="72">
        <v>86.000008809230422</v>
      </c>
      <c r="AI129" s="64">
        <v>623405.82745360327</v>
      </c>
      <c r="AJ129" s="65">
        <v>391.58657503367039</v>
      </c>
      <c r="AK129" s="67">
        <v>86.000008809230422</v>
      </c>
      <c r="AL129" s="122"/>
      <c r="AM129" s="74">
        <v>0</v>
      </c>
      <c r="AN129" s="122"/>
      <c r="AO129" s="64">
        <v>0</v>
      </c>
      <c r="AP129" s="65">
        <v>71.505375237920489</v>
      </c>
      <c r="AQ129" s="65">
        <v>0</v>
      </c>
      <c r="AR129" s="73">
        <v>0</v>
      </c>
      <c r="AS129" s="123">
        <v>0</v>
      </c>
      <c r="AT129" s="94"/>
      <c r="AU129" s="74">
        <v>13527.43746676672</v>
      </c>
      <c r="AV129" s="124"/>
      <c r="AW129" s="74">
        <v>168595.76556121279</v>
      </c>
      <c r="AY129" s="171"/>
      <c r="AZ129" s="24">
        <v>-866316.23374034325</v>
      </c>
      <c r="BA129" s="24">
        <v>-372638.42587500002</v>
      </c>
      <c r="BB129" s="24">
        <v>-7696.231393</v>
      </c>
      <c r="BC129" s="24">
        <v>-135982</v>
      </c>
      <c r="BD129" s="7">
        <v>-297409.05433000001</v>
      </c>
    </row>
    <row r="130" spans="1:56" x14ac:dyDescent="0.2">
      <c r="A130" s="10">
        <v>629</v>
      </c>
      <c r="B130" s="11">
        <v>2329</v>
      </c>
      <c r="C130" s="3"/>
      <c r="D130" s="12" t="s">
        <v>150</v>
      </c>
      <c r="E130" s="57">
        <v>309.66666666666669</v>
      </c>
      <c r="F130" s="57">
        <v>473707</v>
      </c>
      <c r="G130" s="58">
        <v>1.88</v>
      </c>
      <c r="H130" s="57">
        <v>4212</v>
      </c>
      <c r="I130" s="58">
        <v>1.88</v>
      </c>
      <c r="J130" s="57">
        <v>251971.80851063831</v>
      </c>
      <c r="K130" s="57">
        <v>2240.4255319148938</v>
      </c>
      <c r="L130" s="57">
        <v>49720.666666666664</v>
      </c>
      <c r="M130" s="4">
        <v>0</v>
      </c>
      <c r="N130" s="59">
        <v>1.65</v>
      </c>
      <c r="O130" s="59">
        <v>1.65</v>
      </c>
      <c r="P130" s="57">
        <v>415753.48404255323</v>
      </c>
      <c r="Q130" s="57">
        <v>3696.7021276595747</v>
      </c>
      <c r="R130" s="57">
        <v>41060.573333333334</v>
      </c>
      <c r="S130" s="57">
        <v>149.33333333333334</v>
      </c>
      <c r="T130" s="57">
        <v>460660.09283687943</v>
      </c>
      <c r="U130" s="60">
        <v>1487.5998692256601</v>
      </c>
      <c r="V130" s="60">
        <v>2701.5969262497297</v>
      </c>
      <c r="W130" s="60">
        <v>55.063723783943544</v>
      </c>
      <c r="X130" s="64">
        <v>139095.73613696115</v>
      </c>
      <c r="Y130" s="65">
        <v>449.1789110989057</v>
      </c>
      <c r="Z130" s="66">
        <v>71.690145983884435</v>
      </c>
      <c r="AA130" s="64">
        <v>119715</v>
      </c>
      <c r="AB130" s="65">
        <v>386.59311087190525</v>
      </c>
      <c r="AC130" s="67">
        <v>85.999945758810938</v>
      </c>
      <c r="AD130" s="68">
        <v>0</v>
      </c>
      <c r="AE130" s="69">
        <v>0</v>
      </c>
      <c r="AF130" s="70">
        <v>119715</v>
      </c>
      <c r="AG130" s="71">
        <v>386.59311087190525</v>
      </c>
      <c r="AH130" s="72">
        <v>85.999945758810938</v>
      </c>
      <c r="AI130" s="64">
        <v>258810.73613696115</v>
      </c>
      <c r="AJ130" s="65">
        <v>835.77202197081101</v>
      </c>
      <c r="AK130" s="67">
        <v>85.999945758810938</v>
      </c>
      <c r="AL130" s="122"/>
      <c r="AM130" s="74">
        <v>0</v>
      </c>
      <c r="AN130" s="122"/>
      <c r="AO130" s="64">
        <v>74522.640668584558</v>
      </c>
      <c r="AP130" s="65">
        <v>55.063723783943544</v>
      </c>
      <c r="AQ130" s="65">
        <v>0</v>
      </c>
      <c r="AR130" s="73">
        <v>0</v>
      </c>
      <c r="AS130" s="123">
        <v>74522.640668584558</v>
      </c>
      <c r="AT130" s="94"/>
      <c r="AU130" s="74">
        <v>1256.4973346234792</v>
      </c>
      <c r="AV130" s="124"/>
      <c r="AW130" s="74">
        <v>25421.223404255317</v>
      </c>
      <c r="AY130" s="171"/>
      <c r="AZ130" s="24">
        <v>-166850.11528123298</v>
      </c>
      <c r="BA130" s="24">
        <v>-73275.508759999997</v>
      </c>
      <c r="BB130" s="24">
        <v>-1513.384642</v>
      </c>
      <c r="BC130" s="24">
        <v>-13571</v>
      </c>
      <c r="BD130" s="7">
        <v>-58482.427608999998</v>
      </c>
    </row>
    <row r="131" spans="1:56" x14ac:dyDescent="0.2">
      <c r="A131" s="10">
        <v>630</v>
      </c>
      <c r="B131" s="11">
        <v>2331</v>
      </c>
      <c r="C131" s="3">
        <v>351</v>
      </c>
      <c r="D131" s="80" t="s">
        <v>151</v>
      </c>
      <c r="E131" s="57">
        <v>578</v>
      </c>
      <c r="F131" s="57">
        <v>1305902.3333333333</v>
      </c>
      <c r="G131" s="58">
        <v>1.25</v>
      </c>
      <c r="H131" s="57">
        <v>43933.333333333336</v>
      </c>
      <c r="I131" s="58">
        <v>1.25</v>
      </c>
      <c r="J131" s="57">
        <v>1044721.8666666666</v>
      </c>
      <c r="K131" s="57">
        <v>35146.666666666664</v>
      </c>
      <c r="L131" s="57">
        <v>162619</v>
      </c>
      <c r="M131" s="4">
        <v>0</v>
      </c>
      <c r="N131" s="59">
        <v>1.65</v>
      </c>
      <c r="O131" s="59">
        <v>1.65</v>
      </c>
      <c r="P131" s="57">
        <v>1723791.08</v>
      </c>
      <c r="Q131" s="57">
        <v>57992</v>
      </c>
      <c r="R131" s="57">
        <v>201735.19999999998</v>
      </c>
      <c r="S131" s="57">
        <v>827.33333333333337</v>
      </c>
      <c r="T131" s="57">
        <v>1984345.6133333333</v>
      </c>
      <c r="U131" s="60">
        <v>3433.1238985005766</v>
      </c>
      <c r="V131" s="60">
        <v>2701.5969262497297</v>
      </c>
      <c r="W131" s="60">
        <v>127.07757641945237</v>
      </c>
      <c r="X131" s="64">
        <v>-156444.35828556609</v>
      </c>
      <c r="Y131" s="65">
        <v>-270.66497973281332</v>
      </c>
      <c r="Z131" s="66">
        <v>117.058873144255</v>
      </c>
      <c r="AA131" s="64">
        <v>0</v>
      </c>
      <c r="AB131" s="65">
        <v>0</v>
      </c>
      <c r="AC131" s="67">
        <v>117.058873144255</v>
      </c>
      <c r="AD131" s="68">
        <v>0</v>
      </c>
      <c r="AE131" s="69">
        <v>0</v>
      </c>
      <c r="AF131" s="70">
        <v>0</v>
      </c>
      <c r="AG131" s="71">
        <v>0</v>
      </c>
      <c r="AH131" s="72">
        <v>117.058873144255</v>
      </c>
      <c r="AI131" s="64">
        <v>-156444.35828556609</v>
      </c>
      <c r="AJ131" s="65">
        <v>-270.66497973281332</v>
      </c>
      <c r="AK131" s="67">
        <v>117.058873144255</v>
      </c>
      <c r="AL131" s="122"/>
      <c r="AM131" s="74">
        <v>0</v>
      </c>
      <c r="AN131" s="122"/>
      <c r="AO131" s="64">
        <v>2878.6113138083015</v>
      </c>
      <c r="AP131" s="65">
        <v>127.07757641945237</v>
      </c>
      <c r="AQ131" s="65">
        <v>0</v>
      </c>
      <c r="AR131" s="73">
        <v>0</v>
      </c>
      <c r="AS131" s="123">
        <v>2878.6113138083015</v>
      </c>
      <c r="AT131" s="94"/>
      <c r="AU131" s="74">
        <v>3093.0977518967998</v>
      </c>
      <c r="AV131" s="124"/>
      <c r="AW131" s="74">
        <v>107986.85333333333</v>
      </c>
      <c r="AY131" s="171"/>
      <c r="AZ131" s="24">
        <v>-315221.71616649878</v>
      </c>
      <c r="BA131" s="24">
        <v>-131942.29267200001</v>
      </c>
      <c r="BB131" s="24">
        <v>-2725.0501939999999</v>
      </c>
      <c r="BC131" s="24">
        <v>-87969</v>
      </c>
      <c r="BD131" s="7">
        <v>-105305.383892</v>
      </c>
    </row>
    <row r="132" spans="1:56" x14ac:dyDescent="0.2">
      <c r="A132" s="10">
        <v>662</v>
      </c>
      <c r="B132" s="11">
        <v>2402</v>
      </c>
      <c r="C132" s="3"/>
      <c r="D132" s="12" t="s">
        <v>153</v>
      </c>
      <c r="E132" s="57">
        <v>1243</v>
      </c>
      <c r="F132" s="57">
        <v>2459897.6666666665</v>
      </c>
      <c r="G132" s="58">
        <v>1.75</v>
      </c>
      <c r="H132" s="57">
        <v>73406.666666666672</v>
      </c>
      <c r="I132" s="58">
        <v>1.75</v>
      </c>
      <c r="J132" s="57">
        <v>1405655.8095238095</v>
      </c>
      <c r="K132" s="57">
        <v>41946.666666666664</v>
      </c>
      <c r="L132" s="57">
        <v>193120.66666666666</v>
      </c>
      <c r="M132" s="4">
        <v>0</v>
      </c>
      <c r="N132" s="59">
        <v>1.65</v>
      </c>
      <c r="O132" s="59">
        <v>1.65</v>
      </c>
      <c r="P132" s="57">
        <v>2319332.0857142857</v>
      </c>
      <c r="Q132" s="57">
        <v>69212</v>
      </c>
      <c r="R132" s="57">
        <v>237736.66</v>
      </c>
      <c r="S132" s="57">
        <v>1935.6666666666667</v>
      </c>
      <c r="T132" s="57">
        <v>2628216.4123809524</v>
      </c>
      <c r="U132" s="60">
        <v>2114.4138474504848</v>
      </c>
      <c r="V132" s="60">
        <v>2701.5969262497297</v>
      </c>
      <c r="W132" s="60">
        <v>78.265333621979138</v>
      </c>
      <c r="X132" s="64">
        <v>270051.36977056076</v>
      </c>
      <c r="Y132" s="65">
        <v>217.25773915572066</v>
      </c>
      <c r="Z132" s="66">
        <v>86.307160181846854</v>
      </c>
      <c r="AA132" s="64">
        <v>0</v>
      </c>
      <c r="AB132" s="65">
        <v>0</v>
      </c>
      <c r="AC132" s="67">
        <v>86.307160181846854</v>
      </c>
      <c r="AD132" s="68">
        <v>0</v>
      </c>
      <c r="AE132" s="69">
        <v>0</v>
      </c>
      <c r="AF132" s="70">
        <v>0</v>
      </c>
      <c r="AG132" s="71">
        <v>0</v>
      </c>
      <c r="AH132" s="72">
        <v>86.307160181846854</v>
      </c>
      <c r="AI132" s="64">
        <v>270051.36977056076</v>
      </c>
      <c r="AJ132" s="65">
        <v>217.25773915572066</v>
      </c>
      <c r="AK132" s="67">
        <v>86.307160181846854</v>
      </c>
      <c r="AL132" s="122"/>
      <c r="AM132" s="74">
        <v>0</v>
      </c>
      <c r="AN132" s="122"/>
      <c r="AO132" s="64">
        <v>100700.03967691722</v>
      </c>
      <c r="AP132" s="65">
        <v>78.265333621979138</v>
      </c>
      <c r="AQ132" s="65">
        <v>0</v>
      </c>
      <c r="AR132" s="73">
        <v>0</v>
      </c>
      <c r="AS132" s="123">
        <v>100700.03967691722</v>
      </c>
      <c r="AT132" s="94"/>
      <c r="AU132" s="74">
        <v>7405.4242263828382</v>
      </c>
      <c r="AV132" s="124"/>
      <c r="AW132" s="74">
        <v>144760.24761904764</v>
      </c>
      <c r="AY132" s="171"/>
      <c r="AZ132" s="24">
        <v>-670117.88971257408</v>
      </c>
      <c r="BA132" s="24">
        <v>-287536.80652500002</v>
      </c>
      <c r="BB132" s="24">
        <v>-5938.5979630000002</v>
      </c>
      <c r="BC132" s="24">
        <v>-153601</v>
      </c>
      <c r="BD132" s="7">
        <v>-229488.007075</v>
      </c>
    </row>
    <row r="133" spans="1:56" x14ac:dyDescent="0.2">
      <c r="A133" s="10">
        <v>663</v>
      </c>
      <c r="B133" s="11">
        <v>2403</v>
      </c>
      <c r="C133" s="3">
        <v>351</v>
      </c>
      <c r="D133" s="12" t="s">
        <v>154</v>
      </c>
      <c r="E133" s="57">
        <v>1291</v>
      </c>
      <c r="F133" s="57">
        <v>3430123.3333333335</v>
      </c>
      <c r="G133" s="58">
        <v>1.7</v>
      </c>
      <c r="H133" s="57">
        <v>271086</v>
      </c>
      <c r="I133" s="58">
        <v>1.7</v>
      </c>
      <c r="J133" s="57">
        <v>2017719.6078431371</v>
      </c>
      <c r="K133" s="57">
        <v>159462.35294117648</v>
      </c>
      <c r="L133" s="57">
        <v>314802</v>
      </c>
      <c r="M133" s="4">
        <v>0</v>
      </c>
      <c r="N133" s="59">
        <v>1.65</v>
      </c>
      <c r="O133" s="59">
        <v>1.65</v>
      </c>
      <c r="P133" s="57">
        <v>3329237.3529411759</v>
      </c>
      <c r="Q133" s="57">
        <v>263112.88235294115</v>
      </c>
      <c r="R133" s="57">
        <v>318861.5633333333</v>
      </c>
      <c r="S133" s="57">
        <v>10462.666666666666</v>
      </c>
      <c r="T133" s="57">
        <v>3921674.4652941171</v>
      </c>
      <c r="U133" s="60">
        <v>3037.7029165717404</v>
      </c>
      <c r="V133" s="60">
        <v>2701.5969262497297</v>
      </c>
      <c r="W133" s="60">
        <v>112.44101172370604</v>
      </c>
      <c r="X133" s="64">
        <v>-160547.74839711495</v>
      </c>
      <c r="Y133" s="65">
        <v>-124.35921641914403</v>
      </c>
      <c r="Z133" s="66">
        <v>107.83783738593479</v>
      </c>
      <c r="AA133" s="64">
        <v>0</v>
      </c>
      <c r="AB133" s="65">
        <v>0</v>
      </c>
      <c r="AC133" s="67">
        <v>107.83783738593479</v>
      </c>
      <c r="AD133" s="68">
        <v>0</v>
      </c>
      <c r="AE133" s="69">
        <v>0</v>
      </c>
      <c r="AF133" s="70">
        <v>0</v>
      </c>
      <c r="AG133" s="71">
        <v>0</v>
      </c>
      <c r="AH133" s="72">
        <v>107.83783738593479</v>
      </c>
      <c r="AI133" s="64">
        <v>-160547.74839711495</v>
      </c>
      <c r="AJ133" s="65">
        <v>-124.35921641914403</v>
      </c>
      <c r="AK133" s="67">
        <v>107.83783738593479</v>
      </c>
      <c r="AL133" s="122"/>
      <c r="AM133" s="74">
        <v>0</v>
      </c>
      <c r="AN133" s="122"/>
      <c r="AO133" s="64">
        <v>11574.777255016592</v>
      </c>
      <c r="AP133" s="65">
        <v>112.44101172370604</v>
      </c>
      <c r="AQ133" s="65">
        <v>0</v>
      </c>
      <c r="AR133" s="73">
        <v>0</v>
      </c>
      <c r="AS133" s="123">
        <v>11574.777255016592</v>
      </c>
      <c r="AT133" s="94"/>
      <c r="AU133" s="74">
        <v>10133.079426091084</v>
      </c>
      <c r="AV133" s="124"/>
      <c r="AW133" s="74">
        <v>217718.19607843136</v>
      </c>
      <c r="AY133" s="171"/>
      <c r="AZ133" s="24">
        <v>-702727.03276428091</v>
      </c>
      <c r="BA133" s="24">
        <v>-311652.79674999998</v>
      </c>
      <c r="BB133" s="24">
        <v>-6436.6739209999996</v>
      </c>
      <c r="BC133" s="24">
        <v>-105243</v>
      </c>
      <c r="BD133" s="7">
        <v>-248735.388313</v>
      </c>
    </row>
    <row r="134" spans="1:56" x14ac:dyDescent="0.2">
      <c r="A134" s="10">
        <v>665</v>
      </c>
      <c r="B134" s="11">
        <v>2405</v>
      </c>
      <c r="C134" s="3"/>
      <c r="D134" s="12" t="s">
        <v>155</v>
      </c>
      <c r="E134" s="57">
        <v>257.33333333333331</v>
      </c>
      <c r="F134" s="57">
        <v>566413.66666666663</v>
      </c>
      <c r="G134" s="58">
        <v>2</v>
      </c>
      <c r="H134" s="57">
        <v>5599</v>
      </c>
      <c r="I134" s="58">
        <v>2</v>
      </c>
      <c r="J134" s="57">
        <v>283206.83333333331</v>
      </c>
      <c r="K134" s="57">
        <v>2799.5</v>
      </c>
      <c r="L134" s="57">
        <v>50539.333333333336</v>
      </c>
      <c r="M134" s="4">
        <v>0</v>
      </c>
      <c r="N134" s="59">
        <v>1.65</v>
      </c>
      <c r="O134" s="59">
        <v>1.65</v>
      </c>
      <c r="P134" s="57">
        <v>467291.27499999997</v>
      </c>
      <c r="Q134" s="57">
        <v>4619.1750000000002</v>
      </c>
      <c r="R134" s="57">
        <v>44293.72</v>
      </c>
      <c r="S134" s="57">
        <v>68.666666666666671</v>
      </c>
      <c r="T134" s="57">
        <v>516272.83666666667</v>
      </c>
      <c r="U134" s="60">
        <v>2006.2415932642489</v>
      </c>
      <c r="V134" s="60">
        <v>2701.5969262497297</v>
      </c>
      <c r="W134" s="60">
        <v>74.261322026644777</v>
      </c>
      <c r="X134" s="64">
        <v>66207.09910465758</v>
      </c>
      <c r="Y134" s="65">
        <v>257.2814732046279</v>
      </c>
      <c r="Z134" s="66">
        <v>83.784632876786205</v>
      </c>
      <c r="AA134" s="64">
        <v>15401</v>
      </c>
      <c r="AB134" s="65">
        <v>59.848445595854926</v>
      </c>
      <c r="AC134" s="67">
        <v>85.999931725194898</v>
      </c>
      <c r="AD134" s="68">
        <v>0</v>
      </c>
      <c r="AE134" s="69">
        <v>0</v>
      </c>
      <c r="AF134" s="70">
        <v>15401</v>
      </c>
      <c r="AG134" s="71">
        <v>59.848445595854926</v>
      </c>
      <c r="AH134" s="72">
        <v>85.999931725194898</v>
      </c>
      <c r="AI134" s="64">
        <v>81608.09910465758</v>
      </c>
      <c r="AJ134" s="65">
        <v>317.12991880048281</v>
      </c>
      <c r="AK134" s="67">
        <v>85.999931725194898</v>
      </c>
      <c r="AL134" s="122"/>
      <c r="AM134" s="74">
        <v>0</v>
      </c>
      <c r="AN134" s="122"/>
      <c r="AO134" s="64">
        <v>30709.497534540722</v>
      </c>
      <c r="AP134" s="65">
        <v>74.261322026644777</v>
      </c>
      <c r="AQ134" s="65">
        <v>0</v>
      </c>
      <c r="AR134" s="73">
        <v>0</v>
      </c>
      <c r="AS134" s="123">
        <v>30709.497534540722</v>
      </c>
      <c r="AT134" s="94"/>
      <c r="AU134" s="74">
        <v>1724.2062517216063</v>
      </c>
      <c r="AV134" s="124"/>
      <c r="AW134" s="74">
        <v>28600.633333333335</v>
      </c>
      <c r="AY134" s="171"/>
      <c r="AZ134" s="24">
        <v>-138588.85796975379</v>
      </c>
      <c r="BA134" s="24">
        <v>-59826.206518999999</v>
      </c>
      <c r="BB134" s="24">
        <v>-1235.6115119999999</v>
      </c>
      <c r="BC134" s="24">
        <v>-23100</v>
      </c>
      <c r="BD134" s="7">
        <v>-47748.311149000001</v>
      </c>
    </row>
    <row r="135" spans="1:56" x14ac:dyDescent="0.2">
      <c r="A135" s="10">
        <v>666</v>
      </c>
      <c r="B135" s="11">
        <v>2406</v>
      </c>
      <c r="C135" s="3"/>
      <c r="D135" s="12" t="s">
        <v>156</v>
      </c>
      <c r="E135" s="57">
        <v>437.33333333333331</v>
      </c>
      <c r="F135" s="57">
        <v>807923.33333333337</v>
      </c>
      <c r="G135" s="58">
        <v>1.7233333333333334</v>
      </c>
      <c r="H135" s="57">
        <v>7777.333333333333</v>
      </c>
      <c r="I135" s="58">
        <v>1.7233333333333334</v>
      </c>
      <c r="J135" s="57">
        <v>468798.15543287829</v>
      </c>
      <c r="K135" s="57">
        <v>4588.584399413794</v>
      </c>
      <c r="L135" s="57">
        <v>83032.666666666672</v>
      </c>
      <c r="M135" s="4">
        <v>0</v>
      </c>
      <c r="N135" s="59">
        <v>1.65</v>
      </c>
      <c r="O135" s="59">
        <v>1.65</v>
      </c>
      <c r="P135" s="57">
        <v>773516.95646424906</v>
      </c>
      <c r="Q135" s="57">
        <v>7571.1642590327583</v>
      </c>
      <c r="R135" s="57">
        <v>83354.37</v>
      </c>
      <c r="S135" s="57">
        <v>231</v>
      </c>
      <c r="T135" s="57">
        <v>864673.49072328175</v>
      </c>
      <c r="U135" s="60">
        <v>1977.1497501294552</v>
      </c>
      <c r="V135" s="60">
        <v>2701.5969262497297</v>
      </c>
      <c r="W135" s="60">
        <v>73.184483255763524</v>
      </c>
      <c r="X135" s="64">
        <v>117225.21239194195</v>
      </c>
      <c r="Y135" s="65">
        <v>268.04545516450145</v>
      </c>
      <c r="Z135" s="66">
        <v>83.106224451131027</v>
      </c>
      <c r="AA135" s="64">
        <v>34190</v>
      </c>
      <c r="AB135" s="65">
        <v>78.178353658536594</v>
      </c>
      <c r="AC135" s="67">
        <v>86.000007491040719</v>
      </c>
      <c r="AD135" s="68">
        <v>0</v>
      </c>
      <c r="AE135" s="69">
        <v>0</v>
      </c>
      <c r="AF135" s="70">
        <v>34190</v>
      </c>
      <c r="AG135" s="71">
        <v>78.178353658536594</v>
      </c>
      <c r="AH135" s="72">
        <v>86.000007491040719</v>
      </c>
      <c r="AI135" s="64">
        <v>151415.21239194195</v>
      </c>
      <c r="AJ135" s="65">
        <v>346.22380882303804</v>
      </c>
      <c r="AK135" s="67">
        <v>86.000007491040719</v>
      </c>
      <c r="AL135" s="122"/>
      <c r="AM135" s="74">
        <v>0</v>
      </c>
      <c r="AN135" s="122"/>
      <c r="AO135" s="64">
        <v>55692.210404449434</v>
      </c>
      <c r="AP135" s="65">
        <v>73.184483255763524</v>
      </c>
      <c r="AQ135" s="65">
        <v>0</v>
      </c>
      <c r="AR135" s="73">
        <v>0</v>
      </c>
      <c r="AS135" s="123">
        <v>55692.210404449434</v>
      </c>
      <c r="AT135" s="94"/>
      <c r="AU135" s="74">
        <v>2775.50255875426</v>
      </c>
      <c r="AV135" s="124"/>
      <c r="AW135" s="74">
        <v>47338.673983229208</v>
      </c>
      <c r="AY135" s="171"/>
      <c r="AZ135" s="24">
        <v>-243481.60145274387</v>
      </c>
      <c r="BA135" s="24">
        <v>-101333.535848</v>
      </c>
      <c r="BB135" s="24">
        <v>-2092.876863</v>
      </c>
      <c r="BC135" s="24">
        <v>-36952</v>
      </c>
      <c r="BD135" s="7">
        <v>-80876.015396999996</v>
      </c>
    </row>
    <row r="136" spans="1:56" x14ac:dyDescent="0.2">
      <c r="A136" s="10">
        <v>667</v>
      </c>
      <c r="B136" s="11">
        <v>2407</v>
      </c>
      <c r="C136" s="3">
        <v>351</v>
      </c>
      <c r="D136" s="12" t="s">
        <v>157</v>
      </c>
      <c r="E136" s="57">
        <v>3208.6666666666665</v>
      </c>
      <c r="F136" s="57">
        <v>6842806</v>
      </c>
      <c r="G136" s="58">
        <v>1.7233333333333334</v>
      </c>
      <c r="H136" s="57">
        <v>374547</v>
      </c>
      <c r="I136" s="58">
        <v>1.7233333333333334</v>
      </c>
      <c r="J136" s="57">
        <v>3969722.3095059968</v>
      </c>
      <c r="K136" s="57">
        <v>217863.983540774</v>
      </c>
      <c r="L136" s="57">
        <v>902870.66666666663</v>
      </c>
      <c r="M136" s="4">
        <v>0</v>
      </c>
      <c r="N136" s="59">
        <v>1.65</v>
      </c>
      <c r="O136" s="59">
        <v>1.65</v>
      </c>
      <c r="P136" s="57">
        <v>6550041.8106848933</v>
      </c>
      <c r="Q136" s="57">
        <v>359475.57284227706</v>
      </c>
      <c r="R136" s="57">
        <v>726979.04666666652</v>
      </c>
      <c r="S136" s="57">
        <v>10777.333333333334</v>
      </c>
      <c r="T136" s="57">
        <v>7647273.7635271708</v>
      </c>
      <c r="U136" s="60">
        <v>2383.3182308935707</v>
      </c>
      <c r="V136" s="60">
        <v>2701.5969262497297</v>
      </c>
      <c r="W136" s="60">
        <v>88.218868171500944</v>
      </c>
      <c r="X136" s="64">
        <v>377862.58898480103</v>
      </c>
      <c r="Y136" s="65">
        <v>117.76311728177885</v>
      </c>
      <c r="Z136" s="66">
        <v>92.577886948045602</v>
      </c>
      <c r="AA136" s="64">
        <v>0</v>
      </c>
      <c r="AB136" s="65">
        <v>0</v>
      </c>
      <c r="AC136" s="67">
        <v>92.577886948045602</v>
      </c>
      <c r="AD136" s="68">
        <v>0</v>
      </c>
      <c r="AE136" s="69">
        <v>0</v>
      </c>
      <c r="AF136" s="70">
        <v>0</v>
      </c>
      <c r="AG136" s="71">
        <v>0</v>
      </c>
      <c r="AH136" s="72">
        <v>92.577886948045602</v>
      </c>
      <c r="AI136" s="64">
        <v>377862.58898480103</v>
      </c>
      <c r="AJ136" s="65">
        <v>117.76311728177885</v>
      </c>
      <c r="AK136" s="67">
        <v>92.577886948045602</v>
      </c>
      <c r="AL136" s="122"/>
      <c r="AM136" s="74">
        <v>0</v>
      </c>
      <c r="AN136" s="122"/>
      <c r="AO136" s="64">
        <v>0</v>
      </c>
      <c r="AP136" s="65">
        <v>88.218868171500944</v>
      </c>
      <c r="AQ136" s="65">
        <v>0</v>
      </c>
      <c r="AR136" s="73">
        <v>0</v>
      </c>
      <c r="AS136" s="123">
        <v>0</v>
      </c>
      <c r="AT136" s="94"/>
      <c r="AU136" s="74">
        <v>47371.236399290414</v>
      </c>
      <c r="AV136" s="124"/>
      <c r="AW136" s="74">
        <v>418758.62930467702</v>
      </c>
      <c r="AY136" s="171"/>
      <c r="AZ136" s="24">
        <v>-1764698.1248148647</v>
      </c>
      <c r="BA136" s="24">
        <v>-739247.85419500002</v>
      </c>
      <c r="BB136" s="24">
        <v>-15267.943796</v>
      </c>
      <c r="BC136" s="24">
        <v>-214355</v>
      </c>
      <c r="BD136" s="7">
        <v>-590006.26335000002</v>
      </c>
    </row>
    <row r="137" spans="1:56" x14ac:dyDescent="0.2">
      <c r="A137" s="10">
        <v>668</v>
      </c>
      <c r="B137" s="11">
        <v>2408</v>
      </c>
      <c r="C137" s="3"/>
      <c r="D137" s="12" t="s">
        <v>158</v>
      </c>
      <c r="E137" s="57">
        <v>2959.6666666666665</v>
      </c>
      <c r="F137" s="57">
        <v>5947580</v>
      </c>
      <c r="G137" s="58">
        <v>1.45</v>
      </c>
      <c r="H137" s="57">
        <v>1394267.6666666667</v>
      </c>
      <c r="I137" s="58">
        <v>1.45</v>
      </c>
      <c r="J137" s="57">
        <v>4101779.3103448278</v>
      </c>
      <c r="K137" s="57">
        <v>961563.90804597689</v>
      </c>
      <c r="L137" s="57">
        <v>1196585</v>
      </c>
      <c r="M137" s="4">
        <v>0</v>
      </c>
      <c r="N137" s="59">
        <v>1.65</v>
      </c>
      <c r="O137" s="59">
        <v>1.65</v>
      </c>
      <c r="P137" s="57">
        <v>6767935.862068966</v>
      </c>
      <c r="Q137" s="57">
        <v>1586580.448275862</v>
      </c>
      <c r="R137" s="57">
        <v>1084567.1100000001</v>
      </c>
      <c r="S137" s="57">
        <v>65496.333333333336</v>
      </c>
      <c r="T137" s="57">
        <v>9504579.7536781598</v>
      </c>
      <c r="U137" s="60">
        <v>3211.3683141158331</v>
      </c>
      <c r="V137" s="60">
        <v>2701.5969262497297</v>
      </c>
      <c r="W137" s="60">
        <v>118.86926146950246</v>
      </c>
      <c r="X137" s="64">
        <v>-558238.7521864525</v>
      </c>
      <c r="Y137" s="65">
        <v>-188.61541351045813</v>
      </c>
      <c r="Z137" s="66">
        <v>111.88763472578655</v>
      </c>
      <c r="AA137" s="64">
        <v>0</v>
      </c>
      <c r="AB137" s="65">
        <v>0</v>
      </c>
      <c r="AC137" s="67">
        <v>111.88763472578655</v>
      </c>
      <c r="AD137" s="68">
        <v>0</v>
      </c>
      <c r="AE137" s="69">
        <v>0</v>
      </c>
      <c r="AF137" s="70">
        <v>0</v>
      </c>
      <c r="AG137" s="71">
        <v>0</v>
      </c>
      <c r="AH137" s="72">
        <v>111.88763472578655</v>
      </c>
      <c r="AI137" s="64">
        <v>-558238.7521864525</v>
      </c>
      <c r="AJ137" s="65">
        <v>-188.61541351045813</v>
      </c>
      <c r="AK137" s="67">
        <v>111.88763472578655</v>
      </c>
      <c r="AL137" s="122"/>
      <c r="AM137" s="74">
        <v>0</v>
      </c>
      <c r="AN137" s="122"/>
      <c r="AO137" s="64">
        <v>339182.89019490645</v>
      </c>
      <c r="AP137" s="65">
        <v>118.86926146950246</v>
      </c>
      <c r="AQ137" s="65">
        <v>0</v>
      </c>
      <c r="AR137" s="73">
        <v>0</v>
      </c>
      <c r="AS137" s="123">
        <v>339182.89019490645</v>
      </c>
      <c r="AT137" s="94"/>
      <c r="AU137" s="74">
        <v>36348.436162347178</v>
      </c>
      <c r="AV137" s="124"/>
      <c r="AW137" s="74">
        <v>506334.32183908048</v>
      </c>
      <c r="AY137" s="171"/>
      <c r="AZ137" s="24">
        <v>-1607630.7524491439</v>
      </c>
      <c r="BA137" s="24">
        <v>-689160.79757399997</v>
      </c>
      <c r="BB137" s="24">
        <v>-14233.478343999999</v>
      </c>
      <c r="BC137" s="24">
        <v>-303983</v>
      </c>
      <c r="BD137" s="7">
        <v>-550030.93308600003</v>
      </c>
    </row>
    <row r="138" spans="1:56" x14ac:dyDescent="0.2">
      <c r="A138" s="10">
        <v>669</v>
      </c>
      <c r="B138" s="11">
        <v>2409</v>
      </c>
      <c r="C138" s="3"/>
      <c r="D138" s="12" t="s">
        <v>159</v>
      </c>
      <c r="E138" s="57">
        <v>533</v>
      </c>
      <c r="F138" s="57">
        <v>966802.66666666663</v>
      </c>
      <c r="G138" s="58">
        <v>1.5</v>
      </c>
      <c r="H138" s="57">
        <v>43106</v>
      </c>
      <c r="I138" s="58">
        <v>1.5</v>
      </c>
      <c r="J138" s="57">
        <v>644535.11111111112</v>
      </c>
      <c r="K138" s="57">
        <v>28737.333333333332</v>
      </c>
      <c r="L138" s="57">
        <v>99256</v>
      </c>
      <c r="M138" s="4">
        <v>0</v>
      </c>
      <c r="N138" s="59">
        <v>1.65</v>
      </c>
      <c r="O138" s="59">
        <v>1.65</v>
      </c>
      <c r="P138" s="57">
        <v>1063482.9333333333</v>
      </c>
      <c r="Q138" s="57">
        <v>47416.6</v>
      </c>
      <c r="R138" s="57">
        <v>124626.80333333334</v>
      </c>
      <c r="S138" s="57">
        <v>1471.3333333333333</v>
      </c>
      <c r="T138" s="57">
        <v>1236997.67</v>
      </c>
      <c r="U138" s="60">
        <v>2320.8211444652907</v>
      </c>
      <c r="V138" s="60">
        <v>2701.5969262497297</v>
      </c>
      <c r="W138" s="60">
        <v>85.905529500545455</v>
      </c>
      <c r="X138" s="64">
        <v>75092.7919257092</v>
      </c>
      <c r="Y138" s="65">
        <v>140.8870392602424</v>
      </c>
      <c r="Z138" s="66">
        <v>91.120483585343635</v>
      </c>
      <c r="AA138" s="64">
        <v>0</v>
      </c>
      <c r="AB138" s="65">
        <v>0</v>
      </c>
      <c r="AC138" s="67">
        <v>91.120483585343635</v>
      </c>
      <c r="AD138" s="68">
        <v>0</v>
      </c>
      <c r="AE138" s="69">
        <v>0</v>
      </c>
      <c r="AF138" s="70">
        <v>0</v>
      </c>
      <c r="AG138" s="71">
        <v>0</v>
      </c>
      <c r="AH138" s="72">
        <v>91.120483585343635</v>
      </c>
      <c r="AI138" s="64">
        <v>75092.7919257092</v>
      </c>
      <c r="AJ138" s="65">
        <v>140.8870392602424</v>
      </c>
      <c r="AK138" s="67">
        <v>91.120483585343635</v>
      </c>
      <c r="AL138" s="122"/>
      <c r="AM138" s="74">
        <v>0</v>
      </c>
      <c r="AN138" s="122"/>
      <c r="AO138" s="64">
        <v>16810.941049258265</v>
      </c>
      <c r="AP138" s="65">
        <v>85.905529500545455</v>
      </c>
      <c r="AQ138" s="65">
        <v>0</v>
      </c>
      <c r="AR138" s="73">
        <v>0</v>
      </c>
      <c r="AS138" s="123">
        <v>16810.941049258265</v>
      </c>
      <c r="AT138" s="94"/>
      <c r="AU138" s="74">
        <v>4138.5713654340425</v>
      </c>
      <c r="AV138" s="124"/>
      <c r="AW138" s="74">
        <v>67327.244444444441</v>
      </c>
      <c r="AY138" s="171"/>
      <c r="AZ138" s="24">
        <v>-285330.00170243427</v>
      </c>
      <c r="BA138" s="24">
        <v>-125913.295115</v>
      </c>
      <c r="BB138" s="24">
        <v>-2600.5312050000002</v>
      </c>
      <c r="BC138" s="24">
        <v>-45900</v>
      </c>
      <c r="BD138" s="7">
        <v>-100493.53858199999</v>
      </c>
    </row>
    <row r="139" spans="1:56" x14ac:dyDescent="0.2">
      <c r="A139" s="10">
        <v>670</v>
      </c>
      <c r="B139" s="11">
        <v>2410</v>
      </c>
      <c r="C139" s="3">
        <v>351</v>
      </c>
      <c r="D139" s="12" t="s">
        <v>160</v>
      </c>
      <c r="E139" s="57">
        <v>5565.666666666667</v>
      </c>
      <c r="F139" s="57">
        <v>9988624.666666666</v>
      </c>
      <c r="G139" s="58">
        <v>1.49</v>
      </c>
      <c r="H139" s="57">
        <v>2767632.6666666665</v>
      </c>
      <c r="I139" s="58">
        <v>1.49</v>
      </c>
      <c r="J139" s="57">
        <v>6703774.9440715881</v>
      </c>
      <c r="K139" s="57">
        <v>1857471.5883668903</v>
      </c>
      <c r="L139" s="57">
        <v>999816.33333333337</v>
      </c>
      <c r="M139" s="4">
        <v>0</v>
      </c>
      <c r="N139" s="59">
        <v>1.65</v>
      </c>
      <c r="O139" s="59">
        <v>1.65</v>
      </c>
      <c r="P139" s="57">
        <v>11061228.65771812</v>
      </c>
      <c r="Q139" s="57">
        <v>3064828.1208053692</v>
      </c>
      <c r="R139" s="57">
        <v>1232844.0766666667</v>
      </c>
      <c r="S139" s="57">
        <v>86477.333333333328</v>
      </c>
      <c r="T139" s="57">
        <v>15445378.188523488</v>
      </c>
      <c r="U139" s="60">
        <v>2775.1173603384118</v>
      </c>
      <c r="V139" s="60">
        <v>2701.5969262497297</v>
      </c>
      <c r="W139" s="60">
        <v>102.7213694750068</v>
      </c>
      <c r="X139" s="64">
        <v>-151400.3848507092</v>
      </c>
      <c r="Y139" s="65">
        <v>-27.202560612812338</v>
      </c>
      <c r="Z139" s="66">
        <v>101.7144627692543</v>
      </c>
      <c r="AA139" s="64">
        <v>0</v>
      </c>
      <c r="AB139" s="65">
        <v>0</v>
      </c>
      <c r="AC139" s="67">
        <v>101.7144627692543</v>
      </c>
      <c r="AD139" s="68">
        <v>0</v>
      </c>
      <c r="AE139" s="69">
        <v>0</v>
      </c>
      <c r="AF139" s="70">
        <v>0</v>
      </c>
      <c r="AG139" s="71">
        <v>0</v>
      </c>
      <c r="AH139" s="72">
        <v>101.7144627692543</v>
      </c>
      <c r="AI139" s="64">
        <v>-151400.3848507092</v>
      </c>
      <c r="AJ139" s="65">
        <v>-27.202560612812338</v>
      </c>
      <c r="AK139" s="67">
        <v>101.7144627692543</v>
      </c>
      <c r="AL139" s="122"/>
      <c r="AM139" s="74">
        <v>0</v>
      </c>
      <c r="AN139" s="122"/>
      <c r="AO139" s="64">
        <v>0</v>
      </c>
      <c r="AP139" s="65">
        <v>102.7213694750068</v>
      </c>
      <c r="AQ139" s="65">
        <v>0</v>
      </c>
      <c r="AR139" s="73">
        <v>0</v>
      </c>
      <c r="AS139" s="123">
        <v>0</v>
      </c>
      <c r="AT139" s="94"/>
      <c r="AU139" s="74">
        <v>69677.156442029009</v>
      </c>
      <c r="AV139" s="124"/>
      <c r="AW139" s="74">
        <v>856124.65324384801</v>
      </c>
      <c r="AY139" s="171"/>
      <c r="AZ139" s="24">
        <v>-3029389.3895035591</v>
      </c>
      <c r="BA139" s="24">
        <v>-1305277.9709109999</v>
      </c>
      <c r="BB139" s="24">
        <v>-26958.361238000001</v>
      </c>
      <c r="BC139" s="24">
        <v>-488150</v>
      </c>
      <c r="BD139" s="7">
        <v>-1041764.509535</v>
      </c>
    </row>
    <row r="140" spans="1:56" x14ac:dyDescent="0.2">
      <c r="A140" s="10">
        <v>671</v>
      </c>
      <c r="B140" s="11">
        <v>2411</v>
      </c>
      <c r="C140" s="3"/>
      <c r="D140" s="12" t="s">
        <v>161</v>
      </c>
      <c r="E140" s="57">
        <v>370.33333333333331</v>
      </c>
      <c r="F140" s="57">
        <v>765627</v>
      </c>
      <c r="G140" s="58">
        <v>1.8</v>
      </c>
      <c r="H140" s="57">
        <v>13123.333333333334</v>
      </c>
      <c r="I140" s="58">
        <v>1.8</v>
      </c>
      <c r="J140" s="57">
        <v>426269.15739268687</v>
      </c>
      <c r="K140" s="57">
        <v>7345.9989401165876</v>
      </c>
      <c r="L140" s="57">
        <v>60293.333333333336</v>
      </c>
      <c r="M140" s="4">
        <v>0</v>
      </c>
      <c r="N140" s="59">
        <v>1.65</v>
      </c>
      <c r="O140" s="59">
        <v>1.65</v>
      </c>
      <c r="P140" s="57">
        <v>703344.10969793319</v>
      </c>
      <c r="Q140" s="57">
        <v>12120.898251192368</v>
      </c>
      <c r="R140" s="57">
        <v>61898.090000000004</v>
      </c>
      <c r="S140" s="57">
        <v>123</v>
      </c>
      <c r="T140" s="57">
        <v>777486.09794912545</v>
      </c>
      <c r="U140" s="60">
        <v>2099.4224067033092</v>
      </c>
      <c r="V140" s="60">
        <v>2701.5969262497297</v>
      </c>
      <c r="W140" s="60">
        <v>77.710423279821399</v>
      </c>
      <c r="X140" s="64">
        <v>82511.959916648993</v>
      </c>
      <c r="Y140" s="65">
        <v>222.8045722321755</v>
      </c>
      <c r="Z140" s="66">
        <v>85.957566666287491</v>
      </c>
      <c r="AA140" s="64">
        <v>425</v>
      </c>
      <c r="AB140" s="65">
        <v>1.1476147614761476</v>
      </c>
      <c r="AC140" s="67">
        <v>86.000045792256472</v>
      </c>
      <c r="AD140" s="68">
        <v>0</v>
      </c>
      <c r="AE140" s="69">
        <v>0</v>
      </c>
      <c r="AF140" s="70">
        <v>425</v>
      </c>
      <c r="AG140" s="71">
        <v>1.1476147614761476</v>
      </c>
      <c r="AH140" s="72">
        <v>86.000045792256472</v>
      </c>
      <c r="AI140" s="64">
        <v>82936.959916648993</v>
      </c>
      <c r="AJ140" s="65">
        <v>223.95218699365165</v>
      </c>
      <c r="AK140" s="67">
        <v>86.000045792256472</v>
      </c>
      <c r="AL140" s="122"/>
      <c r="AM140" s="74">
        <v>0</v>
      </c>
      <c r="AN140" s="122"/>
      <c r="AO140" s="64">
        <v>68636.535046337754</v>
      </c>
      <c r="AP140" s="65">
        <v>77.710423279821399</v>
      </c>
      <c r="AQ140" s="65">
        <v>0</v>
      </c>
      <c r="AR140" s="73">
        <v>0</v>
      </c>
      <c r="AS140" s="123">
        <v>68636.535046337754</v>
      </c>
      <c r="AT140" s="94"/>
      <c r="AU140" s="74">
        <v>2435.5276682314043</v>
      </c>
      <c r="AV140" s="124"/>
      <c r="AW140" s="74">
        <v>42094.612612612611</v>
      </c>
      <c r="AY140" s="171"/>
      <c r="AZ140" s="24">
        <v>-202720.17263811041</v>
      </c>
      <c r="BA140" s="24">
        <v>-85797.272914999994</v>
      </c>
      <c r="BB140" s="24">
        <v>-1772.0010050000001</v>
      </c>
      <c r="BC140" s="24">
        <v>-22391</v>
      </c>
      <c r="BD140" s="7">
        <v>-68476.260175999996</v>
      </c>
    </row>
    <row r="141" spans="1:56" x14ac:dyDescent="0.2">
      <c r="A141" s="10">
        <v>852</v>
      </c>
      <c r="B141" s="11">
        <v>2502</v>
      </c>
      <c r="C141" s="3"/>
      <c r="D141" s="12" t="s">
        <v>162</v>
      </c>
      <c r="E141" s="57">
        <v>1502.6666666666667</v>
      </c>
      <c r="F141" s="57">
        <v>2095053</v>
      </c>
      <c r="G141" s="58">
        <v>1.89</v>
      </c>
      <c r="H141" s="57">
        <v>73929.666666666672</v>
      </c>
      <c r="I141" s="58">
        <v>1.89</v>
      </c>
      <c r="J141" s="57">
        <v>1108493.6507936509</v>
      </c>
      <c r="K141" s="57">
        <v>39116.225749559082</v>
      </c>
      <c r="L141" s="57">
        <v>275626.66666666669</v>
      </c>
      <c r="M141" s="4">
        <v>0</v>
      </c>
      <c r="N141" s="59">
        <v>1.65</v>
      </c>
      <c r="O141" s="59">
        <v>1.65</v>
      </c>
      <c r="P141" s="57">
        <v>1829014.523809524</v>
      </c>
      <c r="Q141" s="57">
        <v>64541.772486772483</v>
      </c>
      <c r="R141" s="57">
        <v>228169.18333333335</v>
      </c>
      <c r="S141" s="57">
        <v>1519.3333333333333</v>
      </c>
      <c r="T141" s="57">
        <v>2123244.8129629632</v>
      </c>
      <c r="U141" s="60">
        <v>1412.9845694074731</v>
      </c>
      <c r="V141" s="60">
        <v>2701.5969262497297</v>
      </c>
      <c r="W141" s="60">
        <v>52.301827695996565</v>
      </c>
      <c r="X141" s="64">
        <v>716451.28890620347</v>
      </c>
      <c r="Y141" s="65">
        <v>476.78657203163493</v>
      </c>
      <c r="Z141" s="66">
        <v>69.95015144847784</v>
      </c>
      <c r="AA141" s="64">
        <v>651560</v>
      </c>
      <c r="AB141" s="65">
        <v>433.6024844720497</v>
      </c>
      <c r="AC141" s="67">
        <v>86.000009969525351</v>
      </c>
      <c r="AD141" s="68">
        <v>0</v>
      </c>
      <c r="AE141" s="69">
        <v>0</v>
      </c>
      <c r="AF141" s="70">
        <v>651560</v>
      </c>
      <c r="AG141" s="71">
        <v>433.6024844720497</v>
      </c>
      <c r="AH141" s="72">
        <v>86.000009969525351</v>
      </c>
      <c r="AI141" s="64">
        <v>1368011.2889062036</v>
      </c>
      <c r="AJ141" s="65">
        <v>910.38905650368463</v>
      </c>
      <c r="AK141" s="67">
        <v>86.000009969525351</v>
      </c>
      <c r="AL141" s="122"/>
      <c r="AM141" s="74">
        <v>0</v>
      </c>
      <c r="AN141" s="122"/>
      <c r="AO141" s="64">
        <v>671074.69500154234</v>
      </c>
      <c r="AP141" s="65">
        <v>52.301827695996565</v>
      </c>
      <c r="AQ141" s="65">
        <v>0</v>
      </c>
      <c r="AR141" s="73">
        <v>0</v>
      </c>
      <c r="AS141" s="123">
        <v>671074.69500154234</v>
      </c>
      <c r="AT141" s="94"/>
      <c r="AU141" s="74">
        <v>12763.572301560298</v>
      </c>
      <c r="AV141" s="124"/>
      <c r="AW141" s="74">
        <v>114760.987654321</v>
      </c>
      <c r="AY141" s="171"/>
      <c r="AZ141" s="24">
        <v>-819032.97631536832</v>
      </c>
      <c r="BA141" s="24">
        <v>-346203.59043699998</v>
      </c>
      <c r="BB141" s="24">
        <v>-7150.2635149999996</v>
      </c>
      <c r="BC141" s="24">
        <v>-99320</v>
      </c>
      <c r="BD141" s="7">
        <v>-276310.96335699997</v>
      </c>
    </row>
    <row r="142" spans="1:56" x14ac:dyDescent="0.2">
      <c r="A142" s="10">
        <v>853</v>
      </c>
      <c r="B142" s="11">
        <v>2503</v>
      </c>
      <c r="C142" s="3"/>
      <c r="D142" s="12" t="s">
        <v>163</v>
      </c>
      <c r="E142" s="57">
        <v>1695.6666666666667</v>
      </c>
      <c r="F142" s="57">
        <v>2711666.3333333335</v>
      </c>
      <c r="G142" s="58">
        <v>1.7066666666666668</v>
      </c>
      <c r="H142" s="57">
        <v>139419</v>
      </c>
      <c r="I142" s="58">
        <v>1.7066666666666668</v>
      </c>
      <c r="J142" s="57">
        <v>1587548.0632651153</v>
      </c>
      <c r="K142" s="57">
        <v>82910.368189888788</v>
      </c>
      <c r="L142" s="57">
        <v>414206</v>
      </c>
      <c r="M142" s="4">
        <v>0</v>
      </c>
      <c r="N142" s="59">
        <v>1.65</v>
      </c>
      <c r="O142" s="59">
        <v>1.65</v>
      </c>
      <c r="P142" s="57">
        <v>2619454.3043874404</v>
      </c>
      <c r="Q142" s="57">
        <v>136802.10751331653</v>
      </c>
      <c r="R142" s="57">
        <v>339247.26666666666</v>
      </c>
      <c r="S142" s="57">
        <v>5230.333333333333</v>
      </c>
      <c r="T142" s="57">
        <v>3100734.011900757</v>
      </c>
      <c r="U142" s="60">
        <v>1828.6223777673031</v>
      </c>
      <c r="V142" s="60">
        <v>2701.5969262497297</v>
      </c>
      <c r="W142" s="60">
        <v>67.686721138883513</v>
      </c>
      <c r="X142" s="64">
        <v>547701.32180271286</v>
      </c>
      <c r="Y142" s="65">
        <v>323.00058293849781</v>
      </c>
      <c r="Z142" s="66">
        <v>79.642634317496615</v>
      </c>
      <c r="AA142" s="64">
        <v>291231</v>
      </c>
      <c r="AB142" s="65">
        <v>171.75014743463731</v>
      </c>
      <c r="AC142" s="67">
        <v>85.999990804167453</v>
      </c>
      <c r="AD142" s="68">
        <v>0</v>
      </c>
      <c r="AE142" s="69">
        <v>0</v>
      </c>
      <c r="AF142" s="70">
        <v>291231</v>
      </c>
      <c r="AG142" s="71">
        <v>171.75014743463731</v>
      </c>
      <c r="AH142" s="72">
        <v>85.999990804167453</v>
      </c>
      <c r="AI142" s="64">
        <v>838932.32180271286</v>
      </c>
      <c r="AJ142" s="65">
        <v>494.75073037313513</v>
      </c>
      <c r="AK142" s="67">
        <v>85.999990804167453</v>
      </c>
      <c r="AL142" s="122"/>
      <c r="AM142" s="74">
        <v>0</v>
      </c>
      <c r="AN142" s="122"/>
      <c r="AO142" s="64">
        <v>566558.22368920816</v>
      </c>
      <c r="AP142" s="65">
        <v>67.686721138883513</v>
      </c>
      <c r="AQ142" s="65">
        <v>0</v>
      </c>
      <c r="AR142" s="73">
        <v>0</v>
      </c>
      <c r="AS142" s="123">
        <v>566558.22368920816</v>
      </c>
      <c r="AT142" s="94"/>
      <c r="AU142" s="74">
        <v>14529.075444620836</v>
      </c>
      <c r="AV142" s="124"/>
      <c r="AW142" s="74">
        <v>167045.84314550043</v>
      </c>
      <c r="AY142" s="171"/>
      <c r="AZ142" s="24">
        <v>-922838.74836330162</v>
      </c>
      <c r="BA142" s="24">
        <v>-394899.33992900001</v>
      </c>
      <c r="BB142" s="24">
        <v>-8155.9938160000002</v>
      </c>
      <c r="BC142" s="24">
        <v>-130489</v>
      </c>
      <c r="BD142" s="7">
        <v>-315175.86778099998</v>
      </c>
    </row>
    <row r="143" spans="1:56" x14ac:dyDescent="0.2">
      <c r="A143" s="10">
        <v>855</v>
      </c>
      <c r="B143" s="11">
        <v>2505</v>
      </c>
      <c r="C143" s="3"/>
      <c r="D143" s="12" t="s">
        <v>164</v>
      </c>
      <c r="E143" s="57">
        <v>6785.333333333333</v>
      </c>
      <c r="F143" s="57">
        <v>13860981.666666666</v>
      </c>
      <c r="G143" s="58">
        <v>1.86</v>
      </c>
      <c r="H143" s="57">
        <v>556414.66666666663</v>
      </c>
      <c r="I143" s="58">
        <v>1.86</v>
      </c>
      <c r="J143" s="57">
        <v>7452140.6810035845</v>
      </c>
      <c r="K143" s="57">
        <v>299147.67025089607</v>
      </c>
      <c r="L143" s="57">
        <v>1778289.3333333333</v>
      </c>
      <c r="M143" s="4">
        <v>0</v>
      </c>
      <c r="N143" s="59">
        <v>1.65</v>
      </c>
      <c r="O143" s="59">
        <v>1.65</v>
      </c>
      <c r="P143" s="57">
        <v>12296032.123655913</v>
      </c>
      <c r="Q143" s="57">
        <v>493593.65591397841</v>
      </c>
      <c r="R143" s="57">
        <v>1573008.3099999998</v>
      </c>
      <c r="S143" s="57">
        <v>32761.333333333332</v>
      </c>
      <c r="T143" s="57">
        <v>14395395.422903225</v>
      </c>
      <c r="U143" s="60">
        <v>2121.5457982270423</v>
      </c>
      <c r="V143" s="60">
        <v>2701.5969262497297</v>
      </c>
      <c r="W143" s="60">
        <v>78.529323808940816</v>
      </c>
      <c r="X143" s="64">
        <v>1456260.8939836782</v>
      </c>
      <c r="Y143" s="65">
        <v>214.61891736839431</v>
      </c>
      <c r="Z143" s="66">
        <v>86.473473999632731</v>
      </c>
      <c r="AA143" s="64">
        <v>0</v>
      </c>
      <c r="AB143" s="65">
        <v>0</v>
      </c>
      <c r="AC143" s="67">
        <v>86.473473999632731</v>
      </c>
      <c r="AD143" s="68">
        <v>0</v>
      </c>
      <c r="AE143" s="69">
        <v>0</v>
      </c>
      <c r="AF143" s="70">
        <v>0</v>
      </c>
      <c r="AG143" s="71">
        <v>0</v>
      </c>
      <c r="AH143" s="72">
        <v>86.473473999632731</v>
      </c>
      <c r="AI143" s="64">
        <v>1456260.8939836782</v>
      </c>
      <c r="AJ143" s="65">
        <v>214.61891736839431</v>
      </c>
      <c r="AK143" s="67">
        <v>86.473473999632731</v>
      </c>
      <c r="AL143" s="122"/>
      <c r="AM143" s="74">
        <v>0</v>
      </c>
      <c r="AN143" s="122"/>
      <c r="AO143" s="64">
        <v>34275.416994288746</v>
      </c>
      <c r="AP143" s="65">
        <v>78.529323808940816</v>
      </c>
      <c r="AQ143" s="65">
        <v>0</v>
      </c>
      <c r="AR143" s="73">
        <v>0</v>
      </c>
      <c r="AS143" s="123">
        <v>34275.416994288746</v>
      </c>
      <c r="AT143" s="94"/>
      <c r="AU143" s="74">
        <v>64050.227212330712</v>
      </c>
      <c r="AV143" s="124"/>
      <c r="AW143" s="74">
        <v>775128.83512544807</v>
      </c>
      <c r="AY143" s="171"/>
      <c r="AZ143" s="24">
        <v>-3684289.6791253365</v>
      </c>
      <c r="BA143" s="24">
        <v>-1576814.7454590001</v>
      </c>
      <c r="BB143" s="24">
        <v>-32566.504959000002</v>
      </c>
      <c r="BC143" s="24">
        <v>-501523</v>
      </c>
      <c r="BD143" s="7">
        <v>-1258482.6194420001</v>
      </c>
    </row>
    <row r="144" spans="1:56" x14ac:dyDescent="0.2">
      <c r="A144" s="10">
        <v>861</v>
      </c>
      <c r="B144" s="11">
        <v>2601</v>
      </c>
      <c r="C144" s="3">
        <v>351</v>
      </c>
      <c r="D144" s="12" t="s">
        <v>165</v>
      </c>
      <c r="E144" s="57">
        <v>11461</v>
      </c>
      <c r="F144" s="57">
        <v>21005216</v>
      </c>
      <c r="G144" s="58">
        <v>1.34</v>
      </c>
      <c r="H144" s="57">
        <v>3834748.3333333335</v>
      </c>
      <c r="I144" s="58">
        <v>1.34</v>
      </c>
      <c r="J144" s="57">
        <v>15675534.328358209</v>
      </c>
      <c r="K144" s="57">
        <v>2861752.4875621889</v>
      </c>
      <c r="L144" s="57">
        <v>2367450.6666666665</v>
      </c>
      <c r="M144" s="4">
        <v>0</v>
      </c>
      <c r="N144" s="59">
        <v>1.65</v>
      </c>
      <c r="O144" s="59">
        <v>1.65</v>
      </c>
      <c r="P144" s="57">
        <v>25864631.641791046</v>
      </c>
      <c r="Q144" s="57">
        <v>4721891.6044776114</v>
      </c>
      <c r="R144" s="57">
        <v>2914949.1733333333</v>
      </c>
      <c r="S144" s="57">
        <v>98292.666666666672</v>
      </c>
      <c r="T144" s="57">
        <v>33599765.086268656</v>
      </c>
      <c r="U144" s="60">
        <v>2931.6608573657322</v>
      </c>
      <c r="V144" s="60">
        <v>2701.5969262497297</v>
      </c>
      <c r="W144" s="60">
        <v>108.51584960290023</v>
      </c>
      <c r="X144" s="64">
        <v>-975602.20437258657</v>
      </c>
      <c r="Y144" s="65">
        <v>-85.123654512920908</v>
      </c>
      <c r="Z144" s="66">
        <v>105.36498524982714</v>
      </c>
      <c r="AA144" s="64">
        <v>0</v>
      </c>
      <c r="AB144" s="65">
        <v>0</v>
      </c>
      <c r="AC144" s="67">
        <v>105.36498524982714</v>
      </c>
      <c r="AD144" s="68">
        <v>0</v>
      </c>
      <c r="AE144" s="69">
        <v>0</v>
      </c>
      <c r="AF144" s="70">
        <v>0</v>
      </c>
      <c r="AG144" s="71">
        <v>0</v>
      </c>
      <c r="AH144" s="72">
        <v>105.36498524982714</v>
      </c>
      <c r="AI144" s="64">
        <v>-975602.20437258657</v>
      </c>
      <c r="AJ144" s="65">
        <v>-85.123654512920908</v>
      </c>
      <c r="AK144" s="67">
        <v>105.36498524982714</v>
      </c>
      <c r="AL144" s="122"/>
      <c r="AM144" s="74">
        <v>0</v>
      </c>
      <c r="AN144" s="122"/>
      <c r="AO144" s="64">
        <v>0</v>
      </c>
      <c r="AP144" s="65">
        <v>108.51584960290023</v>
      </c>
      <c r="AQ144" s="65">
        <v>0</v>
      </c>
      <c r="AR144" s="73">
        <v>0</v>
      </c>
      <c r="AS144" s="123">
        <v>0</v>
      </c>
      <c r="AT144" s="94"/>
      <c r="AU144" s="74">
        <v>171977.96070937056</v>
      </c>
      <c r="AV144" s="124"/>
      <c r="AW144" s="74">
        <v>1853728.6815920398</v>
      </c>
      <c r="AY144" s="171"/>
      <c r="AZ144" s="24">
        <v>-6232694.2086162213</v>
      </c>
      <c r="BA144" s="24">
        <v>-2671773.4554679999</v>
      </c>
      <c r="BB144" s="24">
        <v>-55181.069138999999</v>
      </c>
      <c r="BC144" s="24">
        <v>-1095300</v>
      </c>
      <c r="BD144" s="7">
        <v>-2132387.7560609998</v>
      </c>
    </row>
    <row r="145" spans="1:56" x14ac:dyDescent="0.2">
      <c r="A145" s="10">
        <v>866</v>
      </c>
      <c r="B145" s="11">
        <v>2606</v>
      </c>
      <c r="C145" s="3"/>
      <c r="D145" s="12" t="s">
        <v>166</v>
      </c>
      <c r="E145" s="57">
        <v>1237.3333333333333</v>
      </c>
      <c r="F145" s="57">
        <v>3144071.6666666665</v>
      </c>
      <c r="G145" s="58">
        <v>1.54</v>
      </c>
      <c r="H145" s="57">
        <v>30903</v>
      </c>
      <c r="I145" s="58">
        <v>1.54</v>
      </c>
      <c r="J145" s="57">
        <v>2041604.9783549781</v>
      </c>
      <c r="K145" s="57">
        <v>20066.883116883117</v>
      </c>
      <c r="L145" s="57">
        <v>284807.66666666669</v>
      </c>
      <c r="M145" s="4">
        <v>0</v>
      </c>
      <c r="N145" s="59">
        <v>1.65</v>
      </c>
      <c r="O145" s="59">
        <v>1.65</v>
      </c>
      <c r="P145" s="57">
        <v>3368648.2142857141</v>
      </c>
      <c r="Q145" s="57">
        <v>33110.357142857138</v>
      </c>
      <c r="R145" s="57">
        <v>349844.06666666665</v>
      </c>
      <c r="S145" s="57">
        <v>697.33333333333337</v>
      </c>
      <c r="T145" s="57">
        <v>3752299.9714285713</v>
      </c>
      <c r="U145" s="60">
        <v>3032.5700200123151</v>
      </c>
      <c r="V145" s="60">
        <v>2701.5969262497297</v>
      </c>
      <c r="W145" s="60">
        <v>112.25101681700652</v>
      </c>
      <c r="X145" s="64">
        <v>-151523.89529909514</v>
      </c>
      <c r="Y145" s="65">
        <v>-122.46004469215664</v>
      </c>
      <c r="Z145" s="66">
        <v>107.71814059471413</v>
      </c>
      <c r="AA145" s="64">
        <v>0</v>
      </c>
      <c r="AB145" s="65">
        <v>0</v>
      </c>
      <c r="AC145" s="67">
        <v>107.71814059471413</v>
      </c>
      <c r="AD145" s="68">
        <v>0</v>
      </c>
      <c r="AE145" s="69">
        <v>0</v>
      </c>
      <c r="AF145" s="70">
        <v>0</v>
      </c>
      <c r="AG145" s="71">
        <v>0</v>
      </c>
      <c r="AH145" s="72">
        <v>107.71814059471413</v>
      </c>
      <c r="AI145" s="64">
        <v>-151523.89529909514</v>
      </c>
      <c r="AJ145" s="65">
        <v>-122.46004469215664</v>
      </c>
      <c r="AK145" s="67">
        <v>107.71814059471413</v>
      </c>
      <c r="AL145" s="122"/>
      <c r="AM145" s="74">
        <v>0</v>
      </c>
      <c r="AN145" s="122"/>
      <c r="AO145" s="64">
        <v>5203.2492444609434</v>
      </c>
      <c r="AP145" s="65">
        <v>112.25101681700652</v>
      </c>
      <c r="AQ145" s="65">
        <v>0</v>
      </c>
      <c r="AR145" s="73">
        <v>0</v>
      </c>
      <c r="AS145" s="123">
        <v>5203.2492444609434</v>
      </c>
      <c r="AT145" s="94"/>
      <c r="AU145" s="74">
        <v>7550.2331766828956</v>
      </c>
      <c r="AV145" s="124"/>
      <c r="AW145" s="74">
        <v>206167.18614718612</v>
      </c>
      <c r="AY145" s="171"/>
      <c r="AZ145" s="24">
        <v>-676639.71832291549</v>
      </c>
      <c r="BA145" s="24">
        <v>-285681.730354</v>
      </c>
      <c r="BB145" s="24">
        <v>-5900.2844279999999</v>
      </c>
      <c r="BC145" s="24">
        <v>-97898</v>
      </c>
      <c r="BD145" s="7">
        <v>-228007.43928699999</v>
      </c>
    </row>
    <row r="146" spans="1:56" x14ac:dyDescent="0.2">
      <c r="A146" s="10">
        <v>868</v>
      </c>
      <c r="B146" s="11">
        <v>2608</v>
      </c>
      <c r="C146" s="3"/>
      <c r="D146" s="12" t="s">
        <v>167</v>
      </c>
      <c r="E146" s="57">
        <v>301.66666666666669</v>
      </c>
      <c r="F146" s="57">
        <v>533061</v>
      </c>
      <c r="G146" s="58">
        <v>1.49</v>
      </c>
      <c r="H146" s="57">
        <v>164803.66666666666</v>
      </c>
      <c r="I146" s="58">
        <v>1.49</v>
      </c>
      <c r="J146" s="57">
        <v>357759.06040268461</v>
      </c>
      <c r="K146" s="57">
        <v>110606.48769574944</v>
      </c>
      <c r="L146" s="57">
        <v>58069.666666666664</v>
      </c>
      <c r="M146" s="4">
        <v>0</v>
      </c>
      <c r="N146" s="59">
        <v>1.65</v>
      </c>
      <c r="O146" s="59">
        <v>1.65</v>
      </c>
      <c r="P146" s="57">
        <v>590302.44966442941</v>
      </c>
      <c r="Q146" s="57">
        <v>182500.7046979866</v>
      </c>
      <c r="R146" s="57">
        <v>70782.53</v>
      </c>
      <c r="S146" s="57">
        <v>7775.666666666667</v>
      </c>
      <c r="T146" s="57">
        <v>851361.35102908278</v>
      </c>
      <c r="U146" s="60">
        <v>2822.1923238533127</v>
      </c>
      <c r="V146" s="60">
        <v>2701.5969262497297</v>
      </c>
      <c r="W146" s="60">
        <v>104.46385604128555</v>
      </c>
      <c r="X146" s="64">
        <v>-13460.456295853297</v>
      </c>
      <c r="Y146" s="65">
        <v>-44.62029711332584</v>
      </c>
      <c r="Z146" s="66">
        <v>102.8122293060099</v>
      </c>
      <c r="AA146" s="64">
        <v>0</v>
      </c>
      <c r="AB146" s="65">
        <v>0</v>
      </c>
      <c r="AC146" s="67">
        <v>102.8122293060099</v>
      </c>
      <c r="AD146" s="68">
        <v>0</v>
      </c>
      <c r="AE146" s="69">
        <v>0</v>
      </c>
      <c r="AF146" s="70">
        <v>0</v>
      </c>
      <c r="AG146" s="71">
        <v>0</v>
      </c>
      <c r="AH146" s="72">
        <v>102.8122293060099</v>
      </c>
      <c r="AI146" s="64">
        <v>-13460.456295853297</v>
      </c>
      <c r="AJ146" s="65">
        <v>-44.62029711332584</v>
      </c>
      <c r="AK146" s="67">
        <v>102.8122293060099</v>
      </c>
      <c r="AL146" s="122"/>
      <c r="AM146" s="74">
        <v>0</v>
      </c>
      <c r="AN146" s="122"/>
      <c r="AO146" s="64">
        <v>0</v>
      </c>
      <c r="AP146" s="65">
        <v>104.46385604128555</v>
      </c>
      <c r="AQ146" s="65">
        <v>0</v>
      </c>
      <c r="AR146" s="73">
        <v>0</v>
      </c>
      <c r="AS146" s="123">
        <v>0</v>
      </c>
      <c r="AT146" s="94"/>
      <c r="AU146" s="74">
        <v>1433.8004757172976</v>
      </c>
      <c r="AV146" s="124"/>
      <c r="AW146" s="74">
        <v>46836.554809843401</v>
      </c>
      <c r="AY146" s="171"/>
      <c r="AZ146" s="24">
        <v>-166306.62956370454</v>
      </c>
      <c r="BA146" s="24">
        <v>-71420.432587999996</v>
      </c>
      <c r="BB146" s="24">
        <v>-1475.071107</v>
      </c>
      <c r="BC146" s="24">
        <v>-19753</v>
      </c>
      <c r="BD146" s="7">
        <v>-57001.859821999999</v>
      </c>
    </row>
    <row r="147" spans="1:56" x14ac:dyDescent="0.2">
      <c r="A147" s="10">
        <v>869</v>
      </c>
      <c r="B147" s="11">
        <v>2609</v>
      </c>
      <c r="C147" s="3">
        <v>351</v>
      </c>
      <c r="D147" s="12" t="s">
        <v>168</v>
      </c>
      <c r="E147" s="57">
        <v>1090.3333333333333</v>
      </c>
      <c r="F147" s="57">
        <v>2335012</v>
      </c>
      <c r="G147" s="58">
        <v>1.8466666666666667</v>
      </c>
      <c r="H147" s="57">
        <v>32409.333333333332</v>
      </c>
      <c r="I147" s="58">
        <v>1.8466666666666667</v>
      </c>
      <c r="J147" s="57">
        <v>1263049.4978999619</v>
      </c>
      <c r="K147" s="57">
        <v>17879.390988927073</v>
      </c>
      <c r="L147" s="57">
        <v>265072</v>
      </c>
      <c r="M147" s="4">
        <v>0</v>
      </c>
      <c r="N147" s="59">
        <v>1.65</v>
      </c>
      <c r="O147" s="59">
        <v>1.65</v>
      </c>
      <c r="P147" s="57">
        <v>2084031.6715349369</v>
      </c>
      <c r="Q147" s="57">
        <v>29500.995131729665</v>
      </c>
      <c r="R147" s="57">
        <v>218651.65333333332</v>
      </c>
      <c r="S147" s="57">
        <v>475.33333333333331</v>
      </c>
      <c r="T147" s="57">
        <v>2332659.6533333333</v>
      </c>
      <c r="U147" s="60">
        <v>2139.4004769183739</v>
      </c>
      <c r="V147" s="60">
        <v>2701.5969262497297</v>
      </c>
      <c r="W147" s="60">
        <v>79.190217316697243</v>
      </c>
      <c r="X147" s="64">
        <v>226803.16557741995</v>
      </c>
      <c r="Y147" s="65">
        <v>208.01268625260161</v>
      </c>
      <c r="Z147" s="66">
        <v>86.889836909519275</v>
      </c>
      <c r="AA147" s="64">
        <v>0</v>
      </c>
      <c r="AB147" s="65">
        <v>0</v>
      </c>
      <c r="AC147" s="67">
        <v>86.889836909519275</v>
      </c>
      <c r="AD147" s="68">
        <v>0</v>
      </c>
      <c r="AE147" s="69">
        <v>0</v>
      </c>
      <c r="AF147" s="70">
        <v>0</v>
      </c>
      <c r="AG147" s="71">
        <v>0</v>
      </c>
      <c r="AH147" s="72">
        <v>86.889836909519275</v>
      </c>
      <c r="AI147" s="64">
        <v>226803.16557741995</v>
      </c>
      <c r="AJ147" s="65">
        <v>208.01268625260161</v>
      </c>
      <c r="AK147" s="67">
        <v>86.889836909519275</v>
      </c>
      <c r="AL147" s="122"/>
      <c r="AM147" s="74">
        <v>0</v>
      </c>
      <c r="AN147" s="122"/>
      <c r="AO147" s="64">
        <v>0</v>
      </c>
      <c r="AP147" s="65">
        <v>79.190217316697243</v>
      </c>
      <c r="AQ147" s="65">
        <v>0</v>
      </c>
      <c r="AR147" s="73">
        <v>0</v>
      </c>
      <c r="AS147" s="123">
        <v>0</v>
      </c>
      <c r="AT147" s="94"/>
      <c r="AU147" s="74">
        <v>6298.6775720250134</v>
      </c>
      <c r="AV147" s="124"/>
      <c r="AW147" s="74">
        <v>131523.40740740739</v>
      </c>
      <c r="AY147" s="171"/>
      <c r="AZ147" s="24">
        <v>-592942.91782353481</v>
      </c>
      <c r="BA147" s="24">
        <v>-250203.39858099999</v>
      </c>
      <c r="BB147" s="24">
        <v>-5167.5380660000001</v>
      </c>
      <c r="BC147" s="24">
        <v>-115710</v>
      </c>
      <c r="BD147" s="7">
        <v>-199691.58035</v>
      </c>
    </row>
    <row r="148" spans="1:56" x14ac:dyDescent="0.2">
      <c r="A148" s="10">
        <v>870</v>
      </c>
      <c r="B148" s="11">
        <v>2610</v>
      </c>
      <c r="C148" s="3">
        <v>351</v>
      </c>
      <c r="D148" s="12" t="s">
        <v>169</v>
      </c>
      <c r="E148" s="57">
        <v>4231</v>
      </c>
      <c r="F148" s="57">
        <v>9626627.333333334</v>
      </c>
      <c r="G148" s="58">
        <v>1.64</v>
      </c>
      <c r="H148" s="57">
        <v>273360</v>
      </c>
      <c r="I148" s="58">
        <v>1.64</v>
      </c>
      <c r="J148" s="57">
        <v>5869894.7154471548</v>
      </c>
      <c r="K148" s="57">
        <v>166682.92682926831</v>
      </c>
      <c r="L148" s="57">
        <v>746034.33333333337</v>
      </c>
      <c r="M148" s="4">
        <v>0</v>
      </c>
      <c r="N148" s="59">
        <v>1.65</v>
      </c>
      <c r="O148" s="59">
        <v>1.65</v>
      </c>
      <c r="P148" s="57">
        <v>9685326.2804878056</v>
      </c>
      <c r="Q148" s="57">
        <v>275026.8292682927</v>
      </c>
      <c r="R148" s="57">
        <v>924454.85</v>
      </c>
      <c r="S148" s="57">
        <v>8530.6666666666661</v>
      </c>
      <c r="T148" s="57">
        <v>10893338.626422765</v>
      </c>
      <c r="U148" s="60">
        <v>2574.6486944984081</v>
      </c>
      <c r="V148" s="60">
        <v>2701.5969262497297</v>
      </c>
      <c r="W148" s="60">
        <v>95.300992886176132</v>
      </c>
      <c r="X148" s="64">
        <v>198733.64835974167</v>
      </c>
      <c r="Y148" s="65">
        <v>46.970845747989046</v>
      </c>
      <c r="Z148" s="66">
        <v>97.039625518290975</v>
      </c>
      <c r="AA148" s="64">
        <v>0</v>
      </c>
      <c r="AB148" s="65">
        <v>0</v>
      </c>
      <c r="AC148" s="67">
        <v>97.039625518290975</v>
      </c>
      <c r="AD148" s="68">
        <v>0</v>
      </c>
      <c r="AE148" s="69">
        <v>0</v>
      </c>
      <c r="AF148" s="70">
        <v>0</v>
      </c>
      <c r="AG148" s="71">
        <v>0</v>
      </c>
      <c r="AH148" s="72">
        <v>97.039625518290975</v>
      </c>
      <c r="AI148" s="64">
        <v>198733.64835974167</v>
      </c>
      <c r="AJ148" s="65">
        <v>46.970845747989046</v>
      </c>
      <c r="AK148" s="67">
        <v>97.039625518290975</v>
      </c>
      <c r="AL148" s="122"/>
      <c r="AM148" s="74">
        <v>0</v>
      </c>
      <c r="AN148" s="122"/>
      <c r="AO148" s="64">
        <v>0</v>
      </c>
      <c r="AP148" s="65">
        <v>95.300992886176132</v>
      </c>
      <c r="AQ148" s="65">
        <v>0</v>
      </c>
      <c r="AR148" s="73">
        <v>0</v>
      </c>
      <c r="AS148" s="123">
        <v>0</v>
      </c>
      <c r="AT148" s="94"/>
      <c r="AU148" s="74">
        <v>132476.72250788609</v>
      </c>
      <c r="AV148" s="124"/>
      <c r="AW148" s="74">
        <v>603657.76422764221</v>
      </c>
      <c r="AY148" s="171"/>
      <c r="AZ148" s="24">
        <v>-2292966.2422525147</v>
      </c>
      <c r="BA148" s="24">
        <v>-997335.32650299999</v>
      </c>
      <c r="BB148" s="24">
        <v>-20598.314386999999</v>
      </c>
      <c r="BC148" s="24">
        <v>-415835</v>
      </c>
      <c r="BD148" s="7">
        <v>-795990.25679699995</v>
      </c>
    </row>
    <row r="149" spans="1:56" x14ac:dyDescent="0.2">
      <c r="A149" s="10">
        <v>872</v>
      </c>
      <c r="B149" s="11">
        <v>2612</v>
      </c>
      <c r="C149" s="3"/>
      <c r="D149" s="12" t="s">
        <v>170</v>
      </c>
      <c r="E149" s="57">
        <v>1827.3333333333333</v>
      </c>
      <c r="F149" s="57">
        <v>3729731.3333333335</v>
      </c>
      <c r="G149" s="58">
        <v>1.51</v>
      </c>
      <c r="H149" s="57">
        <v>157367</v>
      </c>
      <c r="I149" s="58">
        <v>1.51</v>
      </c>
      <c r="J149" s="57">
        <v>2470020.7505518761</v>
      </c>
      <c r="K149" s="57">
        <v>104216.55629139073</v>
      </c>
      <c r="L149" s="57">
        <v>306233</v>
      </c>
      <c r="M149" s="4">
        <v>0</v>
      </c>
      <c r="N149" s="59">
        <v>1.65</v>
      </c>
      <c r="O149" s="59">
        <v>1.65</v>
      </c>
      <c r="P149" s="57">
        <v>4075534.2384105958</v>
      </c>
      <c r="Q149" s="57">
        <v>171957.31788079473</v>
      </c>
      <c r="R149" s="57">
        <v>376203.58333333331</v>
      </c>
      <c r="S149" s="57">
        <v>3060</v>
      </c>
      <c r="T149" s="57">
        <v>4626755.1396247242</v>
      </c>
      <c r="U149" s="60">
        <v>2531.9710723958724</v>
      </c>
      <c r="V149" s="60">
        <v>2701.5969262497297</v>
      </c>
      <c r="W149" s="60">
        <v>93.721274546705729</v>
      </c>
      <c r="X149" s="64">
        <v>114686.30146864441</v>
      </c>
      <c r="Y149" s="65">
        <v>62.761565925927258</v>
      </c>
      <c r="Z149" s="66">
        <v>96.04440296442462</v>
      </c>
      <c r="AA149" s="64">
        <v>0</v>
      </c>
      <c r="AB149" s="65">
        <v>0</v>
      </c>
      <c r="AC149" s="67">
        <v>96.04440296442462</v>
      </c>
      <c r="AD149" s="68">
        <v>0</v>
      </c>
      <c r="AE149" s="69">
        <v>0</v>
      </c>
      <c r="AF149" s="70">
        <v>0</v>
      </c>
      <c r="AG149" s="71">
        <v>0</v>
      </c>
      <c r="AH149" s="72">
        <v>96.04440296442462</v>
      </c>
      <c r="AI149" s="64">
        <v>114686.30146864441</v>
      </c>
      <c r="AJ149" s="65">
        <v>62.761565925927258</v>
      </c>
      <c r="AK149" s="67">
        <v>96.04440296442462</v>
      </c>
      <c r="AL149" s="122"/>
      <c r="AM149" s="74">
        <v>0</v>
      </c>
      <c r="AN149" s="122"/>
      <c r="AO149" s="64">
        <v>26082.345962471074</v>
      </c>
      <c r="AP149" s="65">
        <v>93.721274546705729</v>
      </c>
      <c r="AQ149" s="65">
        <v>0</v>
      </c>
      <c r="AR149" s="73">
        <v>0</v>
      </c>
      <c r="AS149" s="123">
        <v>26082.345962471074</v>
      </c>
      <c r="AT149" s="94"/>
      <c r="AU149" s="74">
        <v>12662.858071813815</v>
      </c>
      <c r="AV149" s="124"/>
      <c r="AW149" s="74">
        <v>257423.73068432673</v>
      </c>
      <c r="AX149" s="2"/>
      <c r="AY149" s="171"/>
      <c r="AZ149" s="24">
        <v>-989144.00590177206</v>
      </c>
      <c r="BA149" s="24">
        <v>-423421.13605999999</v>
      </c>
      <c r="BB149" s="24">
        <v>-8745.0644200000006</v>
      </c>
      <c r="BC149" s="24">
        <v>-125641</v>
      </c>
      <c r="BD149" s="7">
        <v>-337939.59751499997</v>
      </c>
    </row>
    <row r="150" spans="1:56" x14ac:dyDescent="0.2">
      <c r="A150" s="10">
        <v>877</v>
      </c>
      <c r="B150" s="11">
        <v>2617</v>
      </c>
      <c r="C150" s="132"/>
      <c r="D150" s="12" t="s">
        <v>171</v>
      </c>
      <c r="E150" s="133">
        <v>503.33333333333331</v>
      </c>
      <c r="F150" s="133">
        <v>1095678</v>
      </c>
      <c r="G150" s="134">
        <v>1.79</v>
      </c>
      <c r="H150" s="133">
        <v>11907.333333333334</v>
      </c>
      <c r="I150" s="134">
        <v>1.79</v>
      </c>
      <c r="J150" s="133">
        <v>612110.61452513968</v>
      </c>
      <c r="K150" s="133">
        <v>6652.1415270018624</v>
      </c>
      <c r="L150" s="133">
        <v>82786</v>
      </c>
      <c r="M150" s="4">
        <v>0</v>
      </c>
      <c r="N150" s="59">
        <v>1.65</v>
      </c>
      <c r="O150" s="59">
        <v>1.65</v>
      </c>
      <c r="P150" s="133">
        <v>1009982.5139664804</v>
      </c>
      <c r="Q150" s="133">
        <v>10976.033519553072</v>
      </c>
      <c r="R150" s="133">
        <v>79648.643333333341</v>
      </c>
      <c r="S150" s="133">
        <v>232</v>
      </c>
      <c r="T150" s="133">
        <v>1100839.1908193668</v>
      </c>
      <c r="U150" s="135">
        <v>2187.0977301047024</v>
      </c>
      <c r="V150" s="135">
        <v>2701.5969262497297</v>
      </c>
      <c r="W150" s="135">
        <v>80.955738024945177</v>
      </c>
      <c r="X150" s="136">
        <v>95816.900295408865</v>
      </c>
      <c r="Y150" s="137">
        <v>190.36470257366</v>
      </c>
      <c r="Z150" s="138">
        <v>88.002114955715456</v>
      </c>
      <c r="AA150" s="136">
        <v>0</v>
      </c>
      <c r="AB150" s="137">
        <v>0</v>
      </c>
      <c r="AC150" s="139">
        <v>88.002114955715456</v>
      </c>
      <c r="AD150" s="140">
        <v>0</v>
      </c>
      <c r="AE150" s="141">
        <v>0</v>
      </c>
      <c r="AF150" s="142">
        <v>0</v>
      </c>
      <c r="AG150" s="143">
        <v>0</v>
      </c>
      <c r="AH150" s="144">
        <v>88.002114955715456</v>
      </c>
      <c r="AI150" s="136">
        <v>95816.900295408865</v>
      </c>
      <c r="AJ150" s="137">
        <v>190.36470257366</v>
      </c>
      <c r="AK150" s="139">
        <v>88.002114955715456</v>
      </c>
      <c r="AL150" s="145"/>
      <c r="AM150" s="148">
        <v>0</v>
      </c>
      <c r="AN150" s="145"/>
      <c r="AO150" s="136">
        <v>61399.774298501885</v>
      </c>
      <c r="AP150" s="137">
        <v>80.955738024945177</v>
      </c>
      <c r="AQ150" s="137">
        <v>0</v>
      </c>
      <c r="AR150" s="146">
        <v>0</v>
      </c>
      <c r="AS150" s="147">
        <v>61399.774298501885</v>
      </c>
      <c r="AT150" s="96"/>
      <c r="AU150" s="148">
        <v>3976.5198078325684</v>
      </c>
      <c r="AV150" s="149"/>
      <c r="AW150" s="148">
        <v>61876.275605214156</v>
      </c>
      <c r="AY150" s="171"/>
      <c r="AZ150" s="24">
        <v>-272829.83019928</v>
      </c>
      <c r="BA150" s="24">
        <v>-118956.75947400001</v>
      </c>
      <c r="BB150" s="24">
        <v>-2456.8554479999998</v>
      </c>
      <c r="BC150" s="24">
        <v>-54656</v>
      </c>
      <c r="BD150" s="7">
        <v>-94941.409379000004</v>
      </c>
    </row>
    <row r="151" spans="1:56" x14ac:dyDescent="0.2">
      <c r="A151" s="10">
        <v>879</v>
      </c>
      <c r="B151" s="11">
        <v>2619</v>
      </c>
      <c r="C151" s="132"/>
      <c r="D151" s="12" t="s">
        <v>172</v>
      </c>
      <c r="E151" s="133">
        <v>3014</v>
      </c>
      <c r="F151" s="133">
        <v>5871639.333333333</v>
      </c>
      <c r="G151" s="134">
        <v>1.7364276513333332</v>
      </c>
      <c r="H151" s="133">
        <v>227875.66666666666</v>
      </c>
      <c r="I151" s="134">
        <v>1.7364276513333332</v>
      </c>
      <c r="J151" s="133">
        <v>3387940.1386904363</v>
      </c>
      <c r="K151" s="133">
        <v>132340.65626590166</v>
      </c>
      <c r="L151" s="133">
        <v>902926</v>
      </c>
      <c r="M151" s="4">
        <v>0</v>
      </c>
      <c r="N151" s="59">
        <v>1.65</v>
      </c>
      <c r="O151" s="59">
        <v>1.65</v>
      </c>
      <c r="P151" s="133">
        <v>5590101.2288392195</v>
      </c>
      <c r="Q151" s="133">
        <v>218362.08283873776</v>
      </c>
      <c r="R151" s="133">
        <v>791634.18</v>
      </c>
      <c r="S151" s="133">
        <v>6054.666666666667</v>
      </c>
      <c r="T151" s="133">
        <v>6606152.1583446236</v>
      </c>
      <c r="U151" s="135">
        <v>2191.8222157745931</v>
      </c>
      <c r="V151" s="135">
        <v>2701.5969262497297</v>
      </c>
      <c r="W151" s="135">
        <v>81.130615543644794</v>
      </c>
      <c r="X151" s="136">
        <v>568490.56162766274</v>
      </c>
      <c r="Y151" s="137">
        <v>188.61664287580052</v>
      </c>
      <c r="Z151" s="138">
        <v>88.112287792496218</v>
      </c>
      <c r="AA151" s="136">
        <v>0</v>
      </c>
      <c r="AB151" s="137">
        <v>0</v>
      </c>
      <c r="AC151" s="139">
        <v>88.112287792496218</v>
      </c>
      <c r="AD151" s="140">
        <v>0</v>
      </c>
      <c r="AE151" s="141">
        <v>0</v>
      </c>
      <c r="AF151" s="142">
        <v>0</v>
      </c>
      <c r="AG151" s="143">
        <v>0</v>
      </c>
      <c r="AH151" s="144">
        <v>88.112287792496218</v>
      </c>
      <c r="AI151" s="136">
        <v>568490.56162766274</v>
      </c>
      <c r="AJ151" s="137">
        <v>188.61664287580052</v>
      </c>
      <c r="AK151" s="139">
        <v>88.112287792496218</v>
      </c>
      <c r="AL151" s="145"/>
      <c r="AM151" s="148">
        <v>0</v>
      </c>
      <c r="AN151" s="145"/>
      <c r="AO151" s="136">
        <v>188909.73430804044</v>
      </c>
      <c r="AP151" s="137">
        <v>81.130615543644794</v>
      </c>
      <c r="AQ151" s="137">
        <v>0</v>
      </c>
      <c r="AR151" s="146">
        <v>0</v>
      </c>
      <c r="AS151" s="147">
        <v>188909.73430804044</v>
      </c>
      <c r="AT151" s="96"/>
      <c r="AU151" s="148">
        <v>28752.907678191164</v>
      </c>
      <c r="AV151" s="149"/>
      <c r="AW151" s="148">
        <v>338331.03094363853</v>
      </c>
      <c r="AY151" s="171"/>
      <c r="AZ151" s="24">
        <v>-1635892.0097606231</v>
      </c>
      <c r="BA151" s="24">
        <v>-707479.674764</v>
      </c>
      <c r="BB151" s="24">
        <v>-14611.824505</v>
      </c>
      <c r="BC151" s="24">
        <v>-220148</v>
      </c>
      <c r="BD151" s="7">
        <v>-564651.53998799995</v>
      </c>
    </row>
    <row r="152" spans="1:56" x14ac:dyDescent="0.2">
      <c r="A152" s="10">
        <v>880</v>
      </c>
      <c r="B152" s="11">
        <v>2620</v>
      </c>
      <c r="C152" s="132"/>
      <c r="D152" s="12" t="s">
        <v>173</v>
      </c>
      <c r="E152" s="133">
        <v>1758</v>
      </c>
      <c r="F152" s="133">
        <v>3120763.3333333335</v>
      </c>
      <c r="G152" s="134">
        <v>1.8500000000000003</v>
      </c>
      <c r="H152" s="133">
        <v>111632</v>
      </c>
      <c r="I152" s="134">
        <v>1.8500000000000003</v>
      </c>
      <c r="J152" s="133">
        <v>1686899.0990990989</v>
      </c>
      <c r="K152" s="133">
        <v>60341.62162162162</v>
      </c>
      <c r="L152" s="133">
        <v>307045.33333333331</v>
      </c>
      <c r="M152" s="4">
        <v>0</v>
      </c>
      <c r="N152" s="59">
        <v>1.65</v>
      </c>
      <c r="O152" s="59">
        <v>1.65</v>
      </c>
      <c r="P152" s="133">
        <v>2783383.5135135134</v>
      </c>
      <c r="Q152" s="133">
        <v>99563.675675675666</v>
      </c>
      <c r="R152" s="133">
        <v>316273.64999999997</v>
      </c>
      <c r="S152" s="133">
        <v>3617</v>
      </c>
      <c r="T152" s="133">
        <v>3202837.839189189</v>
      </c>
      <c r="U152" s="135">
        <v>1821.8645274113703</v>
      </c>
      <c r="V152" s="135">
        <v>2701.5969262497297</v>
      </c>
      <c r="W152" s="135">
        <v>67.436578332964885</v>
      </c>
      <c r="X152" s="136">
        <v>572230.73614839907</v>
      </c>
      <c r="Y152" s="137">
        <v>325.50098757019288</v>
      </c>
      <c r="Z152" s="138">
        <v>79.485044349767861</v>
      </c>
      <c r="AA152" s="136">
        <v>309422</v>
      </c>
      <c r="AB152" s="137">
        <v>176.00796359499432</v>
      </c>
      <c r="AC152" s="139">
        <v>86.000004515913844</v>
      </c>
      <c r="AD152" s="140">
        <v>0</v>
      </c>
      <c r="AE152" s="141">
        <v>0</v>
      </c>
      <c r="AF152" s="142">
        <v>309422</v>
      </c>
      <c r="AG152" s="143">
        <v>176.00796359499432</v>
      </c>
      <c r="AH152" s="144">
        <v>86.000004515913844</v>
      </c>
      <c r="AI152" s="136">
        <v>881652.73614839907</v>
      </c>
      <c r="AJ152" s="137">
        <v>501.50895116518723</v>
      </c>
      <c r="AK152" s="139">
        <v>86.000004515913844</v>
      </c>
      <c r="AL152" s="145"/>
      <c r="AM152" s="148">
        <v>0</v>
      </c>
      <c r="AN152" s="145"/>
      <c r="AO152" s="136">
        <v>434430.7351397532</v>
      </c>
      <c r="AP152" s="137">
        <v>67.436578332964885</v>
      </c>
      <c r="AQ152" s="137">
        <v>0</v>
      </c>
      <c r="AR152" s="146">
        <v>0</v>
      </c>
      <c r="AS152" s="147">
        <v>434430.7351397532</v>
      </c>
      <c r="AT152" s="96"/>
      <c r="AU152" s="148">
        <v>13618.665829086358</v>
      </c>
      <c r="AV152" s="149"/>
      <c r="AW152" s="148">
        <v>174724.07207207207</v>
      </c>
      <c r="AY152" s="171"/>
      <c r="AZ152" s="24">
        <v>-951643.4913923092</v>
      </c>
      <c r="BA152" s="24">
        <v>-407652.98860600003</v>
      </c>
      <c r="BB152" s="24">
        <v>-8419.3993699999992</v>
      </c>
      <c r="BC152" s="24">
        <v>-161527</v>
      </c>
      <c r="BD152" s="7">
        <v>-325354.77132100001</v>
      </c>
    </row>
    <row r="153" spans="1:56" x14ac:dyDescent="0.2">
      <c r="A153" s="10">
        <v>884</v>
      </c>
      <c r="B153" s="11">
        <v>2624</v>
      </c>
      <c r="C153" s="132">
        <v>351</v>
      </c>
      <c r="D153" s="12" t="s">
        <v>174</v>
      </c>
      <c r="E153" s="133">
        <v>2546.6666666666665</v>
      </c>
      <c r="F153" s="133">
        <v>5347806.333333333</v>
      </c>
      <c r="G153" s="134">
        <v>1.6000000000000003</v>
      </c>
      <c r="H153" s="133">
        <v>400060.33333333331</v>
      </c>
      <c r="I153" s="134">
        <v>1.6000000000000003</v>
      </c>
      <c r="J153" s="133">
        <v>3342378.9583333335</v>
      </c>
      <c r="K153" s="133">
        <v>250037.70833333334</v>
      </c>
      <c r="L153" s="133">
        <v>483006.33333333331</v>
      </c>
      <c r="M153" s="4">
        <v>0</v>
      </c>
      <c r="N153" s="59">
        <v>1.65</v>
      </c>
      <c r="O153" s="59">
        <v>1.65</v>
      </c>
      <c r="P153" s="133">
        <v>5514925.28125</v>
      </c>
      <c r="Q153" s="133">
        <v>412562.21875</v>
      </c>
      <c r="R153" s="133">
        <v>595430.51333333331</v>
      </c>
      <c r="S153" s="133">
        <v>8173.333333333333</v>
      </c>
      <c r="T153" s="133">
        <v>6531091.3466666667</v>
      </c>
      <c r="U153" s="135">
        <v>2564.5646649214659</v>
      </c>
      <c r="V153" s="135">
        <v>2701.5969262497297</v>
      </c>
      <c r="W153" s="135">
        <v>94.927731076504912</v>
      </c>
      <c r="X153" s="136">
        <v>129120.93210757845</v>
      </c>
      <c r="Y153" s="137">
        <v>50.701936691457512</v>
      </c>
      <c r="Z153" s="138">
        <v>96.804470578198078</v>
      </c>
      <c r="AA153" s="136">
        <v>0</v>
      </c>
      <c r="AB153" s="137">
        <v>0</v>
      </c>
      <c r="AC153" s="139">
        <v>96.804470578198078</v>
      </c>
      <c r="AD153" s="140">
        <v>0</v>
      </c>
      <c r="AE153" s="141">
        <v>0</v>
      </c>
      <c r="AF153" s="142">
        <v>0</v>
      </c>
      <c r="AG153" s="143">
        <v>0</v>
      </c>
      <c r="AH153" s="144">
        <v>96.804470578198078</v>
      </c>
      <c r="AI153" s="136">
        <v>129120.93210757845</v>
      </c>
      <c r="AJ153" s="137">
        <v>50.701936691457512</v>
      </c>
      <c r="AK153" s="139">
        <v>96.804470578198078</v>
      </c>
      <c r="AL153" s="145"/>
      <c r="AM153" s="148">
        <v>0</v>
      </c>
      <c r="AN153" s="145"/>
      <c r="AO153" s="136">
        <v>0</v>
      </c>
      <c r="AP153" s="137">
        <v>94.927731076504912</v>
      </c>
      <c r="AQ153" s="137">
        <v>0</v>
      </c>
      <c r="AR153" s="146">
        <v>0</v>
      </c>
      <c r="AS153" s="147">
        <v>0</v>
      </c>
      <c r="AT153" s="96"/>
      <c r="AU153" s="148">
        <v>25883.139585211833</v>
      </c>
      <c r="AV153" s="149"/>
      <c r="AW153" s="148">
        <v>359241.66666666669</v>
      </c>
      <c r="AY153" s="171"/>
      <c r="AZ153" s="24">
        <v>-1385345.0939800092</v>
      </c>
      <c r="BA153" s="24">
        <v>-599421.48779599997</v>
      </c>
      <c r="BB153" s="24">
        <v>-12380.061076</v>
      </c>
      <c r="BC153" s="24">
        <v>-197559</v>
      </c>
      <c r="BD153" s="7">
        <v>-478408.46636199998</v>
      </c>
    </row>
    <row r="154" spans="1:56" x14ac:dyDescent="0.2">
      <c r="A154" s="10">
        <v>888</v>
      </c>
      <c r="B154" s="11">
        <v>2628</v>
      </c>
      <c r="C154" s="3"/>
      <c r="D154" s="12" t="s">
        <v>175</v>
      </c>
      <c r="E154" s="57">
        <v>1170</v>
      </c>
      <c r="F154" s="57">
        <v>2880695</v>
      </c>
      <c r="G154" s="58">
        <v>1.6900000000000002</v>
      </c>
      <c r="H154" s="57">
        <v>40566.666666666664</v>
      </c>
      <c r="I154" s="58">
        <v>1.6900000000000002</v>
      </c>
      <c r="J154" s="57">
        <v>1704553.2544378696</v>
      </c>
      <c r="K154" s="57">
        <v>24003.944773175539</v>
      </c>
      <c r="L154" s="57">
        <v>297637.66666666669</v>
      </c>
      <c r="M154" s="4">
        <v>0</v>
      </c>
      <c r="N154" s="59">
        <v>1.65</v>
      </c>
      <c r="O154" s="59">
        <v>1.65</v>
      </c>
      <c r="P154" s="57">
        <v>2812512.8698224854</v>
      </c>
      <c r="Q154" s="57">
        <v>39606.508875739644</v>
      </c>
      <c r="R154" s="57">
        <v>242295.37</v>
      </c>
      <c r="S154" s="57">
        <v>944.33333333333337</v>
      </c>
      <c r="T154" s="57">
        <v>3095359.0820315578</v>
      </c>
      <c r="U154" s="60">
        <v>2645.6060530184254</v>
      </c>
      <c r="V154" s="60">
        <v>2701.5969262497297</v>
      </c>
      <c r="W154" s="60">
        <v>97.92748974921922</v>
      </c>
      <c r="X154" s="64">
        <v>24238.449021831555</v>
      </c>
      <c r="Y154" s="65">
        <v>20.716623095582527</v>
      </c>
      <c r="Z154" s="66">
        <v>98.694318542008105</v>
      </c>
      <c r="AA154" s="64">
        <v>0</v>
      </c>
      <c r="AB154" s="65">
        <v>0</v>
      </c>
      <c r="AC154" s="67">
        <v>98.694318542008105</v>
      </c>
      <c r="AD154" s="68">
        <v>0</v>
      </c>
      <c r="AE154" s="69">
        <v>0</v>
      </c>
      <c r="AF154" s="70">
        <v>0</v>
      </c>
      <c r="AG154" s="71">
        <v>0</v>
      </c>
      <c r="AH154" s="72">
        <v>98.694318542008105</v>
      </c>
      <c r="AI154" s="64">
        <v>24238.449021831555</v>
      </c>
      <c r="AJ154" s="65">
        <v>20.716623095582527</v>
      </c>
      <c r="AK154" s="67">
        <v>98.694318542008105</v>
      </c>
      <c r="AL154" s="122"/>
      <c r="AM154" s="74">
        <v>0</v>
      </c>
      <c r="AN154" s="122"/>
      <c r="AO154" s="64">
        <v>122329.31487923529</v>
      </c>
      <c r="AP154" s="65">
        <v>97.92748974921922</v>
      </c>
      <c r="AQ154" s="65">
        <v>0</v>
      </c>
      <c r="AR154" s="73">
        <v>0</v>
      </c>
      <c r="AS154" s="123">
        <v>122329.31487923529</v>
      </c>
      <c r="AT154" s="94"/>
      <c r="AU154" s="74">
        <v>6133.7084201506241</v>
      </c>
      <c r="AV154" s="124"/>
      <c r="AW154" s="74">
        <v>172855.71992110452</v>
      </c>
      <c r="AY154" s="171"/>
      <c r="AZ154" s="24">
        <v>-635878.28950828209</v>
      </c>
      <c r="BA154" s="24">
        <v>-269449.81385600002</v>
      </c>
      <c r="BB154" s="24">
        <v>-5565.0409950000003</v>
      </c>
      <c r="BC154" s="24">
        <v>-119340</v>
      </c>
      <c r="BD154" s="7">
        <v>-215052.471146</v>
      </c>
    </row>
    <row r="155" spans="1:56" x14ac:dyDescent="0.2">
      <c r="A155" s="10">
        <v>889</v>
      </c>
      <c r="B155" s="11">
        <v>2629</v>
      </c>
      <c r="C155" s="3"/>
      <c r="D155" s="12" t="s">
        <v>379</v>
      </c>
      <c r="E155" s="57">
        <v>1989.3333333333333</v>
      </c>
      <c r="F155" s="57">
        <v>4067882</v>
      </c>
      <c r="G155" s="58">
        <v>1.7636000000000001</v>
      </c>
      <c r="H155" s="57">
        <v>149266</v>
      </c>
      <c r="I155" s="58">
        <v>1.7636000000000001</v>
      </c>
      <c r="J155" s="57">
        <v>2307522.4044162226</v>
      </c>
      <c r="K155" s="57">
        <v>84875.23992469447</v>
      </c>
      <c r="L155" s="57">
        <v>402618</v>
      </c>
      <c r="M155" s="4">
        <v>0</v>
      </c>
      <c r="N155" s="59">
        <v>1.65</v>
      </c>
      <c r="O155" s="59">
        <v>1.65</v>
      </c>
      <c r="P155" s="57">
        <v>3807411.9672867674</v>
      </c>
      <c r="Q155" s="57">
        <v>140044.14587574589</v>
      </c>
      <c r="R155" s="57">
        <v>414487.82666666666</v>
      </c>
      <c r="S155" s="57">
        <v>1863.6666666666667</v>
      </c>
      <c r="T155" s="57">
        <v>4363807.606495847</v>
      </c>
      <c r="U155" s="60">
        <v>2193.6030193511297</v>
      </c>
      <c r="V155" s="60">
        <v>2701.5969262497297</v>
      </c>
      <c r="W155" s="60">
        <v>81.196532244957027</v>
      </c>
      <c r="X155" s="64">
        <v>373910.60848573752</v>
      </c>
      <c r="Y155" s="65">
        <v>187.95774555248201</v>
      </c>
      <c r="Z155" s="66">
        <v>88.153815314322927</v>
      </c>
      <c r="AA155" s="64">
        <v>0</v>
      </c>
      <c r="AB155" s="65">
        <v>0</v>
      </c>
      <c r="AC155" s="67">
        <v>88.153815314322927</v>
      </c>
      <c r="AD155" s="68">
        <v>0</v>
      </c>
      <c r="AE155" s="69">
        <v>0</v>
      </c>
      <c r="AF155" s="70">
        <v>0</v>
      </c>
      <c r="AG155" s="71">
        <v>0</v>
      </c>
      <c r="AH155" s="72">
        <v>88.153815314322927</v>
      </c>
      <c r="AI155" s="64">
        <v>373910.60848573752</v>
      </c>
      <c r="AJ155" s="65">
        <v>187.95774555248201</v>
      </c>
      <c r="AK155" s="67">
        <v>88.153815314322927</v>
      </c>
      <c r="AL155" s="122"/>
      <c r="AM155" s="74">
        <v>0</v>
      </c>
      <c r="AN155" s="122"/>
      <c r="AO155" s="64">
        <v>0</v>
      </c>
      <c r="AP155" s="65">
        <v>81.196532244957027</v>
      </c>
      <c r="AQ155" s="65">
        <v>0</v>
      </c>
      <c r="AR155" s="73">
        <v>0</v>
      </c>
      <c r="AS155" s="123">
        <v>0</v>
      </c>
      <c r="AT155" s="94"/>
      <c r="AU155" s="74">
        <v>13732.89607982194</v>
      </c>
      <c r="AV155" s="124"/>
      <c r="AW155" s="74">
        <v>239239.76443409172</v>
      </c>
      <c r="AY155" s="171"/>
      <c r="AZ155" s="24">
        <v>-1091319.32079712</v>
      </c>
      <c r="BA155" s="24">
        <v>-469102.38677400001</v>
      </c>
      <c r="BB155" s="24">
        <v>-9688.5352249999996</v>
      </c>
      <c r="BC155" s="24">
        <v>-192998</v>
      </c>
      <c r="BD155" s="7">
        <v>-374398.57928399998</v>
      </c>
    </row>
    <row r="156" spans="1:56" x14ac:dyDescent="0.2">
      <c r="A156" s="10">
        <v>351</v>
      </c>
      <c r="B156" s="11">
        <v>3101</v>
      </c>
      <c r="C156" s="3">
        <v>351</v>
      </c>
      <c r="D156" s="80" t="s">
        <v>176</v>
      </c>
      <c r="E156" s="57">
        <v>132808.66666666666</v>
      </c>
      <c r="F156" s="57">
        <v>355306367.33333331</v>
      </c>
      <c r="G156" s="58">
        <v>1.54</v>
      </c>
      <c r="H156" s="57">
        <v>89570700.666666672</v>
      </c>
      <c r="I156" s="58">
        <v>1.54</v>
      </c>
      <c r="J156" s="57">
        <v>230718420.3463203</v>
      </c>
      <c r="K156" s="57">
        <v>58162792.640692644</v>
      </c>
      <c r="L156" s="57">
        <v>50974904.333333336</v>
      </c>
      <c r="M156" s="4">
        <v>36008000</v>
      </c>
      <c r="N156" s="59">
        <v>1.65</v>
      </c>
      <c r="O156" s="59">
        <v>1.65</v>
      </c>
      <c r="P156" s="57">
        <v>342105393.57142854</v>
      </c>
      <c r="Q156" s="57">
        <v>95968607.857142851</v>
      </c>
      <c r="R156" s="57">
        <v>41530548.473333336</v>
      </c>
      <c r="S156" s="57">
        <v>4204220</v>
      </c>
      <c r="T156" s="57">
        <v>483808769.90190476</v>
      </c>
      <c r="U156" s="60">
        <v>3642.9005880783743</v>
      </c>
      <c r="V156" s="60">
        <v>2701.5969262497297</v>
      </c>
      <c r="W156" s="60">
        <v>134.84249084985939</v>
      </c>
      <c r="X156" s="64">
        <v>-46254915.17468787</v>
      </c>
      <c r="Y156" s="65">
        <v>-348.28235487659845</v>
      </c>
      <c r="Z156" s="66">
        <v>121.95076923541143</v>
      </c>
      <c r="AA156" s="64">
        <v>0</v>
      </c>
      <c r="AB156" s="65">
        <v>0</v>
      </c>
      <c r="AC156" s="67">
        <v>121.95076923541143</v>
      </c>
      <c r="AD156" s="68">
        <v>0</v>
      </c>
      <c r="AE156" s="69">
        <v>0</v>
      </c>
      <c r="AF156" s="70">
        <v>0</v>
      </c>
      <c r="AG156" s="71">
        <v>0</v>
      </c>
      <c r="AH156" s="72">
        <v>121.95076923541143</v>
      </c>
      <c r="AI156" s="64">
        <v>-46254915.17468787</v>
      </c>
      <c r="AJ156" s="65">
        <v>-348.28235487659845</v>
      </c>
      <c r="AK156" s="67">
        <v>121.95076923541143</v>
      </c>
      <c r="AL156" s="122"/>
      <c r="AM156" s="74">
        <v>61506000</v>
      </c>
      <c r="AN156" s="122"/>
      <c r="AO156" s="64">
        <v>0</v>
      </c>
      <c r="AP156" s="65">
        <v>134.84249084985939</v>
      </c>
      <c r="AQ156" s="65">
        <v>0</v>
      </c>
      <c r="AR156" s="73">
        <v>0</v>
      </c>
      <c r="AS156" s="123">
        <v>0</v>
      </c>
      <c r="AT156" s="94"/>
      <c r="AU156" s="74">
        <v>2563652.639444394</v>
      </c>
      <c r="AV156" s="124"/>
      <c r="AW156" s="74">
        <v>28888121.298701297</v>
      </c>
      <c r="AY156" s="171"/>
      <c r="AZ156" s="24">
        <v>-72192838.316456094</v>
      </c>
      <c r="BA156" s="24">
        <v>-30966786.524652999</v>
      </c>
      <c r="BB156" s="24">
        <v>-639567.84386799997</v>
      </c>
      <c r="BC156" s="24">
        <v>-33604148</v>
      </c>
      <c r="BD156" s="7">
        <v>-24715118.078060001</v>
      </c>
    </row>
    <row r="157" spans="1:56" s="13" customFormat="1" x14ac:dyDescent="0.2">
      <c r="A157" s="10">
        <v>321</v>
      </c>
      <c r="B157" s="11">
        <v>4101</v>
      </c>
      <c r="C157" s="3"/>
      <c r="D157" s="12" t="s">
        <v>177</v>
      </c>
      <c r="E157" s="57">
        <v>4593.333333333333</v>
      </c>
      <c r="F157" s="57">
        <v>7960437</v>
      </c>
      <c r="G157" s="58">
        <v>1.54</v>
      </c>
      <c r="H157" s="57">
        <v>571579.66666666663</v>
      </c>
      <c r="I157" s="58">
        <v>1.54</v>
      </c>
      <c r="J157" s="57">
        <v>5169114.9350649351</v>
      </c>
      <c r="K157" s="57">
        <v>371155.62770562776</v>
      </c>
      <c r="L157" s="57">
        <v>818113</v>
      </c>
      <c r="M157" s="4">
        <v>0</v>
      </c>
      <c r="N157" s="59">
        <v>1.65</v>
      </c>
      <c r="O157" s="59">
        <v>1.65</v>
      </c>
      <c r="P157" s="57">
        <v>8529039.6428571418</v>
      </c>
      <c r="Q157" s="57">
        <v>612406.78571428568</v>
      </c>
      <c r="R157" s="57">
        <v>988702.16666666663</v>
      </c>
      <c r="S157" s="57">
        <v>13947.666666666666</v>
      </c>
      <c r="T157" s="57">
        <v>10144096.261904761</v>
      </c>
      <c r="U157" s="60">
        <v>2208.4389539705576</v>
      </c>
      <c r="V157" s="60">
        <v>2701.5969262497297</v>
      </c>
      <c r="W157" s="60">
        <v>81.745686505360425</v>
      </c>
      <c r="X157" s="64">
        <v>838138.41248752933</v>
      </c>
      <c r="Y157" s="65">
        <v>182.46844974329377</v>
      </c>
      <c r="Z157" s="66">
        <v>88.499782498377087</v>
      </c>
      <c r="AA157" s="64">
        <v>0</v>
      </c>
      <c r="AB157" s="65">
        <v>0</v>
      </c>
      <c r="AC157" s="67">
        <v>88.499782498377087</v>
      </c>
      <c r="AD157" s="68">
        <v>0</v>
      </c>
      <c r="AE157" s="69">
        <v>0</v>
      </c>
      <c r="AF157" s="70">
        <v>0</v>
      </c>
      <c r="AG157" s="71">
        <v>0</v>
      </c>
      <c r="AH157" s="72">
        <v>88.499782498377087</v>
      </c>
      <c r="AI157" s="64">
        <v>838138.41248752933</v>
      </c>
      <c r="AJ157" s="65">
        <v>182.46844974329377</v>
      </c>
      <c r="AK157" s="67">
        <v>88.499782498377087</v>
      </c>
      <c r="AL157" s="122"/>
      <c r="AM157" s="74">
        <v>0</v>
      </c>
      <c r="AN157" s="122"/>
      <c r="AO157" s="64">
        <v>0</v>
      </c>
      <c r="AP157" s="65">
        <v>81.745686505360425</v>
      </c>
      <c r="AQ157" s="65">
        <v>0</v>
      </c>
      <c r="AR157" s="73">
        <v>0</v>
      </c>
      <c r="AS157" s="123">
        <v>0</v>
      </c>
      <c r="AT157" s="94"/>
      <c r="AU157" s="74">
        <v>62179.150639366118</v>
      </c>
      <c r="AV157" s="124"/>
      <c r="AW157" s="74">
        <v>554027.05627705634</v>
      </c>
      <c r="AY157" s="171"/>
      <c r="AZ157" s="24">
        <v>-2474490.4719070154</v>
      </c>
      <c r="BA157" s="24">
        <v>-1075712.294733</v>
      </c>
      <c r="BB157" s="24">
        <v>-22217.061250999999</v>
      </c>
      <c r="BC157" s="24">
        <v>-399993</v>
      </c>
      <c r="BD157" s="7">
        <v>-858544.24582199997</v>
      </c>
    </row>
    <row r="158" spans="1:56" s="13" customFormat="1" x14ac:dyDescent="0.2">
      <c r="A158" s="10">
        <v>322</v>
      </c>
      <c r="B158" s="11">
        <v>4102</v>
      </c>
      <c r="C158" s="3"/>
      <c r="D158" s="12" t="s">
        <v>178</v>
      </c>
      <c r="E158" s="57">
        <v>450</v>
      </c>
      <c r="F158" s="57">
        <v>655329.33333333337</v>
      </c>
      <c r="G158" s="58">
        <v>1.75</v>
      </c>
      <c r="H158" s="57">
        <v>12921</v>
      </c>
      <c r="I158" s="58">
        <v>1.75</v>
      </c>
      <c r="J158" s="57">
        <v>374473.90476190479</v>
      </c>
      <c r="K158" s="57">
        <v>7383.4285714285716</v>
      </c>
      <c r="L158" s="57">
        <v>82820</v>
      </c>
      <c r="M158" s="4">
        <v>0</v>
      </c>
      <c r="N158" s="59">
        <v>1.65</v>
      </c>
      <c r="O158" s="59">
        <v>1.65</v>
      </c>
      <c r="P158" s="57">
        <v>617881.94285714289</v>
      </c>
      <c r="Q158" s="57">
        <v>12182.657142857142</v>
      </c>
      <c r="R158" s="57">
        <v>81651.55333333333</v>
      </c>
      <c r="S158" s="57">
        <v>616.33333333333337</v>
      </c>
      <c r="T158" s="57">
        <v>712332.48666666669</v>
      </c>
      <c r="U158" s="60">
        <v>1582.9610814814816</v>
      </c>
      <c r="V158" s="60">
        <v>2701.5969262497297</v>
      </c>
      <c r="W158" s="60">
        <v>58.593532813901206</v>
      </c>
      <c r="X158" s="64">
        <v>186252.8681539133</v>
      </c>
      <c r="Y158" s="65">
        <v>413.89526256425177</v>
      </c>
      <c r="Z158" s="66">
        <v>73.913925672757756</v>
      </c>
      <c r="AA158" s="64">
        <v>146933</v>
      </c>
      <c r="AB158" s="65">
        <v>326.51777777777778</v>
      </c>
      <c r="AC158" s="67">
        <v>86.000028325792641</v>
      </c>
      <c r="AD158" s="68">
        <v>0</v>
      </c>
      <c r="AE158" s="69">
        <v>0</v>
      </c>
      <c r="AF158" s="70">
        <v>146933</v>
      </c>
      <c r="AG158" s="71">
        <v>326.51777777777778</v>
      </c>
      <c r="AH158" s="72">
        <v>86.000028325792641</v>
      </c>
      <c r="AI158" s="64">
        <v>333185.8681539133</v>
      </c>
      <c r="AJ158" s="65">
        <v>740.41304034202949</v>
      </c>
      <c r="AK158" s="67">
        <v>86.000028325792641</v>
      </c>
      <c r="AL158" s="122"/>
      <c r="AM158" s="74">
        <v>0</v>
      </c>
      <c r="AN158" s="122"/>
      <c r="AO158" s="64">
        <v>66563.560289518791</v>
      </c>
      <c r="AP158" s="65">
        <v>58.593532813901206</v>
      </c>
      <c r="AQ158" s="65">
        <v>0</v>
      </c>
      <c r="AR158" s="73">
        <v>0</v>
      </c>
      <c r="AS158" s="123">
        <v>66563.560289518791</v>
      </c>
      <c r="AT158" s="94"/>
      <c r="AU158" s="74">
        <v>2037.1867728432771</v>
      </c>
      <c r="AV158" s="124"/>
      <c r="AW158" s="74">
        <v>38185.733333333337</v>
      </c>
      <c r="AY158" s="171"/>
      <c r="AZ158" s="24">
        <v>-244568.57288780078</v>
      </c>
      <c r="BA158" s="24">
        <v>-105043.68819</v>
      </c>
      <c r="BB158" s="24">
        <v>-2169.503933</v>
      </c>
      <c r="BC158" s="24">
        <v>-19455</v>
      </c>
      <c r="BD158" s="7">
        <v>-83837.150972000003</v>
      </c>
    </row>
    <row r="159" spans="1:56" x14ac:dyDescent="0.2">
      <c r="A159" s="10">
        <v>323</v>
      </c>
      <c r="B159" s="11">
        <v>4103</v>
      </c>
      <c r="C159" s="3"/>
      <c r="D159" s="12" t="s">
        <v>179</v>
      </c>
      <c r="E159" s="57">
        <v>676</v>
      </c>
      <c r="F159" s="57">
        <v>1357308.3333333333</v>
      </c>
      <c r="G159" s="58">
        <v>1.8</v>
      </c>
      <c r="H159" s="57">
        <v>272810.33333333331</v>
      </c>
      <c r="I159" s="58">
        <v>1.8</v>
      </c>
      <c r="J159" s="57">
        <v>754060.18518518517</v>
      </c>
      <c r="K159" s="57">
        <v>151561.29629629629</v>
      </c>
      <c r="L159" s="57">
        <v>215533</v>
      </c>
      <c r="M159" s="4">
        <v>0</v>
      </c>
      <c r="N159" s="59">
        <v>1.65</v>
      </c>
      <c r="O159" s="59">
        <v>1.65</v>
      </c>
      <c r="P159" s="57">
        <v>1244199.3055555555</v>
      </c>
      <c r="Q159" s="57">
        <v>250076.13888888888</v>
      </c>
      <c r="R159" s="57">
        <v>175631.12333333332</v>
      </c>
      <c r="S159" s="57">
        <v>10759.333333333334</v>
      </c>
      <c r="T159" s="57">
        <v>1680665.901111111</v>
      </c>
      <c r="U159" s="60">
        <v>2486.1921614069688</v>
      </c>
      <c r="V159" s="60">
        <v>2701.5969262497297</v>
      </c>
      <c r="W159" s="60">
        <v>92.026761551665714</v>
      </c>
      <c r="X159" s="64">
        <v>53877.039782471315</v>
      </c>
      <c r="Y159" s="65">
        <v>79.699762991821473</v>
      </c>
      <c r="Z159" s="66">
        <v>94.976859777549393</v>
      </c>
      <c r="AA159" s="64">
        <v>0</v>
      </c>
      <c r="AB159" s="65">
        <v>0</v>
      </c>
      <c r="AC159" s="67">
        <v>94.976859777549393</v>
      </c>
      <c r="AD159" s="68">
        <v>0</v>
      </c>
      <c r="AE159" s="69">
        <v>0</v>
      </c>
      <c r="AF159" s="70">
        <v>0</v>
      </c>
      <c r="AG159" s="71">
        <v>0</v>
      </c>
      <c r="AH159" s="72">
        <v>94.976859777549393</v>
      </c>
      <c r="AI159" s="64">
        <v>53877.039782471315</v>
      </c>
      <c r="AJ159" s="65">
        <v>79.699762991821473</v>
      </c>
      <c r="AK159" s="67">
        <v>94.976859777549393</v>
      </c>
      <c r="AL159" s="122"/>
      <c r="AM159" s="74">
        <v>0</v>
      </c>
      <c r="AN159" s="122"/>
      <c r="AO159" s="64">
        <v>40891.823700648609</v>
      </c>
      <c r="AP159" s="65">
        <v>92.026761551665714</v>
      </c>
      <c r="AQ159" s="65">
        <v>0</v>
      </c>
      <c r="AR159" s="73">
        <v>0</v>
      </c>
      <c r="AS159" s="123">
        <v>40891.823700648609</v>
      </c>
      <c r="AT159" s="94"/>
      <c r="AU159" s="74">
        <v>7485.6782483944244</v>
      </c>
      <c r="AV159" s="124"/>
      <c r="AW159" s="74">
        <v>90562.148148148161</v>
      </c>
      <c r="AY159" s="171"/>
      <c r="AZ159" s="24">
        <v>-364135.43074405898</v>
      </c>
      <c r="BA159" s="24">
        <v>-158840.897153</v>
      </c>
      <c r="BB159" s="24">
        <v>-3280.5964549999999</v>
      </c>
      <c r="BC159" s="24">
        <v>-78871</v>
      </c>
      <c r="BD159" s="7">
        <v>-126773.616811</v>
      </c>
    </row>
    <row r="160" spans="1:56" x14ac:dyDescent="0.2">
      <c r="A160" s="10">
        <v>324</v>
      </c>
      <c r="B160" s="11">
        <v>4104</v>
      </c>
      <c r="C160" s="3"/>
      <c r="D160" s="12" t="s">
        <v>180</v>
      </c>
      <c r="E160" s="57">
        <v>720.33333333333337</v>
      </c>
      <c r="F160" s="57">
        <v>1012155.6666666666</v>
      </c>
      <c r="G160" s="58">
        <v>1.2833333333333334</v>
      </c>
      <c r="H160" s="57">
        <v>563302.66666666663</v>
      </c>
      <c r="I160" s="58">
        <v>1.2833333333333334</v>
      </c>
      <c r="J160" s="57">
        <v>787126.76543209876</v>
      </c>
      <c r="K160" s="57">
        <v>433734.73580246913</v>
      </c>
      <c r="L160" s="57">
        <v>147311.66666666666</v>
      </c>
      <c r="M160" s="4">
        <v>0</v>
      </c>
      <c r="N160" s="59">
        <v>1.65</v>
      </c>
      <c r="O160" s="59">
        <v>1.65</v>
      </c>
      <c r="P160" s="57">
        <v>1298759.1629629629</v>
      </c>
      <c r="Q160" s="57">
        <v>715662.31407407392</v>
      </c>
      <c r="R160" s="57">
        <v>177448.92666666667</v>
      </c>
      <c r="S160" s="57">
        <v>51832</v>
      </c>
      <c r="T160" s="57">
        <v>2243702.4037037031</v>
      </c>
      <c r="U160" s="60">
        <v>3114.8112962106011</v>
      </c>
      <c r="V160" s="60">
        <v>2701.5969262497297</v>
      </c>
      <c r="W160" s="60">
        <v>115.29518952090615</v>
      </c>
      <c r="X160" s="64">
        <v>-110131.2712632046</v>
      </c>
      <c r="Y160" s="65">
        <v>-152.88931688552233</v>
      </c>
      <c r="Z160" s="66">
        <v>109.63596939817087</v>
      </c>
      <c r="AA160" s="64">
        <v>0</v>
      </c>
      <c r="AB160" s="65">
        <v>0</v>
      </c>
      <c r="AC160" s="67">
        <v>109.63596939817087</v>
      </c>
      <c r="AD160" s="68">
        <v>0</v>
      </c>
      <c r="AE160" s="69">
        <v>0</v>
      </c>
      <c r="AF160" s="70">
        <v>0</v>
      </c>
      <c r="AG160" s="71">
        <v>0</v>
      </c>
      <c r="AH160" s="72">
        <v>109.63596939817087</v>
      </c>
      <c r="AI160" s="64">
        <v>-110131.2712632046</v>
      </c>
      <c r="AJ160" s="65">
        <v>-152.88931688552233</v>
      </c>
      <c r="AK160" s="67">
        <v>109.63596939817087</v>
      </c>
      <c r="AL160" s="122"/>
      <c r="AM160" s="74">
        <v>0</v>
      </c>
      <c r="AN160" s="122"/>
      <c r="AO160" s="64">
        <v>9798.9072129940032</v>
      </c>
      <c r="AP160" s="65">
        <v>115.29518952090615</v>
      </c>
      <c r="AQ160" s="65">
        <v>0</v>
      </c>
      <c r="AR160" s="73">
        <v>0</v>
      </c>
      <c r="AS160" s="123">
        <v>9798.9072129940032</v>
      </c>
      <c r="AT160" s="94"/>
      <c r="AU160" s="74">
        <v>5405.6261430083314</v>
      </c>
      <c r="AV160" s="124"/>
      <c r="AW160" s="74">
        <v>122086.1501234568</v>
      </c>
      <c r="AY160" s="171"/>
      <c r="AZ160" s="24">
        <v>-392396.68805553816</v>
      </c>
      <c r="BA160" s="24">
        <v>-170435.12322199999</v>
      </c>
      <c r="BB160" s="24">
        <v>-3520.056051</v>
      </c>
      <c r="BC160" s="24">
        <v>-53545</v>
      </c>
      <c r="BD160" s="7">
        <v>-136027.165484</v>
      </c>
    </row>
    <row r="161" spans="1:56" x14ac:dyDescent="0.2">
      <c r="A161" s="10">
        <v>325</v>
      </c>
      <c r="B161" s="11">
        <v>4105</v>
      </c>
      <c r="C161" s="3"/>
      <c r="D161" s="12" t="s">
        <v>181</v>
      </c>
      <c r="E161" s="57">
        <v>180</v>
      </c>
      <c r="F161" s="57">
        <v>327643.33333333331</v>
      </c>
      <c r="G161" s="58">
        <v>1.6000000000000003</v>
      </c>
      <c r="H161" s="57">
        <v>2484.6666666666665</v>
      </c>
      <c r="I161" s="58">
        <v>1.6000000000000003</v>
      </c>
      <c r="J161" s="57">
        <v>204777.08333333334</v>
      </c>
      <c r="K161" s="57">
        <v>1552.9166666666667</v>
      </c>
      <c r="L161" s="57">
        <v>35057.666666666664</v>
      </c>
      <c r="M161" s="4">
        <v>0</v>
      </c>
      <c r="N161" s="59">
        <v>1.65</v>
      </c>
      <c r="O161" s="59">
        <v>1.65</v>
      </c>
      <c r="P161" s="57">
        <v>337882.1875</v>
      </c>
      <c r="Q161" s="57">
        <v>2562.3125</v>
      </c>
      <c r="R161" s="57">
        <v>34763.359999999993</v>
      </c>
      <c r="S161" s="57">
        <v>36</v>
      </c>
      <c r="T161" s="57">
        <v>375243.86000000004</v>
      </c>
      <c r="U161" s="60">
        <v>2084.6881111111115</v>
      </c>
      <c r="V161" s="60">
        <v>2701.5969262497297</v>
      </c>
      <c r="W161" s="60">
        <v>77.165031202674967</v>
      </c>
      <c r="X161" s="64">
        <v>41086.127088231959</v>
      </c>
      <c r="Y161" s="65">
        <v>228.25626160128866</v>
      </c>
      <c r="Z161" s="66">
        <v>85.613969657685217</v>
      </c>
      <c r="AA161" s="64">
        <v>1877</v>
      </c>
      <c r="AB161" s="65">
        <v>10.427777777777777</v>
      </c>
      <c r="AC161" s="67">
        <v>85.9999553566049</v>
      </c>
      <c r="AD161" s="68">
        <v>0</v>
      </c>
      <c r="AE161" s="69">
        <v>0</v>
      </c>
      <c r="AF161" s="70">
        <v>1877</v>
      </c>
      <c r="AG161" s="71">
        <v>10.427777777777777</v>
      </c>
      <c r="AH161" s="72">
        <v>85.9999553566049</v>
      </c>
      <c r="AI161" s="64">
        <v>42963.127088231959</v>
      </c>
      <c r="AJ161" s="65">
        <v>238.68403937906643</v>
      </c>
      <c r="AK161" s="67">
        <v>85.9999553566049</v>
      </c>
      <c r="AL161" s="122"/>
      <c r="AM161" s="74">
        <v>0</v>
      </c>
      <c r="AN161" s="122"/>
      <c r="AO161" s="64">
        <v>35633.299835965321</v>
      </c>
      <c r="AP161" s="65">
        <v>77.165031202674967</v>
      </c>
      <c r="AQ161" s="65">
        <v>0</v>
      </c>
      <c r="AR161" s="73">
        <v>0</v>
      </c>
      <c r="AS161" s="123">
        <v>35633.299835965321</v>
      </c>
      <c r="AT161" s="94"/>
      <c r="AU161" s="74">
        <v>436.11349528103085</v>
      </c>
      <c r="AV161" s="124"/>
      <c r="AW161" s="74">
        <v>20633</v>
      </c>
      <c r="AY161" s="171"/>
      <c r="AZ161" s="24">
        <v>-96196.972002534982</v>
      </c>
      <c r="BA161" s="24">
        <v>-41043.560286</v>
      </c>
      <c r="BB161" s="24">
        <v>-847.68696699999998</v>
      </c>
      <c r="BC161" s="24">
        <v>-7602</v>
      </c>
      <c r="BD161" s="7">
        <v>-32757.562300000001</v>
      </c>
    </row>
    <row r="162" spans="1:56" x14ac:dyDescent="0.2">
      <c r="A162" s="10">
        <v>326</v>
      </c>
      <c r="B162" s="11">
        <v>4106</v>
      </c>
      <c r="C162" s="3"/>
      <c r="D162" s="12" t="s">
        <v>182</v>
      </c>
      <c r="E162" s="57">
        <v>728.66666666666663</v>
      </c>
      <c r="F162" s="57">
        <v>1219052</v>
      </c>
      <c r="G162" s="58">
        <v>1.84</v>
      </c>
      <c r="H162" s="57">
        <v>65952.666666666672</v>
      </c>
      <c r="I162" s="58">
        <v>1.84</v>
      </c>
      <c r="J162" s="57">
        <v>662528.26086956519</v>
      </c>
      <c r="K162" s="57">
        <v>35843.840579710144</v>
      </c>
      <c r="L162" s="57">
        <v>123267.66666666667</v>
      </c>
      <c r="M162" s="4">
        <v>0</v>
      </c>
      <c r="N162" s="59">
        <v>1.65</v>
      </c>
      <c r="O162" s="59">
        <v>1.65</v>
      </c>
      <c r="P162" s="57">
        <v>1093171.6304347825</v>
      </c>
      <c r="Q162" s="57">
        <v>59142.336956521729</v>
      </c>
      <c r="R162" s="57">
        <v>127532.7</v>
      </c>
      <c r="S162" s="57">
        <v>1391.3333333333333</v>
      </c>
      <c r="T162" s="57">
        <v>1281238.0007246376</v>
      </c>
      <c r="U162" s="60">
        <v>1758.3321144436932</v>
      </c>
      <c r="V162" s="60">
        <v>2701.5969262497297</v>
      </c>
      <c r="W162" s="60">
        <v>65.08491690078111</v>
      </c>
      <c r="X162" s="64">
        <v>254310.48169498611</v>
      </c>
      <c r="Y162" s="65">
        <v>349.00798036823346</v>
      </c>
      <c r="Z162" s="66">
        <v>78.003497647492097</v>
      </c>
      <c r="AA162" s="64">
        <v>157416</v>
      </c>
      <c r="AB162" s="65">
        <v>216.03293687099728</v>
      </c>
      <c r="AC162" s="67">
        <v>85.99998797408152</v>
      </c>
      <c r="AD162" s="68">
        <v>0</v>
      </c>
      <c r="AE162" s="69">
        <v>0</v>
      </c>
      <c r="AF162" s="70">
        <v>157416</v>
      </c>
      <c r="AG162" s="71">
        <v>216.03293687099728</v>
      </c>
      <c r="AH162" s="72">
        <v>85.99998797408152</v>
      </c>
      <c r="AI162" s="64">
        <v>411726.48169498611</v>
      </c>
      <c r="AJ162" s="65">
        <v>565.04091723923079</v>
      </c>
      <c r="AK162" s="67">
        <v>85.99998797408152</v>
      </c>
      <c r="AL162" s="122"/>
      <c r="AM162" s="74">
        <v>0</v>
      </c>
      <c r="AN162" s="122"/>
      <c r="AO162" s="64">
        <v>102621.43865046912</v>
      </c>
      <c r="AP162" s="65">
        <v>65.08491690078111</v>
      </c>
      <c r="AQ162" s="65">
        <v>0</v>
      </c>
      <c r="AR162" s="73">
        <v>0</v>
      </c>
      <c r="AS162" s="123">
        <v>102621.43865046912</v>
      </c>
      <c r="AT162" s="94"/>
      <c r="AU162" s="74">
        <v>4036.4895524191625</v>
      </c>
      <c r="AV162" s="124"/>
      <c r="AW162" s="74">
        <v>69837.210144927536</v>
      </c>
      <c r="AY162" s="171"/>
      <c r="AZ162" s="24">
        <v>-395114.11664318037</v>
      </c>
      <c r="BA162" s="24">
        <v>-169275.70061599999</v>
      </c>
      <c r="BB162" s="24">
        <v>-3496.110091</v>
      </c>
      <c r="BC162" s="24">
        <v>-31351</v>
      </c>
      <c r="BD162" s="7">
        <v>-135101.81061700001</v>
      </c>
    </row>
    <row r="163" spans="1:56" x14ac:dyDescent="0.2">
      <c r="A163" s="10">
        <v>329</v>
      </c>
      <c r="B163" s="11">
        <v>4109</v>
      </c>
      <c r="C163" s="132"/>
      <c r="D163" s="12" t="s">
        <v>183</v>
      </c>
      <c r="E163" s="133">
        <v>15772.666666666666</v>
      </c>
      <c r="F163" s="133">
        <v>28223355.333333332</v>
      </c>
      <c r="G163" s="134">
        <v>1.3852562906666666</v>
      </c>
      <c r="H163" s="133">
        <v>5105390</v>
      </c>
      <c r="I163" s="134">
        <v>1.3852562906666666</v>
      </c>
      <c r="J163" s="133">
        <v>20372388.866632201</v>
      </c>
      <c r="K163" s="133">
        <v>3685787.5263098762</v>
      </c>
      <c r="L163" s="133">
        <v>3428665.6666666665</v>
      </c>
      <c r="M163" s="4">
        <v>7897000</v>
      </c>
      <c r="N163" s="59">
        <v>1.65</v>
      </c>
      <c r="O163" s="59">
        <v>1.65</v>
      </c>
      <c r="P163" s="133">
        <v>24208135.750921693</v>
      </c>
      <c r="Q163" s="133">
        <v>6081549.4184112959</v>
      </c>
      <c r="R163" s="133">
        <v>4256122.7133333338</v>
      </c>
      <c r="S163" s="133">
        <v>243764</v>
      </c>
      <c r="T163" s="133">
        <v>34789571.88266632</v>
      </c>
      <c r="U163" s="135">
        <v>2205.6873842512146</v>
      </c>
      <c r="V163" s="135">
        <v>2701.5969262497297</v>
      </c>
      <c r="W163" s="135">
        <v>81.643836755214224</v>
      </c>
      <c r="X163" s="136">
        <v>2894071.884021908</v>
      </c>
      <c r="Y163" s="137">
        <v>183.48653053945063</v>
      </c>
      <c r="Z163" s="138">
        <v>88.435617155784968</v>
      </c>
      <c r="AA163" s="136">
        <v>0</v>
      </c>
      <c r="AB163" s="137">
        <v>0</v>
      </c>
      <c r="AC163" s="139">
        <v>88.435617155784968</v>
      </c>
      <c r="AD163" s="140">
        <v>0</v>
      </c>
      <c r="AE163" s="141">
        <v>0</v>
      </c>
      <c r="AF163" s="142">
        <v>0</v>
      </c>
      <c r="AG163" s="143">
        <v>0</v>
      </c>
      <c r="AH163" s="144">
        <v>88.435617155784968</v>
      </c>
      <c r="AI163" s="136">
        <v>2894071.884021908</v>
      </c>
      <c r="AJ163" s="137">
        <v>183.48653053945063</v>
      </c>
      <c r="AK163" s="139">
        <v>88.435617155784968</v>
      </c>
      <c r="AL163" s="145"/>
      <c r="AM163" s="148">
        <v>0</v>
      </c>
      <c r="AN163" s="145"/>
      <c r="AO163" s="136">
        <v>0</v>
      </c>
      <c r="AP163" s="137">
        <v>81.643836755214224</v>
      </c>
      <c r="AQ163" s="137">
        <v>0</v>
      </c>
      <c r="AR163" s="146">
        <v>0</v>
      </c>
      <c r="AS163" s="147">
        <v>0</v>
      </c>
      <c r="AT163" s="96"/>
      <c r="AU163" s="148">
        <v>365395.68038056942</v>
      </c>
      <c r="AV163" s="149"/>
      <c r="AW163" s="148">
        <v>2401569.5846501053</v>
      </c>
      <c r="AY163" s="171"/>
      <c r="AZ163" s="24">
        <v>-8509899.3650604095</v>
      </c>
      <c r="BA163" s="24">
        <v>-3694616.079324</v>
      </c>
      <c r="BB163" s="24">
        <v>-76306.194635000007</v>
      </c>
      <c r="BC163" s="24">
        <v>-1976039</v>
      </c>
      <c r="BD163" s="7">
        <v>-2948735.8199370001</v>
      </c>
    </row>
    <row r="164" spans="1:56" x14ac:dyDescent="0.2">
      <c r="A164" s="10">
        <v>331</v>
      </c>
      <c r="B164" s="11">
        <v>4111</v>
      </c>
      <c r="C164" s="3"/>
      <c r="D164" s="12" t="s">
        <v>184</v>
      </c>
      <c r="E164" s="57">
        <v>2622</v>
      </c>
      <c r="F164" s="57">
        <v>4752100.333333333</v>
      </c>
      <c r="G164" s="58">
        <v>1.7</v>
      </c>
      <c r="H164" s="57">
        <v>281573.33333333331</v>
      </c>
      <c r="I164" s="58">
        <v>1.7</v>
      </c>
      <c r="J164" s="57">
        <v>2795353.1372549017</v>
      </c>
      <c r="K164" s="57">
        <v>165631.37254901961</v>
      </c>
      <c r="L164" s="57">
        <v>497709.66666666669</v>
      </c>
      <c r="M164" s="4">
        <v>0</v>
      </c>
      <c r="N164" s="59">
        <v>1.65</v>
      </c>
      <c r="O164" s="59">
        <v>1.65</v>
      </c>
      <c r="P164" s="57">
        <v>4612332.676470588</v>
      </c>
      <c r="Q164" s="57">
        <v>273291.76470588235</v>
      </c>
      <c r="R164" s="57">
        <v>502640.26</v>
      </c>
      <c r="S164" s="57">
        <v>10509.666666666666</v>
      </c>
      <c r="T164" s="57">
        <v>5398774.3678431371</v>
      </c>
      <c r="U164" s="60">
        <v>2059.0291257982981</v>
      </c>
      <c r="V164" s="60">
        <v>2701.5969262497297</v>
      </c>
      <c r="W164" s="60">
        <v>76.215260159352354</v>
      </c>
      <c r="X164" s="64">
        <v>623380.72592995199</v>
      </c>
      <c r="Y164" s="65">
        <v>237.75008616702974</v>
      </c>
      <c r="Z164" s="66">
        <v>85.015613900391983</v>
      </c>
      <c r="AA164" s="64">
        <v>69730</v>
      </c>
      <c r="AB164" s="65">
        <v>26.594202898550726</v>
      </c>
      <c r="AC164" s="67">
        <v>86.000002157579857</v>
      </c>
      <c r="AD164" s="68">
        <v>0</v>
      </c>
      <c r="AE164" s="69">
        <v>0</v>
      </c>
      <c r="AF164" s="70">
        <v>69730</v>
      </c>
      <c r="AG164" s="71">
        <v>26.594202898550726</v>
      </c>
      <c r="AH164" s="72">
        <v>86.000002157579857</v>
      </c>
      <c r="AI164" s="64">
        <v>693110.72592995199</v>
      </c>
      <c r="AJ164" s="65">
        <v>264.34428906558048</v>
      </c>
      <c r="AK164" s="67">
        <v>86.000002157579857</v>
      </c>
      <c r="AL164" s="122"/>
      <c r="AM164" s="74">
        <v>0</v>
      </c>
      <c r="AN164" s="122"/>
      <c r="AO164" s="64">
        <v>0</v>
      </c>
      <c r="AP164" s="65">
        <v>76.215260159352354</v>
      </c>
      <c r="AQ164" s="65">
        <v>0</v>
      </c>
      <c r="AR164" s="73">
        <v>0</v>
      </c>
      <c r="AS164" s="123">
        <v>0</v>
      </c>
      <c r="AT164" s="94"/>
      <c r="AU164" s="74">
        <v>48217.178551889352</v>
      </c>
      <c r="AV164" s="124"/>
      <c r="AW164" s="74">
        <v>296098.45098039217</v>
      </c>
      <c r="AY164" s="171"/>
      <c r="AZ164" s="24">
        <v>-1427736.9799472282</v>
      </c>
      <c r="BA164" s="24">
        <v>-619131.67211399996</v>
      </c>
      <c r="BB164" s="24">
        <v>-12787.142388</v>
      </c>
      <c r="BC164" s="24">
        <v>-214603</v>
      </c>
      <c r="BD164" s="7">
        <v>-494139.499105</v>
      </c>
    </row>
    <row r="165" spans="1:56" x14ac:dyDescent="0.2">
      <c r="A165" s="10">
        <v>332</v>
      </c>
      <c r="B165" s="11">
        <v>4112</v>
      </c>
      <c r="C165" s="3"/>
      <c r="D165" s="12" t="s">
        <v>185</v>
      </c>
      <c r="E165" s="57">
        <v>3287.6666666666665</v>
      </c>
      <c r="F165" s="57">
        <v>5763321.333333333</v>
      </c>
      <c r="G165" s="58">
        <v>1.55</v>
      </c>
      <c r="H165" s="57">
        <v>299817.33333333331</v>
      </c>
      <c r="I165" s="58">
        <v>1.55</v>
      </c>
      <c r="J165" s="57">
        <v>3718271.8279569894</v>
      </c>
      <c r="K165" s="57">
        <v>193430.53763440857</v>
      </c>
      <c r="L165" s="57">
        <v>536414</v>
      </c>
      <c r="M165" s="4">
        <v>0</v>
      </c>
      <c r="N165" s="59">
        <v>1.65</v>
      </c>
      <c r="O165" s="59">
        <v>1.65</v>
      </c>
      <c r="P165" s="57">
        <v>6135148.5161290318</v>
      </c>
      <c r="Q165" s="57">
        <v>319160.38709677412</v>
      </c>
      <c r="R165" s="57">
        <v>655890.24333333329</v>
      </c>
      <c r="S165" s="57">
        <v>9655</v>
      </c>
      <c r="T165" s="57">
        <v>7119854.1465591388</v>
      </c>
      <c r="U165" s="60">
        <v>2165.6253107246698</v>
      </c>
      <c r="V165" s="60">
        <v>2701.5969262497297</v>
      </c>
      <c r="W165" s="60">
        <v>80.160933323644301</v>
      </c>
      <c r="X165" s="64">
        <v>651975.52541725221</v>
      </c>
      <c r="Y165" s="65">
        <v>198.30949774427219</v>
      </c>
      <c r="Z165" s="66">
        <v>87.501387993895904</v>
      </c>
      <c r="AA165" s="64">
        <v>0</v>
      </c>
      <c r="AB165" s="65">
        <v>0</v>
      </c>
      <c r="AC165" s="67">
        <v>87.501387993895904</v>
      </c>
      <c r="AD165" s="68">
        <v>0</v>
      </c>
      <c r="AE165" s="69">
        <v>0</v>
      </c>
      <c r="AF165" s="70">
        <v>0</v>
      </c>
      <c r="AG165" s="71">
        <v>0</v>
      </c>
      <c r="AH165" s="72">
        <v>87.501387993895904</v>
      </c>
      <c r="AI165" s="64">
        <v>651975.52541725221</v>
      </c>
      <c r="AJ165" s="65">
        <v>198.30949774427219</v>
      </c>
      <c r="AK165" s="67">
        <v>87.501387993895904</v>
      </c>
      <c r="AL165" s="122"/>
      <c r="AM165" s="74">
        <v>0</v>
      </c>
      <c r="AN165" s="122"/>
      <c r="AO165" s="64">
        <v>120132.87892705947</v>
      </c>
      <c r="AP165" s="65">
        <v>80.160933323644301</v>
      </c>
      <c r="AQ165" s="65">
        <v>0</v>
      </c>
      <c r="AR165" s="73">
        <v>0</v>
      </c>
      <c r="AS165" s="123">
        <v>120132.87892705947</v>
      </c>
      <c r="AT165" s="94"/>
      <c r="AU165" s="74">
        <v>29535.998790052061</v>
      </c>
      <c r="AV165" s="124"/>
      <c r="AW165" s="74">
        <v>391170.2365591398</v>
      </c>
      <c r="AY165" s="171"/>
      <c r="AZ165" s="24">
        <v>-1783176.6392108318</v>
      </c>
      <c r="BA165" s="24">
        <v>-764291.38250499999</v>
      </c>
      <c r="BB165" s="24">
        <v>-15785.176522</v>
      </c>
      <c r="BC165" s="24">
        <v>-303045</v>
      </c>
      <c r="BD165" s="7">
        <v>-609993.92848300003</v>
      </c>
    </row>
    <row r="166" spans="1:56" x14ac:dyDescent="0.2">
      <c r="A166" s="10">
        <v>333</v>
      </c>
      <c r="B166" s="11">
        <v>4113</v>
      </c>
      <c r="C166" s="3"/>
      <c r="D166" s="12" t="s">
        <v>186</v>
      </c>
      <c r="E166" s="57">
        <v>1477.3333333333333</v>
      </c>
      <c r="F166" s="57">
        <v>2557366.6666666665</v>
      </c>
      <c r="G166" s="58">
        <v>1.74</v>
      </c>
      <c r="H166" s="57">
        <v>102548.66666666667</v>
      </c>
      <c r="I166" s="58">
        <v>1.74</v>
      </c>
      <c r="J166" s="57">
        <v>1469750.9578544062</v>
      </c>
      <c r="K166" s="57">
        <v>58936.015325670502</v>
      </c>
      <c r="L166" s="57">
        <v>334127</v>
      </c>
      <c r="M166" s="4">
        <v>0</v>
      </c>
      <c r="N166" s="59">
        <v>1.65</v>
      </c>
      <c r="O166" s="59">
        <v>1.65</v>
      </c>
      <c r="P166" s="57">
        <v>2425089.0804597698</v>
      </c>
      <c r="Q166" s="57">
        <v>97244.425287356324</v>
      </c>
      <c r="R166" s="57">
        <v>301669.37666666665</v>
      </c>
      <c r="S166" s="57">
        <v>8237.6666666666661</v>
      </c>
      <c r="T166" s="57">
        <v>2832240.5490804594</v>
      </c>
      <c r="U166" s="60">
        <v>1917.1303355689031</v>
      </c>
      <c r="V166" s="60">
        <v>2701.5969262497297</v>
      </c>
      <c r="W166" s="60">
        <v>70.962855966459884</v>
      </c>
      <c r="X166" s="64">
        <v>428799.89802068216</v>
      </c>
      <c r="Y166" s="65">
        <v>290.25263855190582</v>
      </c>
      <c r="Z166" s="66">
        <v>81.706599258869716</v>
      </c>
      <c r="AA166" s="64">
        <v>171356</v>
      </c>
      <c r="AB166" s="65">
        <v>115.99007220216608</v>
      </c>
      <c r="AC166" s="67">
        <v>85.999988515985137</v>
      </c>
      <c r="AD166" s="68">
        <v>0</v>
      </c>
      <c r="AE166" s="69">
        <v>0</v>
      </c>
      <c r="AF166" s="70">
        <v>171356</v>
      </c>
      <c r="AG166" s="71">
        <v>115.99007220216608</v>
      </c>
      <c r="AH166" s="72">
        <v>85.999988515985137</v>
      </c>
      <c r="AI166" s="64">
        <v>600155.89802068216</v>
      </c>
      <c r="AJ166" s="65">
        <v>406.24271075407188</v>
      </c>
      <c r="AK166" s="67">
        <v>85.999988515985137</v>
      </c>
      <c r="AL166" s="122"/>
      <c r="AM166" s="74">
        <v>0</v>
      </c>
      <c r="AN166" s="122"/>
      <c r="AO166" s="64">
        <v>33000.342161227745</v>
      </c>
      <c r="AP166" s="65">
        <v>70.962855966459884</v>
      </c>
      <c r="AQ166" s="65">
        <v>0</v>
      </c>
      <c r="AR166" s="73">
        <v>0</v>
      </c>
      <c r="AS166" s="123">
        <v>33000.342161227745</v>
      </c>
      <c r="AT166" s="94"/>
      <c r="AU166" s="74">
        <v>21868.520369442645</v>
      </c>
      <c r="AV166" s="124"/>
      <c r="AW166" s="74">
        <v>152868.69731800767</v>
      </c>
      <c r="AY166" s="171"/>
      <c r="AZ166" s="24">
        <v>-798924.00476681592</v>
      </c>
      <c r="BA166" s="24">
        <v>-343420.97618</v>
      </c>
      <c r="BB166" s="24">
        <v>-7092.7932119999996</v>
      </c>
      <c r="BC166" s="24">
        <v>-142934</v>
      </c>
      <c r="BD166" s="7">
        <v>-274090.111676</v>
      </c>
    </row>
    <row r="167" spans="1:56" x14ac:dyDescent="0.2">
      <c r="A167" s="10">
        <v>335</v>
      </c>
      <c r="B167" s="11">
        <v>4115</v>
      </c>
      <c r="C167" s="3"/>
      <c r="D167" s="12" t="s">
        <v>187</v>
      </c>
      <c r="E167" s="57">
        <v>223.66666666666666</v>
      </c>
      <c r="F167" s="57">
        <v>393817.33333333331</v>
      </c>
      <c r="G167" s="58">
        <v>2</v>
      </c>
      <c r="H167" s="57">
        <v>33306</v>
      </c>
      <c r="I167" s="58">
        <v>2</v>
      </c>
      <c r="J167" s="57">
        <v>196908.66666666666</v>
      </c>
      <c r="K167" s="57">
        <v>16653</v>
      </c>
      <c r="L167" s="57">
        <v>29293.333333333332</v>
      </c>
      <c r="M167" s="4">
        <v>0</v>
      </c>
      <c r="N167" s="59">
        <v>1.65</v>
      </c>
      <c r="O167" s="59">
        <v>1.65</v>
      </c>
      <c r="P167" s="57">
        <v>324899.3</v>
      </c>
      <c r="Q167" s="57">
        <v>27477.45</v>
      </c>
      <c r="R167" s="57">
        <v>36276.696666666663</v>
      </c>
      <c r="S167" s="57">
        <v>445.33333333333331</v>
      </c>
      <c r="T167" s="57">
        <v>389098.77999999997</v>
      </c>
      <c r="U167" s="60">
        <v>1739.636870342772</v>
      </c>
      <c r="V167" s="60">
        <v>2701.5969262497297</v>
      </c>
      <c r="W167" s="60">
        <v>64.392909743115524</v>
      </c>
      <c r="X167" s="64">
        <v>79608.607693340149</v>
      </c>
      <c r="Y167" s="65">
        <v>355.92522068557446</v>
      </c>
      <c r="Z167" s="66">
        <v>77.567533138162787</v>
      </c>
      <c r="AA167" s="64">
        <v>50954</v>
      </c>
      <c r="AB167" s="65">
        <v>227.81222056631893</v>
      </c>
      <c r="AC167" s="67">
        <v>86.000035350199298</v>
      </c>
      <c r="AD167" s="68">
        <v>0</v>
      </c>
      <c r="AE167" s="69">
        <v>0</v>
      </c>
      <c r="AF167" s="70">
        <v>50954</v>
      </c>
      <c r="AG167" s="71">
        <v>227.81222056631893</v>
      </c>
      <c r="AH167" s="72">
        <v>86.000035350199298</v>
      </c>
      <c r="AI167" s="64">
        <v>130562.60769334015</v>
      </c>
      <c r="AJ167" s="65">
        <v>583.73744125189342</v>
      </c>
      <c r="AK167" s="67">
        <v>86.000035350199298</v>
      </c>
      <c r="AL167" s="122"/>
      <c r="AM167" s="74">
        <v>0</v>
      </c>
      <c r="AN167" s="122"/>
      <c r="AO167" s="64">
        <v>39914.275242826727</v>
      </c>
      <c r="AP167" s="65">
        <v>64.392909743115524</v>
      </c>
      <c r="AQ167" s="65">
        <v>0</v>
      </c>
      <c r="AR167" s="73">
        <v>0</v>
      </c>
      <c r="AS167" s="123">
        <v>39914.275242826727</v>
      </c>
      <c r="AT167" s="94"/>
      <c r="AU167" s="74">
        <v>1333.1682759768164</v>
      </c>
      <c r="AV167" s="124"/>
      <c r="AW167" s="74">
        <v>21356.166666666668</v>
      </c>
      <c r="AY167" s="171"/>
      <c r="AZ167" s="24">
        <v>-119023.37213872971</v>
      </c>
      <c r="BA167" s="24">
        <v>-52174.017312999997</v>
      </c>
      <c r="BB167" s="24">
        <v>-1077.5681790000001</v>
      </c>
      <c r="BC167" s="24">
        <v>-9663</v>
      </c>
      <c r="BD167" s="7">
        <v>-41640.969025999999</v>
      </c>
    </row>
    <row r="168" spans="1:56" x14ac:dyDescent="0.2">
      <c r="A168" s="10">
        <v>336</v>
      </c>
      <c r="B168" s="11">
        <v>4116</v>
      </c>
      <c r="C168" s="3"/>
      <c r="D168" s="12" t="s">
        <v>188</v>
      </c>
      <c r="E168" s="57">
        <v>175.66666666666666</v>
      </c>
      <c r="F168" s="57">
        <v>334447.66666666669</v>
      </c>
      <c r="G168" s="58">
        <v>1.79</v>
      </c>
      <c r="H168" s="57">
        <v>6616</v>
      </c>
      <c r="I168" s="58">
        <v>1.79</v>
      </c>
      <c r="J168" s="57">
        <v>186842.27188081935</v>
      </c>
      <c r="K168" s="57">
        <v>3696.0893854748606</v>
      </c>
      <c r="L168" s="57">
        <v>24172.666666666668</v>
      </c>
      <c r="M168" s="4">
        <v>0</v>
      </c>
      <c r="N168" s="59">
        <v>1.65</v>
      </c>
      <c r="O168" s="59">
        <v>1.65</v>
      </c>
      <c r="P168" s="57">
        <v>308289.74860335194</v>
      </c>
      <c r="Q168" s="57">
        <v>6098.5474860335189</v>
      </c>
      <c r="R168" s="57">
        <v>29177.23</v>
      </c>
      <c r="S168" s="57">
        <v>288</v>
      </c>
      <c r="T168" s="57">
        <v>343853.52608938544</v>
      </c>
      <c r="U168" s="60">
        <v>1957.4204521217389</v>
      </c>
      <c r="V168" s="60">
        <v>2701.5969262497297</v>
      </c>
      <c r="W168" s="60">
        <v>72.454200443549041</v>
      </c>
      <c r="X168" s="64">
        <v>48368.990230072312</v>
      </c>
      <c r="Y168" s="65">
        <v>275.34529542735663</v>
      </c>
      <c r="Z168" s="66">
        <v>82.646146279435897</v>
      </c>
      <c r="AA168" s="64">
        <v>15917</v>
      </c>
      <c r="AB168" s="65">
        <v>90.60910815939279</v>
      </c>
      <c r="AC168" s="67">
        <v>86.000055490650965</v>
      </c>
      <c r="AD168" s="68">
        <v>63.871386423408403</v>
      </c>
      <c r="AE168" s="69">
        <v>-10166.408577013915</v>
      </c>
      <c r="AF168" s="70">
        <v>5750.5914229860846</v>
      </c>
      <c r="AG168" s="71">
        <v>32.735814552102951</v>
      </c>
      <c r="AH168" s="72">
        <v>83.85786717806549</v>
      </c>
      <c r="AI168" s="64">
        <v>54119.581653058398</v>
      </c>
      <c r="AJ168" s="65">
        <v>308.0811099794596</v>
      </c>
      <c r="AK168" s="67">
        <v>83.85786717806549</v>
      </c>
      <c r="AL168" s="122"/>
      <c r="AM168" s="74">
        <v>0</v>
      </c>
      <c r="AN168" s="122"/>
      <c r="AO168" s="64">
        <v>34276.495551519969</v>
      </c>
      <c r="AP168" s="65">
        <v>72.454200443549041</v>
      </c>
      <c r="AQ168" s="65">
        <v>0</v>
      </c>
      <c r="AR168" s="73">
        <v>0</v>
      </c>
      <c r="AS168" s="123">
        <v>34276.495551519969</v>
      </c>
      <c r="AT168" s="94"/>
      <c r="AU168" s="74">
        <v>1556.7671407555758</v>
      </c>
      <c r="AV168" s="124"/>
      <c r="AW168" s="74">
        <v>19053.836126629423</v>
      </c>
      <c r="AY168" s="171"/>
      <c r="AZ168" s="24">
        <v>-94566.514849949628</v>
      </c>
      <c r="BA168" s="24">
        <v>-41043.560286</v>
      </c>
      <c r="BB168" s="24">
        <v>-847.68696699999998</v>
      </c>
      <c r="BC168" s="24">
        <v>-7602</v>
      </c>
      <c r="BD168" s="7">
        <v>-32757.562300000001</v>
      </c>
    </row>
    <row r="169" spans="1:56" x14ac:dyDescent="0.2">
      <c r="A169" s="10">
        <v>337</v>
      </c>
      <c r="B169" s="11">
        <v>4117</v>
      </c>
      <c r="C169" s="3"/>
      <c r="D169" s="12" t="s">
        <v>189</v>
      </c>
      <c r="E169" s="57">
        <v>4134</v>
      </c>
      <c r="F169" s="57">
        <v>6450326.666666667</v>
      </c>
      <c r="G169" s="58">
        <v>1.61</v>
      </c>
      <c r="H169" s="57">
        <v>329896</v>
      </c>
      <c r="I169" s="58">
        <v>1.61</v>
      </c>
      <c r="J169" s="57">
        <v>4006414.0786749478</v>
      </c>
      <c r="K169" s="57">
        <v>204904.34782608692</v>
      </c>
      <c r="L169" s="57">
        <v>897512.33333333337</v>
      </c>
      <c r="M169" s="4">
        <v>0</v>
      </c>
      <c r="N169" s="59">
        <v>1.65</v>
      </c>
      <c r="O169" s="59">
        <v>1.65</v>
      </c>
      <c r="P169" s="57">
        <v>6610583.2298136642</v>
      </c>
      <c r="Q169" s="57">
        <v>338092.1739130434</v>
      </c>
      <c r="R169" s="57">
        <v>894790.5033333333</v>
      </c>
      <c r="S169" s="57">
        <v>5207</v>
      </c>
      <c r="T169" s="57">
        <v>7848672.9070600411</v>
      </c>
      <c r="U169" s="60">
        <v>1898.5662571504695</v>
      </c>
      <c r="V169" s="60">
        <v>2701.5969262497297</v>
      </c>
      <c r="W169" s="60">
        <v>70.275703925455616</v>
      </c>
      <c r="X169" s="64">
        <v>1228299.6508408464</v>
      </c>
      <c r="Y169" s="65">
        <v>297.12134756672629</v>
      </c>
      <c r="Z169" s="66">
        <v>81.273693473037042</v>
      </c>
      <c r="AA169" s="64">
        <v>527853</v>
      </c>
      <c r="AB169" s="65">
        <v>127.68577648766328</v>
      </c>
      <c r="AC169" s="67">
        <v>86.000000911686385</v>
      </c>
      <c r="AD169" s="68">
        <v>0</v>
      </c>
      <c r="AE169" s="69">
        <v>0</v>
      </c>
      <c r="AF169" s="70">
        <v>527853</v>
      </c>
      <c r="AG169" s="71">
        <v>127.68577648766328</v>
      </c>
      <c r="AH169" s="72">
        <v>86.000000911686385</v>
      </c>
      <c r="AI169" s="64">
        <v>1756152.6508408464</v>
      </c>
      <c r="AJ169" s="65">
        <v>424.80712405438953</v>
      </c>
      <c r="AK169" s="67">
        <v>86.000000911686385</v>
      </c>
      <c r="AL169" s="122"/>
      <c r="AM169" s="74">
        <v>0</v>
      </c>
      <c r="AN169" s="122"/>
      <c r="AO169" s="64">
        <v>0</v>
      </c>
      <c r="AP169" s="65">
        <v>70.275703925455616</v>
      </c>
      <c r="AQ169" s="65">
        <v>0</v>
      </c>
      <c r="AR169" s="73">
        <v>0</v>
      </c>
      <c r="AS169" s="123">
        <v>0</v>
      </c>
      <c r="AT169" s="94"/>
      <c r="AU169" s="74">
        <v>60789.127010119722</v>
      </c>
      <c r="AV169" s="124"/>
      <c r="AW169" s="74">
        <v>421131.84265010344</v>
      </c>
      <c r="AY169" s="171"/>
      <c r="AZ169" s="24">
        <v>-2235356.7561944989</v>
      </c>
      <c r="BA169" s="24">
        <v>-978552.68027000001</v>
      </c>
      <c r="BB169" s="24">
        <v>-20210.389842</v>
      </c>
      <c r="BC169" s="24">
        <v>-406672</v>
      </c>
      <c r="BD169" s="7">
        <v>-780999.50794799998</v>
      </c>
    </row>
    <row r="170" spans="1:56" x14ac:dyDescent="0.2">
      <c r="A170" s="10">
        <v>338</v>
      </c>
      <c r="B170" s="11">
        <v>4118</v>
      </c>
      <c r="C170" s="3"/>
      <c r="D170" s="12" t="s">
        <v>190</v>
      </c>
      <c r="E170" s="57">
        <v>1510.3333333333333</v>
      </c>
      <c r="F170" s="57">
        <v>1894004.3333333333</v>
      </c>
      <c r="G170" s="58">
        <v>1.4000000000000001</v>
      </c>
      <c r="H170" s="57">
        <v>245155.66666666666</v>
      </c>
      <c r="I170" s="58">
        <v>1.4000000000000001</v>
      </c>
      <c r="J170" s="57">
        <v>1355139.0370370371</v>
      </c>
      <c r="K170" s="57">
        <v>173655.03703703705</v>
      </c>
      <c r="L170" s="57">
        <v>262799</v>
      </c>
      <c r="M170" s="4">
        <v>0</v>
      </c>
      <c r="N170" s="59">
        <v>1.65</v>
      </c>
      <c r="O170" s="59">
        <v>1.65</v>
      </c>
      <c r="P170" s="57">
        <v>2235979.4111111113</v>
      </c>
      <c r="Q170" s="57">
        <v>286530.81111111108</v>
      </c>
      <c r="R170" s="57">
        <v>305015.96666666667</v>
      </c>
      <c r="S170" s="57">
        <v>7667.333333333333</v>
      </c>
      <c r="T170" s="57">
        <v>2835193.5222222223</v>
      </c>
      <c r="U170" s="60">
        <v>1877.1972118001913</v>
      </c>
      <c r="V170" s="60">
        <v>2701.5969262497297</v>
      </c>
      <c r="W170" s="60">
        <v>69.484725628780467</v>
      </c>
      <c r="X170" s="64">
        <v>460693.7964277392</v>
      </c>
      <c r="Y170" s="65">
        <v>305.02789434632922</v>
      </c>
      <c r="Z170" s="66">
        <v>80.775377146131703</v>
      </c>
      <c r="AA170" s="64">
        <v>213181</v>
      </c>
      <c r="AB170" s="65">
        <v>141.14831163098654</v>
      </c>
      <c r="AC170" s="67">
        <v>86.000002265428236</v>
      </c>
      <c r="AD170" s="68">
        <v>0</v>
      </c>
      <c r="AE170" s="69">
        <v>0</v>
      </c>
      <c r="AF170" s="70">
        <v>213181</v>
      </c>
      <c r="AG170" s="71">
        <v>141.14831163098654</v>
      </c>
      <c r="AH170" s="72">
        <v>86.000002265428236</v>
      </c>
      <c r="AI170" s="64">
        <v>673874.7964277392</v>
      </c>
      <c r="AJ170" s="65">
        <v>446.17620597731576</v>
      </c>
      <c r="AK170" s="67">
        <v>86.000002265428236</v>
      </c>
      <c r="AL170" s="122"/>
      <c r="AM170" s="74">
        <v>0</v>
      </c>
      <c r="AN170" s="122"/>
      <c r="AO170" s="64">
        <v>0</v>
      </c>
      <c r="AP170" s="65">
        <v>69.484725628780467</v>
      </c>
      <c r="AQ170" s="65">
        <v>0</v>
      </c>
      <c r="AR170" s="73">
        <v>0</v>
      </c>
      <c r="AS170" s="123">
        <v>0</v>
      </c>
      <c r="AT170" s="94"/>
      <c r="AU170" s="74">
        <v>16996.411200427468</v>
      </c>
      <c r="AV170" s="124"/>
      <c r="AW170" s="74">
        <v>152879.40740740742</v>
      </c>
      <c r="AY170" s="171"/>
      <c r="AZ170" s="24">
        <v>-819032.97631536832</v>
      </c>
      <c r="BA170" s="24">
        <v>-355942.74033499998</v>
      </c>
      <c r="BB170" s="24">
        <v>-7351.4095749999997</v>
      </c>
      <c r="BC170" s="24">
        <v>-122587</v>
      </c>
      <c r="BD170" s="7">
        <v>-284083.944242</v>
      </c>
    </row>
    <row r="171" spans="1:56" x14ac:dyDescent="0.2">
      <c r="A171" s="10">
        <v>339</v>
      </c>
      <c r="B171" s="11">
        <v>4119</v>
      </c>
      <c r="C171" s="3"/>
      <c r="D171" s="12" t="s">
        <v>191</v>
      </c>
      <c r="E171" s="57">
        <v>391.33333333333331</v>
      </c>
      <c r="F171" s="57">
        <v>561343.66666666663</v>
      </c>
      <c r="G171" s="58">
        <v>1.9400000000000002</v>
      </c>
      <c r="H171" s="57">
        <v>22216.333333333332</v>
      </c>
      <c r="I171" s="58">
        <v>1.9400000000000002</v>
      </c>
      <c r="J171" s="57">
        <v>289352.40549828182</v>
      </c>
      <c r="K171" s="57">
        <v>11451.718213058419</v>
      </c>
      <c r="L171" s="57">
        <v>53839.333333333336</v>
      </c>
      <c r="M171" s="4">
        <v>0</v>
      </c>
      <c r="N171" s="59">
        <v>1.65</v>
      </c>
      <c r="O171" s="59">
        <v>1.65</v>
      </c>
      <c r="P171" s="57">
        <v>477431.46907216497</v>
      </c>
      <c r="Q171" s="57">
        <v>18895.335051546394</v>
      </c>
      <c r="R171" s="57">
        <v>55494.619999999995</v>
      </c>
      <c r="S171" s="57">
        <v>229.66666666666666</v>
      </c>
      <c r="T171" s="57">
        <v>552051.09079037805</v>
      </c>
      <c r="U171" s="60">
        <v>1410.6927362616134</v>
      </c>
      <c r="V171" s="60">
        <v>2701.5969262497297</v>
      </c>
      <c r="W171" s="60">
        <v>52.216995161446668</v>
      </c>
      <c r="X171" s="64">
        <v>186914.32068234601</v>
      </c>
      <c r="Y171" s="65">
        <v>477.63455029560311</v>
      </c>
      <c r="Z171" s="66">
        <v>69.896706951711408</v>
      </c>
      <c r="AA171" s="64">
        <v>170248</v>
      </c>
      <c r="AB171" s="65">
        <v>435.04599659284497</v>
      </c>
      <c r="AC171" s="67">
        <v>85.999997282173922</v>
      </c>
      <c r="AD171" s="68">
        <v>0</v>
      </c>
      <c r="AE171" s="69">
        <v>0</v>
      </c>
      <c r="AF171" s="70">
        <v>170248</v>
      </c>
      <c r="AG171" s="71">
        <v>435.04599659284497</v>
      </c>
      <c r="AH171" s="72">
        <v>85.999997282173922</v>
      </c>
      <c r="AI171" s="64">
        <v>357162.32068234601</v>
      </c>
      <c r="AJ171" s="65">
        <v>912.68054688844813</v>
      </c>
      <c r="AK171" s="67">
        <v>85.999997282173922</v>
      </c>
      <c r="AL171" s="122"/>
      <c r="AM171" s="74">
        <v>0</v>
      </c>
      <c r="AN171" s="122"/>
      <c r="AO171" s="64">
        <v>99513.294366316506</v>
      </c>
      <c r="AP171" s="65">
        <v>52.216995161446668</v>
      </c>
      <c r="AQ171" s="65">
        <v>0</v>
      </c>
      <c r="AR171" s="73">
        <v>0</v>
      </c>
      <c r="AS171" s="123">
        <v>99513.294366316506</v>
      </c>
      <c r="AT171" s="94"/>
      <c r="AU171" s="74">
        <v>3015.6919141530489</v>
      </c>
      <c r="AV171" s="124"/>
      <c r="AW171" s="74">
        <v>30080.412371134022</v>
      </c>
      <c r="AY171" s="171"/>
      <c r="AZ171" s="24">
        <v>-214133.37270620777</v>
      </c>
      <c r="BA171" s="24">
        <v>-88811.771693000002</v>
      </c>
      <c r="BB171" s="24">
        <v>-1834.2605000000001</v>
      </c>
      <c r="BC171" s="24">
        <v>-16449</v>
      </c>
      <c r="BD171" s="7">
        <v>-70882.182830000005</v>
      </c>
    </row>
    <row r="172" spans="1:56" x14ac:dyDescent="0.2">
      <c r="A172" s="10">
        <v>340</v>
      </c>
      <c r="B172" s="11">
        <v>4120</v>
      </c>
      <c r="C172" s="3"/>
      <c r="D172" s="12" t="s">
        <v>192</v>
      </c>
      <c r="E172" s="57">
        <v>564.33333333333337</v>
      </c>
      <c r="F172" s="57">
        <v>832523</v>
      </c>
      <c r="G172" s="58">
        <v>1.6000000000000003</v>
      </c>
      <c r="H172" s="57">
        <v>10815.666666666666</v>
      </c>
      <c r="I172" s="58">
        <v>1.6000000000000003</v>
      </c>
      <c r="J172" s="57">
        <v>520326.875</v>
      </c>
      <c r="K172" s="57">
        <v>6759.791666666667</v>
      </c>
      <c r="L172" s="57">
        <v>84238.333333333328</v>
      </c>
      <c r="M172" s="4">
        <v>0</v>
      </c>
      <c r="N172" s="59">
        <v>1.65</v>
      </c>
      <c r="O172" s="59">
        <v>1.65</v>
      </c>
      <c r="P172" s="57">
        <v>858539.34375</v>
      </c>
      <c r="Q172" s="57">
        <v>11153.65625</v>
      </c>
      <c r="R172" s="57">
        <v>103660.63666666667</v>
      </c>
      <c r="S172" s="57">
        <v>413.33333333333331</v>
      </c>
      <c r="T172" s="57">
        <v>973766.97000000009</v>
      </c>
      <c r="U172" s="60">
        <v>1725.5173715298288</v>
      </c>
      <c r="V172" s="60">
        <v>2701.5969262497297</v>
      </c>
      <c r="W172" s="60">
        <v>63.870274457453455</v>
      </c>
      <c r="X172" s="64">
        <v>203808.66462403108</v>
      </c>
      <c r="Y172" s="65">
        <v>361.1494352463634</v>
      </c>
      <c r="Z172" s="66">
        <v>77.238272908195682</v>
      </c>
      <c r="AA172" s="64">
        <v>133581</v>
      </c>
      <c r="AB172" s="65">
        <v>236.70584760779678</v>
      </c>
      <c r="AC172" s="67">
        <v>85.999974008307021</v>
      </c>
      <c r="AD172" s="68">
        <v>0</v>
      </c>
      <c r="AE172" s="69">
        <v>0</v>
      </c>
      <c r="AF172" s="70">
        <v>133581</v>
      </c>
      <c r="AG172" s="71">
        <v>236.70584760779678</v>
      </c>
      <c r="AH172" s="72">
        <v>85.999974008307021</v>
      </c>
      <c r="AI172" s="64">
        <v>337389.66462403105</v>
      </c>
      <c r="AJ172" s="65">
        <v>597.85528285416012</v>
      </c>
      <c r="AK172" s="67">
        <v>85.999974008307021</v>
      </c>
      <c r="AL172" s="122"/>
      <c r="AM172" s="74">
        <v>0</v>
      </c>
      <c r="AN172" s="122"/>
      <c r="AO172" s="64">
        <v>15247.738039723157</v>
      </c>
      <c r="AP172" s="65">
        <v>63.870274457453455</v>
      </c>
      <c r="AQ172" s="65">
        <v>0</v>
      </c>
      <c r="AR172" s="73">
        <v>0</v>
      </c>
      <c r="AS172" s="123">
        <v>15247.738039723157</v>
      </c>
      <c r="AT172" s="94"/>
      <c r="AU172" s="74">
        <v>3646.6530382474434</v>
      </c>
      <c r="AV172" s="124"/>
      <c r="AW172" s="74">
        <v>52708.666666666664</v>
      </c>
      <c r="AY172" s="171"/>
      <c r="AZ172" s="24">
        <v>-307612.91612110048</v>
      </c>
      <c r="BA172" s="24">
        <v>-131246.639107</v>
      </c>
      <c r="BB172" s="24">
        <v>-2710.6826190000002</v>
      </c>
      <c r="BC172" s="24">
        <v>-24308</v>
      </c>
      <c r="BD172" s="7">
        <v>-104750.170971</v>
      </c>
    </row>
    <row r="173" spans="1:56" x14ac:dyDescent="0.2">
      <c r="A173" s="10">
        <v>341</v>
      </c>
      <c r="B173" s="11">
        <v>4121</v>
      </c>
      <c r="C173" s="3"/>
      <c r="D173" s="12" t="s">
        <v>193</v>
      </c>
      <c r="E173" s="57">
        <v>528.66666666666663</v>
      </c>
      <c r="F173" s="57">
        <v>977001</v>
      </c>
      <c r="G173" s="58">
        <v>1.6000000000000003</v>
      </c>
      <c r="H173" s="57">
        <v>122696</v>
      </c>
      <c r="I173" s="58">
        <v>1.6000000000000003</v>
      </c>
      <c r="J173" s="57">
        <v>610625.625</v>
      </c>
      <c r="K173" s="57">
        <v>76685</v>
      </c>
      <c r="L173" s="57">
        <v>89858.666666666672</v>
      </c>
      <c r="M173" s="4">
        <v>0</v>
      </c>
      <c r="N173" s="59">
        <v>1.65</v>
      </c>
      <c r="O173" s="59">
        <v>1.65</v>
      </c>
      <c r="P173" s="57">
        <v>1007532.28125</v>
      </c>
      <c r="Q173" s="57">
        <v>126530.25</v>
      </c>
      <c r="R173" s="57">
        <v>111030.68666666666</v>
      </c>
      <c r="S173" s="57">
        <v>3745</v>
      </c>
      <c r="T173" s="57">
        <v>1248838.2179166665</v>
      </c>
      <c r="U173" s="60">
        <v>2362.2412697036571</v>
      </c>
      <c r="V173" s="60">
        <v>2701.5969262497297</v>
      </c>
      <c r="W173" s="60">
        <v>87.438701412162345</v>
      </c>
      <c r="X173" s="64">
        <v>66380.228791455462</v>
      </c>
      <c r="Y173" s="65">
        <v>125.56159292204691</v>
      </c>
      <c r="Z173" s="66">
        <v>92.086381889662263</v>
      </c>
      <c r="AA173" s="64">
        <v>0</v>
      </c>
      <c r="AB173" s="65">
        <v>0</v>
      </c>
      <c r="AC173" s="67">
        <v>92.086381889662263</v>
      </c>
      <c r="AD173" s="68">
        <v>0</v>
      </c>
      <c r="AE173" s="69">
        <v>0</v>
      </c>
      <c r="AF173" s="70">
        <v>0</v>
      </c>
      <c r="AG173" s="71">
        <v>0</v>
      </c>
      <c r="AH173" s="72">
        <v>92.086381889662263</v>
      </c>
      <c r="AI173" s="64">
        <v>66380.228791455462</v>
      </c>
      <c r="AJ173" s="65">
        <v>125.56159292204691</v>
      </c>
      <c r="AK173" s="67">
        <v>92.086381889662263</v>
      </c>
      <c r="AL173" s="122"/>
      <c r="AM173" s="74">
        <v>0</v>
      </c>
      <c r="AN173" s="122"/>
      <c r="AO173" s="64">
        <v>32622.783916915083</v>
      </c>
      <c r="AP173" s="65">
        <v>87.438701412162345</v>
      </c>
      <c r="AQ173" s="65">
        <v>0</v>
      </c>
      <c r="AR173" s="73">
        <v>0</v>
      </c>
      <c r="AS173" s="123">
        <v>32622.783916915083</v>
      </c>
      <c r="AT173" s="94"/>
      <c r="AU173" s="74">
        <v>2780.2470543489853</v>
      </c>
      <c r="AV173" s="124"/>
      <c r="AW173" s="74">
        <v>68731.0625</v>
      </c>
      <c r="AY173" s="171"/>
      <c r="AZ173" s="24">
        <v>-286960.45885501959</v>
      </c>
      <c r="BA173" s="24">
        <v>-122435.02729500001</v>
      </c>
      <c r="BB173" s="24">
        <v>-2528.6933260000001</v>
      </c>
      <c r="BC173" s="24">
        <v>-25217</v>
      </c>
      <c r="BD173" s="7">
        <v>-97717.473979999995</v>
      </c>
    </row>
    <row r="174" spans="1:56" x14ac:dyDescent="0.2">
      <c r="A174" s="10">
        <v>342</v>
      </c>
      <c r="B174" s="11">
        <v>4122</v>
      </c>
      <c r="C174" s="3"/>
      <c r="D174" s="12" t="s">
        <v>194</v>
      </c>
      <c r="E174" s="57">
        <v>3429</v>
      </c>
      <c r="F174" s="57">
        <v>6793188.666666667</v>
      </c>
      <c r="G174" s="58">
        <v>1.78</v>
      </c>
      <c r="H174" s="57">
        <v>490359</v>
      </c>
      <c r="I174" s="58">
        <v>1.78</v>
      </c>
      <c r="J174" s="57">
        <v>3816398.1273408239</v>
      </c>
      <c r="K174" s="57">
        <v>275482.58426966291</v>
      </c>
      <c r="L174" s="57">
        <v>676760.33333333337</v>
      </c>
      <c r="M174" s="4">
        <v>0</v>
      </c>
      <c r="N174" s="59">
        <v>1.65</v>
      </c>
      <c r="O174" s="59">
        <v>1.65</v>
      </c>
      <c r="P174" s="57">
        <v>6297056.9101123586</v>
      </c>
      <c r="Q174" s="57">
        <v>454546.26404494373</v>
      </c>
      <c r="R174" s="57">
        <v>829685.58666666655</v>
      </c>
      <c r="S174" s="57">
        <v>11394.666666666666</v>
      </c>
      <c r="T174" s="57">
        <v>7592683.4274906367</v>
      </c>
      <c r="U174" s="60">
        <v>2214.2558843658899</v>
      </c>
      <c r="V174" s="60">
        <v>2701.5969262497297</v>
      </c>
      <c r="W174" s="60">
        <v>81.961001023185531</v>
      </c>
      <c r="X174" s="64">
        <v>618304.20006928418</v>
      </c>
      <c r="Y174" s="65">
        <v>180.31618549702077</v>
      </c>
      <c r="Z174" s="66">
        <v>88.635430644606885</v>
      </c>
      <c r="AA174" s="64">
        <v>0</v>
      </c>
      <c r="AB174" s="65">
        <v>0</v>
      </c>
      <c r="AC174" s="67">
        <v>88.635430644606885</v>
      </c>
      <c r="AD174" s="68">
        <v>0</v>
      </c>
      <c r="AE174" s="69">
        <v>0</v>
      </c>
      <c r="AF174" s="70">
        <v>0</v>
      </c>
      <c r="AG174" s="71">
        <v>0</v>
      </c>
      <c r="AH174" s="72">
        <v>88.635430644606885</v>
      </c>
      <c r="AI174" s="64">
        <v>618304.20006928418</v>
      </c>
      <c r="AJ174" s="65">
        <v>180.31618549702077</v>
      </c>
      <c r="AK174" s="67">
        <v>88.635430644606885</v>
      </c>
      <c r="AL174" s="122"/>
      <c r="AM174" s="74">
        <v>0</v>
      </c>
      <c r="AN174" s="122"/>
      <c r="AO174" s="64">
        <v>19167.916554397962</v>
      </c>
      <c r="AP174" s="65">
        <v>81.961001023185531</v>
      </c>
      <c r="AQ174" s="65">
        <v>0</v>
      </c>
      <c r="AR174" s="73">
        <v>0</v>
      </c>
      <c r="AS174" s="123">
        <v>19167.916554397962</v>
      </c>
      <c r="AT174" s="94"/>
      <c r="AU174" s="74">
        <v>56078.583403719975</v>
      </c>
      <c r="AV174" s="124"/>
      <c r="AW174" s="74">
        <v>409188.07116104866</v>
      </c>
      <c r="AY174" s="171"/>
      <c r="AZ174" s="24">
        <v>-1866329.9539926841</v>
      </c>
      <c r="BA174" s="24">
        <v>-801856.67497000005</v>
      </c>
      <c r="BB174" s="24">
        <v>-16561.025610000001</v>
      </c>
      <c r="BC174" s="24">
        <v>-291029</v>
      </c>
      <c r="BD174" s="7">
        <v>-639975.42618099996</v>
      </c>
    </row>
    <row r="175" spans="1:56" x14ac:dyDescent="0.2">
      <c r="A175" s="10">
        <v>344</v>
      </c>
      <c r="B175" s="11">
        <v>4124</v>
      </c>
      <c r="C175" s="3"/>
      <c r="D175" s="12" t="s">
        <v>195</v>
      </c>
      <c r="E175" s="57">
        <v>889</v>
      </c>
      <c r="F175" s="57">
        <v>1350735.3333333333</v>
      </c>
      <c r="G175" s="58">
        <v>1.75</v>
      </c>
      <c r="H175" s="57">
        <v>66942.666666666672</v>
      </c>
      <c r="I175" s="58">
        <v>1.75</v>
      </c>
      <c r="J175" s="57">
        <v>771848.76190476201</v>
      </c>
      <c r="K175" s="57">
        <v>38252.952380952382</v>
      </c>
      <c r="L175" s="57">
        <v>183560.33333333334</v>
      </c>
      <c r="M175" s="4">
        <v>0</v>
      </c>
      <c r="N175" s="59">
        <v>1.65</v>
      </c>
      <c r="O175" s="59">
        <v>1.65</v>
      </c>
      <c r="P175" s="57">
        <v>1273550.4571428571</v>
      </c>
      <c r="Q175" s="57">
        <v>63117.37142857143</v>
      </c>
      <c r="R175" s="57">
        <v>150883.87333333332</v>
      </c>
      <c r="S175" s="57">
        <v>1849</v>
      </c>
      <c r="T175" s="57">
        <v>1489400.7019047618</v>
      </c>
      <c r="U175" s="60">
        <v>1675.3663688467511</v>
      </c>
      <c r="V175" s="60">
        <v>2701.5969262497297</v>
      </c>
      <c r="W175" s="60">
        <v>62.013927857566856</v>
      </c>
      <c r="X175" s="64">
        <v>337558.01724656171</v>
      </c>
      <c r="Y175" s="65">
        <v>379.70530623910201</v>
      </c>
      <c r="Z175" s="66">
        <v>76.068774550267122</v>
      </c>
      <c r="AA175" s="64">
        <v>238520</v>
      </c>
      <c r="AB175" s="65">
        <v>268.30146231721034</v>
      </c>
      <c r="AC175" s="67">
        <v>85.999991887327752</v>
      </c>
      <c r="AD175" s="68">
        <v>0</v>
      </c>
      <c r="AE175" s="69">
        <v>0</v>
      </c>
      <c r="AF175" s="70">
        <v>238520</v>
      </c>
      <c r="AG175" s="71">
        <v>268.30146231721034</v>
      </c>
      <c r="AH175" s="72">
        <v>85.999991887327752</v>
      </c>
      <c r="AI175" s="64">
        <v>576078.01724656171</v>
      </c>
      <c r="AJ175" s="65">
        <v>648.00676855631241</v>
      </c>
      <c r="AK175" s="67">
        <v>85.999991887327752</v>
      </c>
      <c r="AL175" s="122"/>
      <c r="AM175" s="74">
        <v>0</v>
      </c>
      <c r="AN175" s="122"/>
      <c r="AO175" s="64">
        <v>84106.231638112018</v>
      </c>
      <c r="AP175" s="65">
        <v>62.013927857566856</v>
      </c>
      <c r="AQ175" s="65">
        <v>0</v>
      </c>
      <c r="AR175" s="73">
        <v>0</v>
      </c>
      <c r="AS175" s="123">
        <v>84106.231638112018</v>
      </c>
      <c r="AT175" s="94"/>
      <c r="AU175" s="74">
        <v>5554.4942353876158</v>
      </c>
      <c r="AV175" s="124"/>
      <c r="AW175" s="74">
        <v>81010.171428571441</v>
      </c>
      <c r="AY175" s="171"/>
      <c r="AZ175" s="24">
        <v>-480984.86001267488</v>
      </c>
      <c r="BA175" s="24">
        <v>-208232.30020900001</v>
      </c>
      <c r="BB175" s="24">
        <v>-4300.6943309999997</v>
      </c>
      <c r="BC175" s="24">
        <v>-41399</v>
      </c>
      <c r="BD175" s="7">
        <v>-166193.73415599999</v>
      </c>
    </row>
    <row r="176" spans="1:56" x14ac:dyDescent="0.2">
      <c r="A176" s="10">
        <v>345</v>
      </c>
      <c r="B176" s="11">
        <v>4125</v>
      </c>
      <c r="C176" s="3"/>
      <c r="D176" s="12" t="s">
        <v>196</v>
      </c>
      <c r="E176" s="57">
        <v>1660</v>
      </c>
      <c r="F176" s="57">
        <v>2831356.6666666665</v>
      </c>
      <c r="G176" s="58">
        <v>1.6333333333333335</v>
      </c>
      <c r="H176" s="57">
        <v>659702</v>
      </c>
      <c r="I176" s="58">
        <v>1.6333333333333335</v>
      </c>
      <c r="J176" s="57">
        <v>1734645.6740196079</v>
      </c>
      <c r="K176" s="57">
        <v>401839.59558823536</v>
      </c>
      <c r="L176" s="57">
        <v>279696.66666666669</v>
      </c>
      <c r="M176" s="4">
        <v>0</v>
      </c>
      <c r="N176" s="59">
        <v>1.65</v>
      </c>
      <c r="O176" s="59">
        <v>1.65</v>
      </c>
      <c r="P176" s="57">
        <v>2862165.3621323532</v>
      </c>
      <c r="Q176" s="57">
        <v>663035.33272058831</v>
      </c>
      <c r="R176" s="57">
        <v>327865.83333333331</v>
      </c>
      <c r="S176" s="57">
        <v>18458.333333333332</v>
      </c>
      <c r="T176" s="57">
        <v>3871524.8615196082</v>
      </c>
      <c r="U176" s="60">
        <v>2332.2438924816915</v>
      </c>
      <c r="V176" s="60">
        <v>2701.5969262497297</v>
      </c>
      <c r="W176" s="60">
        <v>86.328344166397827</v>
      </c>
      <c r="X176" s="64">
        <v>226856.63334032905</v>
      </c>
      <c r="Y176" s="65">
        <v>136.66062249417413</v>
      </c>
      <c r="Z176" s="66">
        <v>91.386856824830645</v>
      </c>
      <c r="AA176" s="64">
        <v>0</v>
      </c>
      <c r="AB176" s="65">
        <v>0</v>
      </c>
      <c r="AC176" s="67">
        <v>91.386856824830645</v>
      </c>
      <c r="AD176" s="68">
        <v>0</v>
      </c>
      <c r="AE176" s="69">
        <v>0</v>
      </c>
      <c r="AF176" s="70">
        <v>0</v>
      </c>
      <c r="AG176" s="71">
        <v>0</v>
      </c>
      <c r="AH176" s="72">
        <v>91.386856824830645</v>
      </c>
      <c r="AI176" s="64">
        <v>226856.63334032905</v>
      </c>
      <c r="AJ176" s="65">
        <v>136.66062249417413</v>
      </c>
      <c r="AK176" s="67">
        <v>91.386856824830645</v>
      </c>
      <c r="AL176" s="122"/>
      <c r="AM176" s="74">
        <v>0</v>
      </c>
      <c r="AN176" s="122"/>
      <c r="AO176" s="64">
        <v>156.27341564016726</v>
      </c>
      <c r="AP176" s="65">
        <v>86.328344166397827</v>
      </c>
      <c r="AQ176" s="65">
        <v>0</v>
      </c>
      <c r="AR176" s="73">
        <v>0</v>
      </c>
      <c r="AS176" s="123">
        <v>156.27341564016726</v>
      </c>
      <c r="AT176" s="94"/>
      <c r="AU176" s="74">
        <v>28638.906711630771</v>
      </c>
      <c r="AV176" s="124"/>
      <c r="AW176" s="74">
        <v>218191.16666666666</v>
      </c>
      <c r="AY176" s="171"/>
      <c r="AZ176" s="24">
        <v>-903816.748249806</v>
      </c>
      <c r="BA176" s="24">
        <v>-380986.26864600001</v>
      </c>
      <c r="BB176" s="24">
        <v>-7868.6423009999999</v>
      </c>
      <c r="BC176" s="24">
        <v>-99323</v>
      </c>
      <c r="BD176" s="7">
        <v>-304071.60937399999</v>
      </c>
    </row>
    <row r="177" spans="1:56" x14ac:dyDescent="0.2">
      <c r="A177" s="10">
        <v>401</v>
      </c>
      <c r="B177" s="11">
        <v>4201</v>
      </c>
      <c r="C177" s="3"/>
      <c r="D177" s="12" t="s">
        <v>197</v>
      </c>
      <c r="E177" s="57">
        <v>1100</v>
      </c>
      <c r="F177" s="57">
        <v>2090122.3333333333</v>
      </c>
      <c r="G177" s="58">
        <v>1.7</v>
      </c>
      <c r="H177" s="57">
        <v>61696.666666666664</v>
      </c>
      <c r="I177" s="58">
        <v>1.7</v>
      </c>
      <c r="J177" s="57">
        <v>1229483.7254901959</v>
      </c>
      <c r="K177" s="57">
        <v>36292.156862745098</v>
      </c>
      <c r="L177" s="57">
        <v>187943.33333333334</v>
      </c>
      <c r="M177" s="4">
        <v>0</v>
      </c>
      <c r="N177" s="59">
        <v>1.65</v>
      </c>
      <c r="O177" s="59">
        <v>1.65</v>
      </c>
      <c r="P177" s="57">
        <v>2028648.1470588234</v>
      </c>
      <c r="Q177" s="57">
        <v>59882.058823529405</v>
      </c>
      <c r="R177" s="57">
        <v>232173.91</v>
      </c>
      <c r="S177" s="57">
        <v>1204.6666666666667</v>
      </c>
      <c r="T177" s="57">
        <v>2321908.7825490199</v>
      </c>
      <c r="U177" s="60">
        <v>2110.8261659536543</v>
      </c>
      <c r="V177" s="60">
        <v>2701.5969262497297</v>
      </c>
      <c r="W177" s="60">
        <v>78.132535073758604</v>
      </c>
      <c r="X177" s="64">
        <v>240443.69944050265</v>
      </c>
      <c r="Y177" s="65">
        <v>218.58518130954786</v>
      </c>
      <c r="Z177" s="66">
        <v>86.223497096467923</v>
      </c>
      <c r="AA177" s="64">
        <v>0</v>
      </c>
      <c r="AB177" s="65">
        <v>0</v>
      </c>
      <c r="AC177" s="67">
        <v>86.223497096467923</v>
      </c>
      <c r="AD177" s="68">
        <v>0</v>
      </c>
      <c r="AE177" s="69">
        <v>0</v>
      </c>
      <c r="AF177" s="70">
        <v>0</v>
      </c>
      <c r="AG177" s="71">
        <v>0</v>
      </c>
      <c r="AH177" s="72">
        <v>86.223497096467923</v>
      </c>
      <c r="AI177" s="64">
        <v>240443.69944050265</v>
      </c>
      <c r="AJ177" s="65">
        <v>218.58518130954786</v>
      </c>
      <c r="AK177" s="67">
        <v>86.223497096467923</v>
      </c>
      <c r="AL177" s="122"/>
      <c r="AM177" s="74">
        <v>0</v>
      </c>
      <c r="AN177" s="122"/>
      <c r="AO177" s="64">
        <v>0</v>
      </c>
      <c r="AP177" s="65">
        <v>78.132535073758604</v>
      </c>
      <c r="AQ177" s="65">
        <v>0</v>
      </c>
      <c r="AR177" s="73">
        <v>0</v>
      </c>
      <c r="AS177" s="123">
        <v>0</v>
      </c>
      <c r="AT177" s="94"/>
      <c r="AU177" s="74">
        <v>11005.059389506356</v>
      </c>
      <c r="AV177" s="124"/>
      <c r="AW177" s="74">
        <v>126577.58823529411</v>
      </c>
      <c r="AY177" s="171"/>
      <c r="AZ177" s="24">
        <v>-597290.80356376234</v>
      </c>
      <c r="BA177" s="24">
        <v>-256928.04970100001</v>
      </c>
      <c r="BB177" s="24">
        <v>-5306.4246320000002</v>
      </c>
      <c r="BC177" s="24">
        <v>-87765</v>
      </c>
      <c r="BD177" s="7">
        <v>-205058.63858</v>
      </c>
    </row>
    <row r="178" spans="1:56" x14ac:dyDescent="0.2">
      <c r="A178" s="10">
        <v>402</v>
      </c>
      <c r="B178" s="11">
        <v>4202</v>
      </c>
      <c r="C178" s="3"/>
      <c r="D178" s="12" t="s">
        <v>198</v>
      </c>
      <c r="E178" s="57">
        <v>580.33333333333337</v>
      </c>
      <c r="F178" s="57">
        <v>1316493.6666666667</v>
      </c>
      <c r="G178" s="58">
        <v>1.8500000000000003</v>
      </c>
      <c r="H178" s="57">
        <v>22397</v>
      </c>
      <c r="I178" s="58">
        <v>1.8500000000000003</v>
      </c>
      <c r="J178" s="57">
        <v>711618.19819819822</v>
      </c>
      <c r="K178" s="57">
        <v>12106.486486486487</v>
      </c>
      <c r="L178" s="57">
        <v>87738.333333333328</v>
      </c>
      <c r="M178" s="4">
        <v>0</v>
      </c>
      <c r="N178" s="59">
        <v>1.65</v>
      </c>
      <c r="O178" s="59">
        <v>1.65</v>
      </c>
      <c r="P178" s="57">
        <v>1174170.0270270268</v>
      </c>
      <c r="Q178" s="57">
        <v>19975.7027027027</v>
      </c>
      <c r="R178" s="57">
        <v>108194.22333333333</v>
      </c>
      <c r="S178" s="57">
        <v>1222</v>
      </c>
      <c r="T178" s="57">
        <v>1303561.9530630629</v>
      </c>
      <c r="U178" s="60">
        <v>2246.2296721362368</v>
      </c>
      <c r="V178" s="60">
        <v>2701.5969262497297</v>
      </c>
      <c r="W178" s="60">
        <v>83.144515390546474</v>
      </c>
      <c r="X178" s="64">
        <v>97777.974694096207</v>
      </c>
      <c r="Y178" s="65">
        <v>168.48588402199229</v>
      </c>
      <c r="Z178" s="66">
        <v>89.38104469604427</v>
      </c>
      <c r="AA178" s="64">
        <v>0</v>
      </c>
      <c r="AB178" s="65">
        <v>0</v>
      </c>
      <c r="AC178" s="67">
        <v>89.38104469604427</v>
      </c>
      <c r="AD178" s="68">
        <v>0</v>
      </c>
      <c r="AE178" s="69">
        <v>0</v>
      </c>
      <c r="AF178" s="70">
        <v>0</v>
      </c>
      <c r="AG178" s="71">
        <v>0</v>
      </c>
      <c r="AH178" s="72">
        <v>89.38104469604427</v>
      </c>
      <c r="AI178" s="64">
        <v>97777.974694096207</v>
      </c>
      <c r="AJ178" s="65">
        <v>168.48588402199229</v>
      </c>
      <c r="AK178" s="67">
        <v>89.38104469604427</v>
      </c>
      <c r="AL178" s="122"/>
      <c r="AM178" s="74">
        <v>0</v>
      </c>
      <c r="AN178" s="122"/>
      <c r="AO178" s="64">
        <v>45857.391273905509</v>
      </c>
      <c r="AP178" s="65">
        <v>83.144515390546474</v>
      </c>
      <c r="AQ178" s="65">
        <v>0</v>
      </c>
      <c r="AR178" s="73">
        <v>0</v>
      </c>
      <c r="AS178" s="123">
        <v>45857.391273905509</v>
      </c>
      <c r="AT178" s="94"/>
      <c r="AU178" s="74">
        <v>2699.4393141780665</v>
      </c>
      <c r="AV178" s="124"/>
      <c r="AW178" s="74">
        <v>72372.468468468462</v>
      </c>
      <c r="AY178" s="171"/>
      <c r="AZ178" s="24">
        <v>-315765.20188402722</v>
      </c>
      <c r="BA178" s="24">
        <v>-135884.329535</v>
      </c>
      <c r="BB178" s="24">
        <v>-2806.466457</v>
      </c>
      <c r="BC178" s="24">
        <v>-44398</v>
      </c>
      <c r="BD178" s="7">
        <v>-108451.59044</v>
      </c>
    </row>
    <row r="179" spans="1:56" x14ac:dyDescent="0.2">
      <c r="A179" s="10">
        <v>404</v>
      </c>
      <c r="B179" s="11">
        <v>4204</v>
      </c>
      <c r="C179" s="3"/>
      <c r="D179" s="80" t="s">
        <v>199</v>
      </c>
      <c r="E179" s="57">
        <v>16598</v>
      </c>
      <c r="F179" s="57">
        <v>32088686</v>
      </c>
      <c r="G179" s="58">
        <v>1.63</v>
      </c>
      <c r="H179" s="57">
        <v>5649616.333333333</v>
      </c>
      <c r="I179" s="58">
        <v>1.63</v>
      </c>
      <c r="J179" s="57">
        <v>19686310.429447856</v>
      </c>
      <c r="K179" s="57">
        <v>3466022.2903885483</v>
      </c>
      <c r="L179" s="57">
        <v>3407404.3333333335</v>
      </c>
      <c r="M179" s="4">
        <v>6145000</v>
      </c>
      <c r="N179" s="59">
        <v>1.65</v>
      </c>
      <c r="O179" s="59">
        <v>1.65</v>
      </c>
      <c r="P179" s="57">
        <v>26262013.43558282</v>
      </c>
      <c r="Q179" s="57">
        <v>5718936.7791411048</v>
      </c>
      <c r="R179" s="57">
        <v>4220700.3166666664</v>
      </c>
      <c r="S179" s="57">
        <v>214366.33333333334</v>
      </c>
      <c r="T179" s="57">
        <v>36416016.864723921</v>
      </c>
      <c r="U179" s="60">
        <v>2194.00029309097</v>
      </c>
      <c r="V179" s="60">
        <v>2701.5969262497297</v>
      </c>
      <c r="W179" s="60">
        <v>81.211237389754174</v>
      </c>
      <c r="X179" s="64">
        <v>3117282.899352564</v>
      </c>
      <c r="Y179" s="65">
        <v>187.81075426874105</v>
      </c>
      <c r="Z179" s="66">
        <v>88.163079555545124</v>
      </c>
      <c r="AA179" s="64">
        <v>0</v>
      </c>
      <c r="AB179" s="65">
        <v>0</v>
      </c>
      <c r="AC179" s="67">
        <v>88.163079555545124</v>
      </c>
      <c r="AD179" s="68">
        <v>0</v>
      </c>
      <c r="AE179" s="69">
        <v>0</v>
      </c>
      <c r="AF179" s="70">
        <v>0</v>
      </c>
      <c r="AG179" s="71">
        <v>0</v>
      </c>
      <c r="AH179" s="72">
        <v>88.163079555545124</v>
      </c>
      <c r="AI179" s="64">
        <v>3117282.899352564</v>
      </c>
      <c r="AJ179" s="65">
        <v>187.81075426874105</v>
      </c>
      <c r="AK179" s="67">
        <v>88.163079555545124</v>
      </c>
      <c r="AL179" s="122"/>
      <c r="AM179" s="74">
        <v>0</v>
      </c>
      <c r="AN179" s="122"/>
      <c r="AO179" s="64">
        <v>0</v>
      </c>
      <c r="AP179" s="65">
        <v>81.211237389754174</v>
      </c>
      <c r="AQ179" s="65">
        <v>0</v>
      </c>
      <c r="AR179" s="73">
        <v>0</v>
      </c>
      <c r="AS179" s="123">
        <v>0</v>
      </c>
      <c r="AT179" s="94"/>
      <c r="AU179" s="74">
        <v>356203.43626768491</v>
      </c>
      <c r="AV179" s="124"/>
      <c r="AW179" s="74">
        <v>2315233.2719836403</v>
      </c>
      <c r="AY179" s="171"/>
      <c r="AZ179" s="24">
        <v>-9027841.2538650203</v>
      </c>
      <c r="BA179" s="24">
        <v>-3851833.7848279998</v>
      </c>
      <c r="BB179" s="24">
        <v>-79553.266747000001</v>
      </c>
      <c r="BC179" s="24">
        <v>-2384765</v>
      </c>
      <c r="BD179" s="7">
        <v>-3074213.9399350001</v>
      </c>
    </row>
    <row r="180" spans="1:56" x14ac:dyDescent="0.2">
      <c r="A180" s="10">
        <v>405</v>
      </c>
      <c r="B180" s="11">
        <v>4205</v>
      </c>
      <c r="C180" s="3"/>
      <c r="D180" s="80" t="s">
        <v>200</v>
      </c>
      <c r="E180" s="57">
        <v>2062.3333333333335</v>
      </c>
      <c r="F180" s="57">
        <v>3998916</v>
      </c>
      <c r="G180" s="58">
        <v>1.6666666666666667</v>
      </c>
      <c r="H180" s="57">
        <v>154167</v>
      </c>
      <c r="I180" s="58">
        <v>1.6666666666666667</v>
      </c>
      <c r="J180" s="57">
        <v>2398342.2671568631</v>
      </c>
      <c r="K180" s="57">
        <v>92251.727941176461</v>
      </c>
      <c r="L180" s="57">
        <v>423802.66666666669</v>
      </c>
      <c r="M180" s="4">
        <v>0</v>
      </c>
      <c r="N180" s="59">
        <v>1.65</v>
      </c>
      <c r="O180" s="59">
        <v>1.65</v>
      </c>
      <c r="P180" s="57">
        <v>3957264.7408088236</v>
      </c>
      <c r="Q180" s="57">
        <v>152215.35110294117</v>
      </c>
      <c r="R180" s="57">
        <v>434321.86000000004</v>
      </c>
      <c r="S180" s="57">
        <v>5758.333333333333</v>
      </c>
      <c r="T180" s="57">
        <v>4549560.2852450982</v>
      </c>
      <c r="U180" s="60">
        <v>2206.0256757289953</v>
      </c>
      <c r="V180" s="60">
        <v>2701.5969262497297</v>
      </c>
      <c r="W180" s="60">
        <v>81.656358663071529</v>
      </c>
      <c r="X180" s="64">
        <v>378152.25032652001</v>
      </c>
      <c r="Y180" s="65">
        <v>183.36136269267172</v>
      </c>
      <c r="Z180" s="66">
        <v>88.443505957735056</v>
      </c>
      <c r="AA180" s="64">
        <v>0</v>
      </c>
      <c r="AB180" s="65">
        <v>0</v>
      </c>
      <c r="AC180" s="67">
        <v>88.443505957735056</v>
      </c>
      <c r="AD180" s="68">
        <v>0</v>
      </c>
      <c r="AE180" s="69">
        <v>0</v>
      </c>
      <c r="AF180" s="70">
        <v>0</v>
      </c>
      <c r="AG180" s="71">
        <v>0</v>
      </c>
      <c r="AH180" s="72">
        <v>88.443505957735056</v>
      </c>
      <c r="AI180" s="64">
        <v>378152.25032652001</v>
      </c>
      <c r="AJ180" s="65">
        <v>183.36136269267172</v>
      </c>
      <c r="AK180" s="67">
        <v>88.443505957735056</v>
      </c>
      <c r="AL180" s="122"/>
      <c r="AM180" s="74">
        <v>0</v>
      </c>
      <c r="AN180" s="122"/>
      <c r="AO180" s="64">
        <v>86284.03748051892</v>
      </c>
      <c r="AP180" s="65">
        <v>81.656358663071529</v>
      </c>
      <c r="AQ180" s="65">
        <v>0</v>
      </c>
      <c r="AR180" s="73">
        <v>0</v>
      </c>
      <c r="AS180" s="123">
        <v>86284.03748051892</v>
      </c>
      <c r="AT180" s="94"/>
      <c r="AU180" s="74">
        <v>12601.407476326773</v>
      </c>
      <c r="AV180" s="124"/>
      <c r="AW180" s="74">
        <v>249059.39950980394</v>
      </c>
      <c r="AY180" s="171"/>
      <c r="AZ180" s="24">
        <v>-1123384.9781312984</v>
      </c>
      <c r="BA180" s="24">
        <v>-479769.07475799997</v>
      </c>
      <c r="BB180" s="24">
        <v>-9908.8380529999995</v>
      </c>
      <c r="BC180" s="24">
        <v>-167500</v>
      </c>
      <c r="BD180" s="7">
        <v>-382911.844063</v>
      </c>
    </row>
    <row r="181" spans="1:56" x14ac:dyDescent="0.2">
      <c r="A181" s="10">
        <v>406</v>
      </c>
      <c r="B181" s="11">
        <v>4206</v>
      </c>
      <c r="C181" s="3"/>
      <c r="D181" s="80" t="s">
        <v>201</v>
      </c>
      <c r="E181" s="57">
        <v>3256</v>
      </c>
      <c r="F181" s="57">
        <v>5758271.666666667</v>
      </c>
      <c r="G181" s="58">
        <v>1.8233333333333333</v>
      </c>
      <c r="H181" s="57">
        <v>501902.33333333331</v>
      </c>
      <c r="I181" s="58">
        <v>1.8233333333333333</v>
      </c>
      <c r="J181" s="57">
        <v>3157700.0827643289</v>
      </c>
      <c r="K181" s="57">
        <v>276319.48311706225</v>
      </c>
      <c r="L181" s="57">
        <v>593120.66666666663</v>
      </c>
      <c r="M181" s="4">
        <v>0</v>
      </c>
      <c r="N181" s="59">
        <v>1.65</v>
      </c>
      <c r="O181" s="59">
        <v>1.65</v>
      </c>
      <c r="P181" s="57">
        <v>5210205.1365611413</v>
      </c>
      <c r="Q181" s="57">
        <v>455927.14714315272</v>
      </c>
      <c r="R181" s="57">
        <v>606538.99</v>
      </c>
      <c r="S181" s="57">
        <v>15545</v>
      </c>
      <c r="T181" s="57">
        <v>6288216.273704295</v>
      </c>
      <c r="U181" s="60">
        <v>1931.2703543317859</v>
      </c>
      <c r="V181" s="60">
        <v>2701.5969262497297</v>
      </c>
      <c r="W181" s="60">
        <v>71.486250801029513</v>
      </c>
      <c r="X181" s="64">
        <v>928027.82772098493</v>
      </c>
      <c r="Y181" s="65">
        <v>285.02083160963912</v>
      </c>
      <c r="Z181" s="66">
        <v>82.036338004648584</v>
      </c>
      <c r="AA181" s="64">
        <v>348660</v>
      </c>
      <c r="AB181" s="65">
        <v>107.08230958230958</v>
      </c>
      <c r="AC181" s="67">
        <v>86.000005143216057</v>
      </c>
      <c r="AD181" s="68">
        <v>0</v>
      </c>
      <c r="AE181" s="69">
        <v>0</v>
      </c>
      <c r="AF181" s="70">
        <v>348660</v>
      </c>
      <c r="AG181" s="71">
        <v>107.08230958230958</v>
      </c>
      <c r="AH181" s="72">
        <v>86.000005143216057</v>
      </c>
      <c r="AI181" s="64">
        <v>1276687.8277209848</v>
      </c>
      <c r="AJ181" s="65">
        <v>392.10314119194868</v>
      </c>
      <c r="AK181" s="67">
        <v>86.000005143216057</v>
      </c>
      <c r="AL181" s="122"/>
      <c r="AM181" s="74">
        <v>0</v>
      </c>
      <c r="AN181" s="122"/>
      <c r="AO181" s="64">
        <v>115765.05533009677</v>
      </c>
      <c r="AP181" s="65">
        <v>71.486250801029513</v>
      </c>
      <c r="AQ181" s="65">
        <v>0</v>
      </c>
      <c r="AR181" s="73">
        <v>0</v>
      </c>
      <c r="AS181" s="123">
        <v>115765.05533009677</v>
      </c>
      <c r="AT181" s="94"/>
      <c r="AU181" s="74">
        <v>46066.565459854479</v>
      </c>
      <c r="AV181" s="124"/>
      <c r="AW181" s="74">
        <v>343401.95658813906</v>
      </c>
      <c r="AY181" s="171"/>
      <c r="AZ181" s="24">
        <v>-1767959.0391200355</v>
      </c>
      <c r="BA181" s="24">
        <v>-761276.88372699998</v>
      </c>
      <c r="BB181" s="24">
        <v>-15722.917027</v>
      </c>
      <c r="BC181" s="24">
        <v>-297421</v>
      </c>
      <c r="BD181" s="7">
        <v>-607588.00582800002</v>
      </c>
    </row>
    <row r="182" spans="1:56" x14ac:dyDescent="0.2">
      <c r="A182" s="10">
        <v>407</v>
      </c>
      <c r="B182" s="11">
        <v>4207</v>
      </c>
      <c r="C182" s="3"/>
      <c r="D182" s="80" t="s">
        <v>202</v>
      </c>
      <c r="E182" s="57">
        <v>1633.6666666666667</v>
      </c>
      <c r="F182" s="57">
        <v>2810082.6666666665</v>
      </c>
      <c r="G182" s="58">
        <v>1.84</v>
      </c>
      <c r="H182" s="57">
        <v>38470.333333333336</v>
      </c>
      <c r="I182" s="58">
        <v>1.84</v>
      </c>
      <c r="J182" s="57">
        <v>1527218.84057971</v>
      </c>
      <c r="K182" s="57">
        <v>20907.78985507246</v>
      </c>
      <c r="L182" s="57">
        <v>229492</v>
      </c>
      <c r="M182" s="4">
        <v>0</v>
      </c>
      <c r="N182" s="59">
        <v>1.65</v>
      </c>
      <c r="O182" s="59">
        <v>1.65</v>
      </c>
      <c r="P182" s="57">
        <v>2519911.0869565215</v>
      </c>
      <c r="Q182" s="57">
        <v>34497.85326086956</v>
      </c>
      <c r="R182" s="57">
        <v>238026.74</v>
      </c>
      <c r="S182" s="57">
        <v>900.66666666666663</v>
      </c>
      <c r="T182" s="57">
        <v>2793336.3468840574</v>
      </c>
      <c r="U182" s="60">
        <v>1709.8569762603902</v>
      </c>
      <c r="V182" s="60">
        <v>2701.5969262497297</v>
      </c>
      <c r="W182" s="60">
        <v>63.290602667140234</v>
      </c>
      <c r="X182" s="64">
        <v>599463.82437072298</v>
      </c>
      <c r="Y182" s="65">
        <v>366.94378149605569</v>
      </c>
      <c r="Z182" s="66">
        <v>76.873079680298346</v>
      </c>
      <c r="AA182" s="64">
        <v>402817</v>
      </c>
      <c r="AB182" s="65">
        <v>246.57233217710669</v>
      </c>
      <c r="AC182" s="67">
        <v>85.999990130236952</v>
      </c>
      <c r="AD182" s="68">
        <v>0</v>
      </c>
      <c r="AE182" s="69">
        <v>0</v>
      </c>
      <c r="AF182" s="70">
        <v>402817</v>
      </c>
      <c r="AG182" s="71">
        <v>246.57233217710669</v>
      </c>
      <c r="AH182" s="72">
        <v>85.999990130236952</v>
      </c>
      <c r="AI182" s="64">
        <v>1002280.824370723</v>
      </c>
      <c r="AJ182" s="65">
        <v>613.51611367316241</v>
      </c>
      <c r="AK182" s="67">
        <v>85.999990130236952</v>
      </c>
      <c r="AL182" s="122"/>
      <c r="AM182" s="74">
        <v>0</v>
      </c>
      <c r="AN182" s="122"/>
      <c r="AO182" s="64">
        <v>280814.2348236937</v>
      </c>
      <c r="AP182" s="65">
        <v>63.290602667140234</v>
      </c>
      <c r="AQ182" s="65">
        <v>0</v>
      </c>
      <c r="AR182" s="73">
        <v>0</v>
      </c>
      <c r="AS182" s="123">
        <v>280814.2348236937</v>
      </c>
      <c r="AT182" s="94"/>
      <c r="AU182" s="74">
        <v>12077.712299190989</v>
      </c>
      <c r="AV182" s="124"/>
      <c r="AW182" s="74">
        <v>154812.66304347824</v>
      </c>
      <c r="AY182" s="171"/>
      <c r="AZ182" s="24">
        <v>-883707.77670125337</v>
      </c>
      <c r="BA182" s="24">
        <v>-380058.73056</v>
      </c>
      <c r="BB182" s="24">
        <v>-7849.4855340000004</v>
      </c>
      <c r="BC182" s="24">
        <v>-98722</v>
      </c>
      <c r="BD182" s="7">
        <v>-303331.32548</v>
      </c>
    </row>
    <row r="183" spans="1:56" x14ac:dyDescent="0.2">
      <c r="A183" s="10">
        <v>408</v>
      </c>
      <c r="B183" s="11">
        <v>4208</v>
      </c>
      <c r="C183" s="3"/>
      <c r="D183" s="80" t="s">
        <v>203</v>
      </c>
      <c r="E183" s="57">
        <v>212.66666666666666</v>
      </c>
      <c r="F183" s="57">
        <v>369504.66666666669</v>
      </c>
      <c r="G183" s="58">
        <v>1.8</v>
      </c>
      <c r="H183" s="57">
        <v>33122</v>
      </c>
      <c r="I183" s="58">
        <v>1.8</v>
      </c>
      <c r="J183" s="57">
        <v>205280.37037037036</v>
      </c>
      <c r="K183" s="57">
        <v>18401.111111111109</v>
      </c>
      <c r="L183" s="57">
        <v>30410.333333333332</v>
      </c>
      <c r="M183" s="4">
        <v>0</v>
      </c>
      <c r="N183" s="59">
        <v>1.65</v>
      </c>
      <c r="O183" s="59">
        <v>1.65</v>
      </c>
      <c r="P183" s="57">
        <v>338712.61111111107</v>
      </c>
      <c r="Q183" s="57">
        <v>30361.833333333332</v>
      </c>
      <c r="R183" s="57">
        <v>37683.143333333341</v>
      </c>
      <c r="S183" s="57">
        <v>2244.3333333333335</v>
      </c>
      <c r="T183" s="57">
        <v>409001.92111111106</v>
      </c>
      <c r="U183" s="60">
        <v>1923.2065256008359</v>
      </c>
      <c r="V183" s="60">
        <v>2701.5969262497297</v>
      </c>
      <c r="W183" s="60">
        <v>71.187767017138626</v>
      </c>
      <c r="X183" s="64">
        <v>61248.945992392619</v>
      </c>
      <c r="Y183" s="65">
        <v>288.00444824009071</v>
      </c>
      <c r="Z183" s="66">
        <v>81.848293220797316</v>
      </c>
      <c r="AA183" s="64">
        <v>23853</v>
      </c>
      <c r="AB183" s="65">
        <v>112.1614420062696</v>
      </c>
      <c r="AC183" s="67">
        <v>85.999965178833207</v>
      </c>
      <c r="AD183" s="68">
        <v>0</v>
      </c>
      <c r="AE183" s="69">
        <v>0</v>
      </c>
      <c r="AF183" s="70">
        <v>23853</v>
      </c>
      <c r="AG183" s="71">
        <v>112.1614420062696</v>
      </c>
      <c r="AH183" s="72">
        <v>85.999965178833207</v>
      </c>
      <c r="AI183" s="64">
        <v>85101.945992392619</v>
      </c>
      <c r="AJ183" s="65">
        <v>400.16589024636028</v>
      </c>
      <c r="AK183" s="67">
        <v>85.999965178833207</v>
      </c>
      <c r="AL183" s="122"/>
      <c r="AM183" s="74">
        <v>0</v>
      </c>
      <c r="AN183" s="122"/>
      <c r="AO183" s="64">
        <v>6412.7296074767219</v>
      </c>
      <c r="AP183" s="65">
        <v>71.187767017138626</v>
      </c>
      <c r="AQ183" s="65">
        <v>0</v>
      </c>
      <c r="AR183" s="73">
        <v>0</v>
      </c>
      <c r="AS183" s="123">
        <v>6412.7296074767219</v>
      </c>
      <c r="AT183" s="94"/>
      <c r="AU183" s="74">
        <v>813.08804187785017</v>
      </c>
      <c r="AV183" s="124"/>
      <c r="AW183" s="74">
        <v>22368.14814814815</v>
      </c>
      <c r="AY183" s="171"/>
      <c r="AZ183" s="24">
        <v>-115218.97211603058</v>
      </c>
      <c r="BA183" s="24">
        <v>-50087.056620000003</v>
      </c>
      <c r="BB183" s="24">
        <v>-1034.4654519999999</v>
      </c>
      <c r="BC183" s="24">
        <v>-9277</v>
      </c>
      <c r="BD183" s="7">
        <v>-39975.330264999997</v>
      </c>
    </row>
    <row r="184" spans="1:56" x14ac:dyDescent="0.2">
      <c r="A184" s="10">
        <v>409</v>
      </c>
      <c r="B184" s="11">
        <v>4209</v>
      </c>
      <c r="C184" s="132"/>
      <c r="D184" s="80" t="s">
        <v>204</v>
      </c>
      <c r="E184" s="133">
        <v>2667.3333333333335</v>
      </c>
      <c r="F184" s="133">
        <v>5397240</v>
      </c>
      <c r="G184" s="134">
        <v>1.61299945</v>
      </c>
      <c r="H184" s="133">
        <v>380345</v>
      </c>
      <c r="I184" s="134">
        <v>1.61299945</v>
      </c>
      <c r="J184" s="133">
        <v>3347013.7133584064</v>
      </c>
      <c r="K184" s="133">
        <v>237299.75454514343</v>
      </c>
      <c r="L184" s="133">
        <v>433033.66666666669</v>
      </c>
      <c r="M184" s="4">
        <v>0</v>
      </c>
      <c r="N184" s="59">
        <v>1.65</v>
      </c>
      <c r="O184" s="59">
        <v>1.65</v>
      </c>
      <c r="P184" s="133">
        <v>5522572.6270413706</v>
      </c>
      <c r="Q184" s="133">
        <v>391544.59499948664</v>
      </c>
      <c r="R184" s="133">
        <v>539585.1333333333</v>
      </c>
      <c r="S184" s="133">
        <v>14878.333333333334</v>
      </c>
      <c r="T184" s="133">
        <v>6468580.688707523</v>
      </c>
      <c r="U184" s="135">
        <v>2425.1114803952223</v>
      </c>
      <c r="V184" s="135">
        <v>2701.5969262497297</v>
      </c>
      <c r="W184" s="135">
        <v>89.765851331556121</v>
      </c>
      <c r="X184" s="136">
        <v>272867.17298642488</v>
      </c>
      <c r="Y184" s="137">
        <v>102.29961496616778</v>
      </c>
      <c r="Z184" s="138">
        <v>93.552486338880357</v>
      </c>
      <c r="AA184" s="136">
        <v>0</v>
      </c>
      <c r="AB184" s="137">
        <v>0</v>
      </c>
      <c r="AC184" s="139">
        <v>93.552486338880357</v>
      </c>
      <c r="AD184" s="140">
        <v>0</v>
      </c>
      <c r="AE184" s="141">
        <v>0</v>
      </c>
      <c r="AF184" s="142">
        <v>0</v>
      </c>
      <c r="AG184" s="143">
        <v>0</v>
      </c>
      <c r="AH184" s="144">
        <v>93.552486338880357</v>
      </c>
      <c r="AI184" s="136">
        <v>272867.17298642488</v>
      </c>
      <c r="AJ184" s="137">
        <v>102.29961496616778</v>
      </c>
      <c r="AK184" s="139">
        <v>93.552486338880357</v>
      </c>
      <c r="AL184" s="145"/>
      <c r="AM184" s="148">
        <v>0</v>
      </c>
      <c r="AN184" s="145"/>
      <c r="AO184" s="136">
        <v>0</v>
      </c>
      <c r="AP184" s="137">
        <v>89.765851331556121</v>
      </c>
      <c r="AQ184" s="137">
        <v>0</v>
      </c>
      <c r="AR184" s="146">
        <v>0</v>
      </c>
      <c r="AS184" s="147">
        <v>0</v>
      </c>
      <c r="AT184" s="96"/>
      <c r="AU184" s="148">
        <v>31634.378635393237</v>
      </c>
      <c r="AV184" s="149"/>
      <c r="AW184" s="148">
        <v>357640.01765805925</v>
      </c>
      <c r="AY184" s="171"/>
      <c r="AZ184" s="24">
        <v>-1426106.5227946427</v>
      </c>
      <c r="BA184" s="24">
        <v>-629798.36009800003</v>
      </c>
      <c r="BB184" s="24">
        <v>-13007.445216</v>
      </c>
      <c r="BC184" s="24">
        <v>-228083</v>
      </c>
      <c r="BD184" s="7">
        <v>-502652.76388300001</v>
      </c>
    </row>
    <row r="185" spans="1:56" x14ac:dyDescent="0.2">
      <c r="A185" s="10">
        <v>410</v>
      </c>
      <c r="B185" s="11">
        <v>4210</v>
      </c>
      <c r="C185" s="3"/>
      <c r="D185" s="80" t="s">
        <v>205</v>
      </c>
      <c r="E185" s="57">
        <v>276.33333333333331</v>
      </c>
      <c r="F185" s="57">
        <v>547446.33333333337</v>
      </c>
      <c r="G185" s="58">
        <v>1.8500000000000003</v>
      </c>
      <c r="H185" s="57">
        <v>25371.666666666668</v>
      </c>
      <c r="I185" s="58">
        <v>1.8500000000000003</v>
      </c>
      <c r="J185" s="57">
        <v>295916.93693693692</v>
      </c>
      <c r="K185" s="57">
        <v>13714.414414414414</v>
      </c>
      <c r="L185" s="57">
        <v>44879</v>
      </c>
      <c r="M185" s="4">
        <v>0</v>
      </c>
      <c r="N185" s="59">
        <v>1.65</v>
      </c>
      <c r="O185" s="59">
        <v>1.65</v>
      </c>
      <c r="P185" s="57">
        <v>488262.94594594586</v>
      </c>
      <c r="Q185" s="57">
        <v>22628.783783783783</v>
      </c>
      <c r="R185" s="57">
        <v>52776.563333333332</v>
      </c>
      <c r="S185" s="57">
        <v>319</v>
      </c>
      <c r="T185" s="57">
        <v>563987.29306306306</v>
      </c>
      <c r="U185" s="60">
        <v>2040.9672849085516</v>
      </c>
      <c r="V185" s="60">
        <v>2701.5969262497297</v>
      </c>
      <c r="W185" s="60">
        <v>75.546698512933133</v>
      </c>
      <c r="X185" s="64">
        <v>67544.9766295265</v>
      </c>
      <c r="Y185" s="65">
        <v>244.43296729623583</v>
      </c>
      <c r="Z185" s="66">
        <v>84.594420063147851</v>
      </c>
      <c r="AA185" s="64">
        <v>10493</v>
      </c>
      <c r="AB185" s="65">
        <v>37.972255729794938</v>
      </c>
      <c r="AC185" s="67">
        <v>85.999968587461098</v>
      </c>
      <c r="AD185" s="68">
        <v>0</v>
      </c>
      <c r="AE185" s="69">
        <v>0</v>
      </c>
      <c r="AF185" s="70">
        <v>10493</v>
      </c>
      <c r="AG185" s="71">
        <v>37.972255729794938</v>
      </c>
      <c r="AH185" s="72">
        <v>85.999968587461098</v>
      </c>
      <c r="AI185" s="64">
        <v>78037.9766295265</v>
      </c>
      <c r="AJ185" s="65">
        <v>282.40522302603074</v>
      </c>
      <c r="AK185" s="67">
        <v>85.999968587461098</v>
      </c>
      <c r="AL185" s="122"/>
      <c r="AM185" s="74">
        <v>0</v>
      </c>
      <c r="AN185" s="122"/>
      <c r="AO185" s="64">
        <v>10721.331223103123</v>
      </c>
      <c r="AP185" s="65">
        <v>75.546698512933133</v>
      </c>
      <c r="AQ185" s="65">
        <v>0</v>
      </c>
      <c r="AR185" s="73">
        <v>0</v>
      </c>
      <c r="AS185" s="123">
        <v>10721.331223103123</v>
      </c>
      <c r="AT185" s="94"/>
      <c r="AU185" s="74">
        <v>1978.0912444592727</v>
      </c>
      <c r="AV185" s="124"/>
      <c r="AW185" s="74">
        <v>30963.135135135133</v>
      </c>
      <c r="AY185" s="171"/>
      <c r="AZ185" s="24">
        <v>-151632.5151904365</v>
      </c>
      <c r="BA185" s="24">
        <v>-63768.243383000001</v>
      </c>
      <c r="BB185" s="24">
        <v>-1317.0277739999999</v>
      </c>
      <c r="BC185" s="24">
        <v>-11810</v>
      </c>
      <c r="BD185" s="7">
        <v>-50894.517698000003</v>
      </c>
    </row>
    <row r="186" spans="1:56" x14ac:dyDescent="0.2">
      <c r="A186" s="10">
        <v>411</v>
      </c>
      <c r="B186" s="11">
        <v>4211</v>
      </c>
      <c r="C186" s="3"/>
      <c r="D186" s="80" t="s">
        <v>206</v>
      </c>
      <c r="E186" s="57">
        <v>551.66666666666663</v>
      </c>
      <c r="F186" s="57">
        <v>880136</v>
      </c>
      <c r="G186" s="58">
        <v>1.37</v>
      </c>
      <c r="H186" s="57">
        <v>24002</v>
      </c>
      <c r="I186" s="58">
        <v>1.37</v>
      </c>
      <c r="J186" s="57">
        <v>642435.03649635043</v>
      </c>
      <c r="K186" s="57">
        <v>17519.708029197078</v>
      </c>
      <c r="L186" s="57">
        <v>86528</v>
      </c>
      <c r="M186" s="4">
        <v>0</v>
      </c>
      <c r="N186" s="59">
        <v>1.65</v>
      </c>
      <c r="O186" s="59">
        <v>1.65</v>
      </c>
      <c r="P186" s="57">
        <v>1060017.810218978</v>
      </c>
      <c r="Q186" s="57">
        <v>28907.518248175173</v>
      </c>
      <c r="R186" s="57">
        <v>105268.51333333332</v>
      </c>
      <c r="S186" s="57">
        <v>268.33333333333331</v>
      </c>
      <c r="T186" s="57">
        <v>1194462.1751338197</v>
      </c>
      <c r="U186" s="60">
        <v>2165.1882328709726</v>
      </c>
      <c r="V186" s="60">
        <v>2701.5969262497297</v>
      </c>
      <c r="W186" s="60">
        <v>80.144754823829985</v>
      </c>
      <c r="X186" s="64">
        <v>109489.95446349392</v>
      </c>
      <c r="Y186" s="65">
        <v>198.47121655014004</v>
      </c>
      <c r="Z186" s="66">
        <v>87.491195539012878</v>
      </c>
      <c r="AA186" s="64">
        <v>0</v>
      </c>
      <c r="AB186" s="65">
        <v>0</v>
      </c>
      <c r="AC186" s="67">
        <v>87.491195539012878</v>
      </c>
      <c r="AD186" s="68">
        <v>0</v>
      </c>
      <c r="AE186" s="69">
        <v>0</v>
      </c>
      <c r="AF186" s="70">
        <v>0</v>
      </c>
      <c r="AG186" s="71">
        <v>0</v>
      </c>
      <c r="AH186" s="72">
        <v>87.491195539012878</v>
      </c>
      <c r="AI186" s="64">
        <v>109489.95446349392</v>
      </c>
      <c r="AJ186" s="65">
        <v>198.47121655014004</v>
      </c>
      <c r="AK186" s="67">
        <v>87.491195539012878</v>
      </c>
      <c r="AL186" s="122"/>
      <c r="AM186" s="74">
        <v>0</v>
      </c>
      <c r="AN186" s="122"/>
      <c r="AO186" s="64">
        <v>19475.252901440512</v>
      </c>
      <c r="AP186" s="65">
        <v>80.144754823829985</v>
      </c>
      <c r="AQ186" s="65">
        <v>0</v>
      </c>
      <c r="AR186" s="73">
        <v>0</v>
      </c>
      <c r="AS186" s="123">
        <v>19475.252901440512</v>
      </c>
      <c r="AT186" s="94"/>
      <c r="AU186" s="74">
        <v>2368.9181788024803</v>
      </c>
      <c r="AV186" s="124"/>
      <c r="AW186" s="74">
        <v>65995.474452554728</v>
      </c>
      <c r="AY186" s="171"/>
      <c r="AZ186" s="24">
        <v>-298917.14464064542</v>
      </c>
      <c r="BA186" s="24">
        <v>-126608.94868</v>
      </c>
      <c r="BB186" s="24">
        <v>-2614.8987809999999</v>
      </c>
      <c r="BC186" s="24">
        <v>-30317</v>
      </c>
      <c r="BD186" s="7">
        <v>-101048.751502</v>
      </c>
    </row>
    <row r="187" spans="1:56" x14ac:dyDescent="0.2">
      <c r="A187" s="10">
        <v>412</v>
      </c>
      <c r="B187" s="11">
        <v>4212</v>
      </c>
      <c r="C187" s="3"/>
      <c r="D187" s="80" t="s">
        <v>207</v>
      </c>
      <c r="E187" s="57">
        <v>5943.333333333333</v>
      </c>
      <c r="F187" s="57">
        <v>11986724.333333334</v>
      </c>
      <c r="G187" s="58">
        <v>1.49</v>
      </c>
      <c r="H187" s="57">
        <v>1652808.3333333333</v>
      </c>
      <c r="I187" s="58">
        <v>1.49</v>
      </c>
      <c r="J187" s="57">
        <v>8044781.431767338</v>
      </c>
      <c r="K187" s="57">
        <v>1109267.3378076062</v>
      </c>
      <c r="L187" s="57">
        <v>1228381.3333333333</v>
      </c>
      <c r="M187" s="4">
        <v>0</v>
      </c>
      <c r="N187" s="59">
        <v>1.65</v>
      </c>
      <c r="O187" s="59">
        <v>1.65</v>
      </c>
      <c r="P187" s="57">
        <v>13273889.362416105</v>
      </c>
      <c r="Q187" s="57">
        <v>1830291.1073825501</v>
      </c>
      <c r="R187" s="57">
        <v>1521344.11</v>
      </c>
      <c r="S187" s="57">
        <v>58649</v>
      </c>
      <c r="T187" s="57">
        <v>16684173.579798656</v>
      </c>
      <c r="U187" s="60">
        <v>2807.2081177451469</v>
      </c>
      <c r="V187" s="60">
        <v>2701.5969262497297</v>
      </c>
      <c r="W187" s="60">
        <v>103.90921349033452</v>
      </c>
      <c r="X187" s="64">
        <v>-232242.53047147233</v>
      </c>
      <c r="Y187" s="65">
        <v>-39.076140853304373</v>
      </c>
      <c r="Z187" s="66">
        <v>102.46280449891074</v>
      </c>
      <c r="AA187" s="64">
        <v>0</v>
      </c>
      <c r="AB187" s="65">
        <v>0</v>
      </c>
      <c r="AC187" s="67">
        <v>102.46280449891074</v>
      </c>
      <c r="AD187" s="68">
        <v>0</v>
      </c>
      <c r="AE187" s="69">
        <v>0</v>
      </c>
      <c r="AF187" s="70">
        <v>0</v>
      </c>
      <c r="AG187" s="71">
        <v>0</v>
      </c>
      <c r="AH187" s="72">
        <v>102.46280449891074</v>
      </c>
      <c r="AI187" s="64">
        <v>-232242.53047147233</v>
      </c>
      <c r="AJ187" s="65">
        <v>-39.076140853304373</v>
      </c>
      <c r="AK187" s="67">
        <v>102.46280449891074</v>
      </c>
      <c r="AL187" s="122"/>
      <c r="AM187" s="74">
        <v>0</v>
      </c>
      <c r="AN187" s="122"/>
      <c r="AO187" s="64">
        <v>0</v>
      </c>
      <c r="AP187" s="65">
        <v>103.90921349033452</v>
      </c>
      <c r="AQ187" s="65">
        <v>0</v>
      </c>
      <c r="AR187" s="73">
        <v>0</v>
      </c>
      <c r="AS187" s="123">
        <v>0</v>
      </c>
      <c r="AT187" s="94"/>
      <c r="AU187" s="74">
        <v>74691.485461946839</v>
      </c>
      <c r="AV187" s="124"/>
      <c r="AW187" s="74">
        <v>915404.87695749442</v>
      </c>
      <c r="AY187" s="171"/>
      <c r="AZ187" s="24">
        <v>-3225587.7335313284</v>
      </c>
      <c r="BA187" s="24">
        <v>-1378089.7106270001</v>
      </c>
      <c r="BB187" s="24">
        <v>-28462.167495999998</v>
      </c>
      <c r="BC187" s="24">
        <v>-524473</v>
      </c>
      <c r="BD187" s="7">
        <v>-1099876.795198</v>
      </c>
    </row>
    <row r="188" spans="1:56" x14ac:dyDescent="0.2">
      <c r="A188" s="10">
        <v>413</v>
      </c>
      <c r="B188" s="11">
        <v>4213</v>
      </c>
      <c r="C188" s="3"/>
      <c r="D188" s="80" t="s">
        <v>208</v>
      </c>
      <c r="E188" s="57">
        <v>2097.3333333333335</v>
      </c>
      <c r="F188" s="57">
        <v>4292014.333333333</v>
      </c>
      <c r="G188" s="58">
        <v>1.7166666666666668</v>
      </c>
      <c r="H188" s="57">
        <v>270542.33333333331</v>
      </c>
      <c r="I188" s="58">
        <v>1.7166666666666668</v>
      </c>
      <c r="J188" s="57">
        <v>2502190.655122655</v>
      </c>
      <c r="K188" s="57">
        <v>158425.81818181818</v>
      </c>
      <c r="L188" s="57">
        <v>421857.66666666669</v>
      </c>
      <c r="M188" s="4">
        <v>0</v>
      </c>
      <c r="N188" s="59">
        <v>1.65</v>
      </c>
      <c r="O188" s="59">
        <v>1.65</v>
      </c>
      <c r="P188" s="57">
        <v>4128614.5809523803</v>
      </c>
      <c r="Q188" s="57">
        <v>261402.6</v>
      </c>
      <c r="R188" s="57">
        <v>520087.1166666667</v>
      </c>
      <c r="S188" s="57">
        <v>9477</v>
      </c>
      <c r="T188" s="57">
        <v>4919581.2976190476</v>
      </c>
      <c r="U188" s="60">
        <v>2345.6363466079374</v>
      </c>
      <c r="V188" s="60">
        <v>2701.5969262497297</v>
      </c>
      <c r="W188" s="60">
        <v>86.824067788086893</v>
      </c>
      <c r="X188" s="64">
        <v>276230.15594309283</v>
      </c>
      <c r="Y188" s="65">
        <v>131.70541446746319</v>
      </c>
      <c r="Z188" s="66">
        <v>91.699162706494732</v>
      </c>
      <c r="AA188" s="64">
        <v>0</v>
      </c>
      <c r="AB188" s="65">
        <v>0</v>
      </c>
      <c r="AC188" s="67">
        <v>91.699162706494732</v>
      </c>
      <c r="AD188" s="68">
        <v>0</v>
      </c>
      <c r="AE188" s="69">
        <v>0</v>
      </c>
      <c r="AF188" s="70">
        <v>0</v>
      </c>
      <c r="AG188" s="71">
        <v>0</v>
      </c>
      <c r="AH188" s="72">
        <v>91.699162706494732</v>
      </c>
      <c r="AI188" s="64">
        <v>276230.15594309283</v>
      </c>
      <c r="AJ188" s="65">
        <v>131.70541446746319</v>
      </c>
      <c r="AK188" s="67">
        <v>91.699162706494732</v>
      </c>
      <c r="AL188" s="122"/>
      <c r="AM188" s="74">
        <v>0</v>
      </c>
      <c r="AN188" s="122"/>
      <c r="AO188" s="64">
        <v>0</v>
      </c>
      <c r="AP188" s="65">
        <v>86.824067788086893</v>
      </c>
      <c r="AQ188" s="65">
        <v>0</v>
      </c>
      <c r="AR188" s="73">
        <v>0</v>
      </c>
      <c r="AS188" s="123">
        <v>0</v>
      </c>
      <c r="AT188" s="94"/>
      <c r="AU188" s="74">
        <v>19942.459327107768</v>
      </c>
      <c r="AV188" s="124"/>
      <c r="AW188" s="74">
        <v>260717.52380952379</v>
      </c>
      <c r="AY188" s="171"/>
      <c r="AZ188" s="24">
        <v>-1136428.6353519808</v>
      </c>
      <c r="BA188" s="24">
        <v>-492058.95439199999</v>
      </c>
      <c r="BB188" s="24">
        <v>-10162.665224</v>
      </c>
      <c r="BC188" s="24">
        <v>-181452</v>
      </c>
      <c r="BD188" s="7">
        <v>-392720.60565500002</v>
      </c>
    </row>
    <row r="189" spans="1:56" x14ac:dyDescent="0.2">
      <c r="A189" s="10">
        <v>414</v>
      </c>
      <c r="B189" s="11">
        <v>4214</v>
      </c>
      <c r="C189" s="3"/>
      <c r="D189" s="80" t="s">
        <v>209</v>
      </c>
      <c r="E189" s="57">
        <v>2386.3333333333335</v>
      </c>
      <c r="F189" s="57">
        <v>5124846</v>
      </c>
      <c r="G189" s="58">
        <v>1.79</v>
      </c>
      <c r="H189" s="57">
        <v>37815.333333333336</v>
      </c>
      <c r="I189" s="58">
        <v>1.79</v>
      </c>
      <c r="J189" s="57">
        <v>2863042.4581005587</v>
      </c>
      <c r="K189" s="57">
        <v>21125.88454376164</v>
      </c>
      <c r="L189" s="57">
        <v>473791.33333333331</v>
      </c>
      <c r="M189" s="4">
        <v>0</v>
      </c>
      <c r="N189" s="59">
        <v>1.65</v>
      </c>
      <c r="O189" s="59">
        <v>1.65</v>
      </c>
      <c r="P189" s="57">
        <v>4724020.055865922</v>
      </c>
      <c r="Q189" s="57">
        <v>34857.709497206706</v>
      </c>
      <c r="R189" s="57">
        <v>490392.03</v>
      </c>
      <c r="S189" s="57">
        <v>1364.3333333333333</v>
      </c>
      <c r="T189" s="57">
        <v>5250634.1286964612</v>
      </c>
      <c r="U189" s="60">
        <v>2200.2936703575056</v>
      </c>
      <c r="V189" s="60">
        <v>2701.5969262497297</v>
      </c>
      <c r="W189" s="60">
        <v>81.444187657256592</v>
      </c>
      <c r="X189" s="64">
        <v>442622.36776833318</v>
      </c>
      <c r="Y189" s="65">
        <v>185.48220468012283</v>
      </c>
      <c r="Z189" s="66">
        <v>88.30983822407164</v>
      </c>
      <c r="AA189" s="64">
        <v>0</v>
      </c>
      <c r="AB189" s="65">
        <v>0</v>
      </c>
      <c r="AC189" s="67">
        <v>88.30983822407164</v>
      </c>
      <c r="AD189" s="68">
        <v>0</v>
      </c>
      <c r="AE189" s="69">
        <v>0</v>
      </c>
      <c r="AF189" s="70">
        <v>0</v>
      </c>
      <c r="AG189" s="71">
        <v>0</v>
      </c>
      <c r="AH189" s="72">
        <v>88.30983822407164</v>
      </c>
      <c r="AI189" s="64">
        <v>442622.36776833318</v>
      </c>
      <c r="AJ189" s="65">
        <v>185.48220468012283</v>
      </c>
      <c r="AK189" s="67">
        <v>88.30983822407164</v>
      </c>
      <c r="AL189" s="122"/>
      <c r="AM189" s="74">
        <v>0</v>
      </c>
      <c r="AN189" s="122"/>
      <c r="AO189" s="64">
        <v>129629.30797059172</v>
      </c>
      <c r="AP189" s="65">
        <v>81.444187657256592</v>
      </c>
      <c r="AQ189" s="65">
        <v>0</v>
      </c>
      <c r="AR189" s="73">
        <v>0</v>
      </c>
      <c r="AS189" s="123">
        <v>129629.30797059172</v>
      </c>
      <c r="AT189" s="94"/>
      <c r="AU189" s="74">
        <v>18327.833792910205</v>
      </c>
      <c r="AV189" s="124"/>
      <c r="AW189" s="74">
        <v>288416.83426443202</v>
      </c>
      <c r="AY189" s="171"/>
      <c r="AZ189" s="24">
        <v>-1296213.4363053441</v>
      </c>
      <c r="BA189" s="24">
        <v>-554435.89064600004</v>
      </c>
      <c r="BB189" s="24">
        <v>-11450.957847</v>
      </c>
      <c r="BC189" s="24">
        <v>-176521</v>
      </c>
      <c r="BD189" s="7">
        <v>-442504.69751299999</v>
      </c>
    </row>
    <row r="190" spans="1:56" x14ac:dyDescent="0.2">
      <c r="A190" s="10">
        <v>415</v>
      </c>
      <c r="B190" s="11">
        <v>4215</v>
      </c>
      <c r="C190" s="3"/>
      <c r="D190" s="80" t="s">
        <v>210</v>
      </c>
      <c r="E190" s="57">
        <v>1440.6666666666667</v>
      </c>
      <c r="F190" s="57">
        <v>2308337</v>
      </c>
      <c r="G190" s="58">
        <v>1.3566666666666667</v>
      </c>
      <c r="H190" s="57">
        <v>1433050</v>
      </c>
      <c r="I190" s="58">
        <v>1.3566666666666667</v>
      </c>
      <c r="J190" s="57">
        <v>1700949.480602813</v>
      </c>
      <c r="K190" s="57">
        <v>1029078.4558555746</v>
      </c>
      <c r="L190" s="57">
        <v>683740.33333333337</v>
      </c>
      <c r="M190" s="4">
        <v>0</v>
      </c>
      <c r="N190" s="59">
        <v>1.65</v>
      </c>
      <c r="O190" s="59">
        <v>1.65</v>
      </c>
      <c r="P190" s="57">
        <v>2806566.6429946409</v>
      </c>
      <c r="Q190" s="57">
        <v>1697979.4521616979</v>
      </c>
      <c r="R190" s="57">
        <v>655764.16</v>
      </c>
      <c r="S190" s="57">
        <v>75164.333333333328</v>
      </c>
      <c r="T190" s="57">
        <v>5235474.5884896731</v>
      </c>
      <c r="U190" s="60">
        <v>3634.06380505993</v>
      </c>
      <c r="V190" s="60">
        <v>2701.5969262497297</v>
      </c>
      <c r="W190" s="60">
        <v>134.51539605149839</v>
      </c>
      <c r="X190" s="64">
        <v>-497048.36152684828</v>
      </c>
      <c r="Y190" s="65">
        <v>-345.01274515977434</v>
      </c>
      <c r="Z190" s="66">
        <v>121.74469951244397</v>
      </c>
      <c r="AA190" s="64">
        <v>0</v>
      </c>
      <c r="AB190" s="65">
        <v>0</v>
      </c>
      <c r="AC190" s="67">
        <v>121.74469951244397</v>
      </c>
      <c r="AD190" s="68">
        <v>0</v>
      </c>
      <c r="AE190" s="69">
        <v>0</v>
      </c>
      <c r="AF190" s="70">
        <v>0</v>
      </c>
      <c r="AG190" s="71">
        <v>0</v>
      </c>
      <c r="AH190" s="72">
        <v>121.74469951244397</v>
      </c>
      <c r="AI190" s="64">
        <v>-497048.36152684828</v>
      </c>
      <c r="AJ190" s="65">
        <v>-345.01274515977434</v>
      </c>
      <c r="AK190" s="67">
        <v>121.74469951244397</v>
      </c>
      <c r="AL190" s="122"/>
      <c r="AM190" s="74">
        <v>0</v>
      </c>
      <c r="AN190" s="122"/>
      <c r="AO190" s="64">
        <v>0</v>
      </c>
      <c r="AP190" s="65">
        <v>134.51539605149839</v>
      </c>
      <c r="AQ190" s="65">
        <v>0</v>
      </c>
      <c r="AR190" s="73">
        <v>0</v>
      </c>
      <c r="AS190" s="123">
        <v>0</v>
      </c>
      <c r="AT190" s="94"/>
      <c r="AU190" s="74">
        <v>18529.177910812843</v>
      </c>
      <c r="AV190" s="124"/>
      <c r="AW190" s="74">
        <v>290030</v>
      </c>
      <c r="AY190" s="171"/>
      <c r="AZ190" s="24">
        <v>-783162.91895849095</v>
      </c>
      <c r="BA190" s="24">
        <v>-336464.44053800002</v>
      </c>
      <c r="BB190" s="24">
        <v>-6949.1174549999996</v>
      </c>
      <c r="BC190" s="24">
        <v>-231793</v>
      </c>
      <c r="BD190" s="7">
        <v>-268537.982472</v>
      </c>
    </row>
    <row r="191" spans="1:56" x14ac:dyDescent="0.2">
      <c r="A191" s="10">
        <v>418</v>
      </c>
      <c r="B191" s="11">
        <v>4218</v>
      </c>
      <c r="C191" s="3"/>
      <c r="D191" s="80" t="s">
        <v>211</v>
      </c>
      <c r="E191" s="57">
        <v>2897</v>
      </c>
      <c r="F191" s="57">
        <v>5073939.333333333</v>
      </c>
      <c r="G191" s="58">
        <v>1.88</v>
      </c>
      <c r="H191" s="57">
        <v>165777</v>
      </c>
      <c r="I191" s="58">
        <v>1.88</v>
      </c>
      <c r="J191" s="57">
        <v>2698903.9007092197</v>
      </c>
      <c r="K191" s="57">
        <v>88179.255319148942</v>
      </c>
      <c r="L191" s="57">
        <v>460360.66666666669</v>
      </c>
      <c r="M191" s="4">
        <v>0</v>
      </c>
      <c r="N191" s="59">
        <v>1.65</v>
      </c>
      <c r="O191" s="59">
        <v>1.65</v>
      </c>
      <c r="P191" s="57">
        <v>4453191.4361702129</v>
      </c>
      <c r="Q191" s="57">
        <v>145495.77127659574</v>
      </c>
      <c r="R191" s="57">
        <v>514441.43333333335</v>
      </c>
      <c r="S191" s="57">
        <v>4729</v>
      </c>
      <c r="T191" s="57">
        <v>5117857.6407801406</v>
      </c>
      <c r="U191" s="60">
        <v>1766.6060202900037</v>
      </c>
      <c r="V191" s="60">
        <v>2701.5969262497297</v>
      </c>
      <c r="W191" s="60">
        <v>65.39117671940609</v>
      </c>
      <c r="X191" s="64">
        <v>1002207.4021891706</v>
      </c>
      <c r="Y191" s="65">
        <v>345.94663520509857</v>
      </c>
      <c r="Z191" s="66">
        <v>78.196441333225849</v>
      </c>
      <c r="AA191" s="64">
        <v>610748</v>
      </c>
      <c r="AB191" s="65">
        <v>210.82084915429755</v>
      </c>
      <c r="AC191" s="67">
        <v>86.000005481003882</v>
      </c>
      <c r="AD191" s="68">
        <v>0</v>
      </c>
      <c r="AE191" s="69">
        <v>0</v>
      </c>
      <c r="AF191" s="70">
        <v>610748</v>
      </c>
      <c r="AG191" s="71">
        <v>210.82084915429755</v>
      </c>
      <c r="AH191" s="72">
        <v>86.000005481003882</v>
      </c>
      <c r="AI191" s="64">
        <v>1612955.4021891705</v>
      </c>
      <c r="AJ191" s="65">
        <v>556.76748435939612</v>
      </c>
      <c r="AK191" s="67">
        <v>86.000005481003882</v>
      </c>
      <c r="AL191" s="122"/>
      <c r="AM191" s="74">
        <v>0</v>
      </c>
      <c r="AN191" s="122"/>
      <c r="AO191" s="64">
        <v>4288.5921830412162</v>
      </c>
      <c r="AP191" s="65">
        <v>65.39117671940609</v>
      </c>
      <c r="AQ191" s="65">
        <v>0</v>
      </c>
      <c r="AR191" s="73">
        <v>0</v>
      </c>
      <c r="AS191" s="123">
        <v>4288.5921830412162</v>
      </c>
      <c r="AT191" s="94"/>
      <c r="AU191" s="74">
        <v>70323.615427059514</v>
      </c>
      <c r="AV191" s="124"/>
      <c r="AW191" s="74">
        <v>278708.3156028369</v>
      </c>
      <c r="AY191" s="171"/>
      <c r="AZ191" s="24">
        <v>-1586978.2951830628</v>
      </c>
      <c r="BA191" s="24">
        <v>-665276.69187099999</v>
      </c>
      <c r="BB191" s="24">
        <v>-13740.191578</v>
      </c>
      <c r="BC191" s="24">
        <v>-277110</v>
      </c>
      <c r="BD191" s="7">
        <v>-530968.62282100006</v>
      </c>
    </row>
    <row r="192" spans="1:56" x14ac:dyDescent="0.2">
      <c r="A192" s="10">
        <v>420</v>
      </c>
      <c r="B192" s="11">
        <v>4220</v>
      </c>
      <c r="C192" s="3"/>
      <c r="D192" s="80" t="s">
        <v>212</v>
      </c>
      <c r="E192" s="57">
        <v>2422.3333333333335</v>
      </c>
      <c r="F192" s="57">
        <v>3677807</v>
      </c>
      <c r="G192" s="58">
        <v>1.45</v>
      </c>
      <c r="H192" s="57">
        <v>14428.333333333334</v>
      </c>
      <c r="I192" s="58">
        <v>1.45</v>
      </c>
      <c r="J192" s="57">
        <v>2536418.6206896552</v>
      </c>
      <c r="K192" s="57">
        <v>9950.5747126436709</v>
      </c>
      <c r="L192" s="57">
        <v>585682</v>
      </c>
      <c r="M192" s="4">
        <v>0</v>
      </c>
      <c r="N192" s="59">
        <v>1.65</v>
      </c>
      <c r="O192" s="59">
        <v>1.65</v>
      </c>
      <c r="P192" s="57">
        <v>4185090.7241379307</v>
      </c>
      <c r="Q192" s="57">
        <v>16418.448275862047</v>
      </c>
      <c r="R192" s="57">
        <v>584578.81666666677</v>
      </c>
      <c r="S192" s="57">
        <v>23855.666666666668</v>
      </c>
      <c r="T192" s="57">
        <v>4809943.6557471259</v>
      </c>
      <c r="U192" s="60">
        <v>1985.6654695529623</v>
      </c>
      <c r="V192" s="60">
        <v>2701.5969262497297</v>
      </c>
      <c r="W192" s="60">
        <v>73.499693838836265</v>
      </c>
      <c r="X192" s="64">
        <v>641663.11381723371</v>
      </c>
      <c r="Y192" s="65">
        <v>264.89463897780394</v>
      </c>
      <c r="Z192" s="66">
        <v>83.30480711846684</v>
      </c>
      <c r="AA192" s="64">
        <v>176378</v>
      </c>
      <c r="AB192" s="65">
        <v>72.813265446539148</v>
      </c>
      <c r="AC192" s="67">
        <v>86.000000644157439</v>
      </c>
      <c r="AD192" s="68">
        <v>0</v>
      </c>
      <c r="AE192" s="69">
        <v>0</v>
      </c>
      <c r="AF192" s="70">
        <v>176378</v>
      </c>
      <c r="AG192" s="71">
        <v>72.813265446539148</v>
      </c>
      <c r="AH192" s="72">
        <v>86.000000644157439</v>
      </c>
      <c r="AI192" s="64">
        <v>818041.11381723371</v>
      </c>
      <c r="AJ192" s="65">
        <v>337.7079044243431</v>
      </c>
      <c r="AK192" s="67">
        <v>86.000000644157439</v>
      </c>
      <c r="AL192" s="122"/>
      <c r="AM192" s="74">
        <v>0</v>
      </c>
      <c r="AN192" s="122"/>
      <c r="AO192" s="64">
        <v>0</v>
      </c>
      <c r="AP192" s="65">
        <v>73.499693838836265</v>
      </c>
      <c r="AQ192" s="65">
        <v>0</v>
      </c>
      <c r="AR192" s="73">
        <v>0</v>
      </c>
      <c r="AS192" s="123">
        <v>0</v>
      </c>
      <c r="AT192" s="94"/>
      <c r="AU192" s="74">
        <v>51389.126694308892</v>
      </c>
      <c r="AV192" s="124"/>
      <c r="AW192" s="74">
        <v>254636.91954022986</v>
      </c>
      <c r="AY192" s="171"/>
      <c r="AZ192" s="24">
        <v>-1313604.9792662545</v>
      </c>
      <c r="BA192" s="24">
        <v>-565334.46315199998</v>
      </c>
      <c r="BB192" s="24">
        <v>-11676.049865999999</v>
      </c>
      <c r="BC192" s="24">
        <v>-197771</v>
      </c>
      <c r="BD192" s="7">
        <v>-451203.03326499998</v>
      </c>
    </row>
    <row r="193" spans="1:56" x14ac:dyDescent="0.2">
      <c r="A193" s="10">
        <v>421</v>
      </c>
      <c r="B193" s="11">
        <v>4221</v>
      </c>
      <c r="C193" s="3"/>
      <c r="D193" s="80" t="s">
        <v>213</v>
      </c>
      <c r="E193" s="57">
        <v>79.666666666666671</v>
      </c>
      <c r="F193" s="57">
        <v>68859.333333333328</v>
      </c>
      <c r="G193" s="58">
        <v>1</v>
      </c>
      <c r="H193" s="57">
        <v>6741.666666666667</v>
      </c>
      <c r="I193" s="58">
        <v>1</v>
      </c>
      <c r="J193" s="57">
        <v>68859.333333333328</v>
      </c>
      <c r="K193" s="57">
        <v>6741.666666666667</v>
      </c>
      <c r="L193" s="57">
        <v>21470.333333333332</v>
      </c>
      <c r="M193" s="4">
        <v>0</v>
      </c>
      <c r="N193" s="59">
        <v>1.65</v>
      </c>
      <c r="O193" s="59">
        <v>1.65</v>
      </c>
      <c r="P193" s="57">
        <v>113617.89999999998</v>
      </c>
      <c r="Q193" s="57">
        <v>11123.749999999998</v>
      </c>
      <c r="R193" s="57">
        <v>26729.946666666667</v>
      </c>
      <c r="S193" s="57">
        <v>674.66666666666663</v>
      </c>
      <c r="T193" s="57">
        <v>152146.26333333334</v>
      </c>
      <c r="U193" s="60">
        <v>1909.7857322175732</v>
      </c>
      <c r="V193" s="60">
        <v>2701.5969262497297</v>
      </c>
      <c r="W193" s="60">
        <v>70.690994413762397</v>
      </c>
      <c r="X193" s="64">
        <v>23339.954629421205</v>
      </c>
      <c r="Y193" s="65">
        <v>292.97014179189796</v>
      </c>
      <c r="Z193" s="66">
        <v>81.535326480670307</v>
      </c>
      <c r="AA193" s="64">
        <v>9609</v>
      </c>
      <c r="AB193" s="65">
        <v>120.61506276150627</v>
      </c>
      <c r="AC193" s="67">
        <v>85.999910430613596</v>
      </c>
      <c r="AD193" s="68">
        <v>100</v>
      </c>
      <c r="AE193" s="69">
        <v>-9609</v>
      </c>
      <c r="AF193" s="70">
        <v>0</v>
      </c>
      <c r="AG193" s="71">
        <v>0</v>
      </c>
      <c r="AH193" s="72">
        <v>81.535326480670307</v>
      </c>
      <c r="AI193" s="64">
        <v>23339.954629421205</v>
      </c>
      <c r="AJ193" s="65">
        <v>292.97014179189796</v>
      </c>
      <c r="AK193" s="67">
        <v>81.535326480670307</v>
      </c>
      <c r="AL193" s="122"/>
      <c r="AM193" s="74">
        <v>0</v>
      </c>
      <c r="AN193" s="122"/>
      <c r="AO193" s="64">
        <v>63329.091770198072</v>
      </c>
      <c r="AP193" s="65">
        <v>70.690994413762397</v>
      </c>
      <c r="AQ193" s="65">
        <v>0</v>
      </c>
      <c r="AR193" s="73">
        <v>0</v>
      </c>
      <c r="AS193" s="123">
        <v>63329.091770198072</v>
      </c>
      <c r="AT193" s="94"/>
      <c r="AU193" s="74">
        <v>0</v>
      </c>
      <c r="AV193" s="124"/>
      <c r="AW193" s="74">
        <v>7560.0999999999995</v>
      </c>
      <c r="AY193" s="171"/>
      <c r="AZ193" s="24">
        <v>-44022.343119804143</v>
      </c>
      <c r="BA193" s="24">
        <v>-18318.877189999999</v>
      </c>
      <c r="BB193" s="24">
        <v>-378.346161</v>
      </c>
      <c r="BC193" s="24">
        <v>-3393</v>
      </c>
      <c r="BD193" s="7">
        <v>-14620.606902</v>
      </c>
    </row>
    <row r="194" spans="1:56" x14ac:dyDescent="0.2">
      <c r="A194" s="10">
        <v>422</v>
      </c>
      <c r="B194" s="11">
        <v>4222</v>
      </c>
      <c r="C194" s="3"/>
      <c r="D194" s="80" t="s">
        <v>214</v>
      </c>
      <c r="E194" s="57">
        <v>168.66666666666666</v>
      </c>
      <c r="F194" s="57">
        <v>356565.33333333331</v>
      </c>
      <c r="G194" s="58">
        <v>1.79</v>
      </c>
      <c r="H194" s="57">
        <v>684.66666666666663</v>
      </c>
      <c r="I194" s="58">
        <v>1.79</v>
      </c>
      <c r="J194" s="57">
        <v>199198.51024208567</v>
      </c>
      <c r="K194" s="57">
        <v>382.49534450651771</v>
      </c>
      <c r="L194" s="57">
        <v>26315.333333333332</v>
      </c>
      <c r="M194" s="4">
        <v>0</v>
      </c>
      <c r="N194" s="59">
        <v>1.65</v>
      </c>
      <c r="O194" s="59">
        <v>1.65</v>
      </c>
      <c r="P194" s="57">
        <v>328677.54189944133</v>
      </c>
      <c r="Q194" s="57">
        <v>631.1173184357541</v>
      </c>
      <c r="R194" s="57">
        <v>27236.273333333334</v>
      </c>
      <c r="S194" s="57">
        <v>20.666666666666668</v>
      </c>
      <c r="T194" s="57">
        <v>356565.59921787708</v>
      </c>
      <c r="U194" s="60">
        <v>2114.0252918055953</v>
      </c>
      <c r="V194" s="60">
        <v>2701.5969262497297</v>
      </c>
      <c r="W194" s="60">
        <v>78.250951178724407</v>
      </c>
      <c r="X194" s="64">
        <v>36668.38713354362</v>
      </c>
      <c r="Y194" s="65">
        <v>217.40150474432977</v>
      </c>
      <c r="Z194" s="66">
        <v>86.298099242596393</v>
      </c>
      <c r="AA194" s="64">
        <v>0</v>
      </c>
      <c r="AB194" s="65">
        <v>0</v>
      </c>
      <c r="AC194" s="67">
        <v>86.298099242596393</v>
      </c>
      <c r="AD194" s="68">
        <v>0</v>
      </c>
      <c r="AE194" s="69">
        <v>0</v>
      </c>
      <c r="AF194" s="70">
        <v>0</v>
      </c>
      <c r="AG194" s="71">
        <v>0</v>
      </c>
      <c r="AH194" s="72">
        <v>86.298099242596393</v>
      </c>
      <c r="AI194" s="64">
        <v>36668.38713354362</v>
      </c>
      <c r="AJ194" s="65">
        <v>217.40150474432977</v>
      </c>
      <c r="AK194" s="67">
        <v>86.298099242596393</v>
      </c>
      <c r="AL194" s="122"/>
      <c r="AM194" s="74">
        <v>0</v>
      </c>
      <c r="AN194" s="122"/>
      <c r="AO194" s="64">
        <v>6163.2929017557544</v>
      </c>
      <c r="AP194" s="65">
        <v>78.250951178724407</v>
      </c>
      <c r="AQ194" s="65">
        <v>0</v>
      </c>
      <c r="AR194" s="73">
        <v>0</v>
      </c>
      <c r="AS194" s="123">
        <v>6163.2929017557544</v>
      </c>
      <c r="AT194" s="94"/>
      <c r="AU194" s="74">
        <v>616.22202509499846</v>
      </c>
      <c r="AV194" s="124"/>
      <c r="AW194" s="74">
        <v>19958.100558659218</v>
      </c>
      <c r="AY194" s="171"/>
      <c r="AZ194" s="24">
        <v>-91305.600544778965</v>
      </c>
      <c r="BA194" s="24">
        <v>-39652.253158</v>
      </c>
      <c r="BB194" s="24">
        <v>-818.95181600000001</v>
      </c>
      <c r="BC194" s="24">
        <v>-7344</v>
      </c>
      <c r="BD194" s="7">
        <v>-31647.136460000002</v>
      </c>
    </row>
    <row r="195" spans="1:56" x14ac:dyDescent="0.2">
      <c r="A195" s="10">
        <v>423</v>
      </c>
      <c r="B195" s="11">
        <v>4223</v>
      </c>
      <c r="C195" s="3"/>
      <c r="D195" s="80" t="s">
        <v>215</v>
      </c>
      <c r="E195" s="57">
        <v>200.33333333333334</v>
      </c>
      <c r="F195" s="57">
        <v>433179.66666666669</v>
      </c>
      <c r="G195" s="58">
        <v>1.79</v>
      </c>
      <c r="H195" s="57">
        <v>14046</v>
      </c>
      <c r="I195" s="58">
        <v>1.79</v>
      </c>
      <c r="J195" s="57">
        <v>241999.81378026071</v>
      </c>
      <c r="K195" s="57">
        <v>7846.9273743016756</v>
      </c>
      <c r="L195" s="57">
        <v>31943.666666666668</v>
      </c>
      <c r="M195" s="4">
        <v>0</v>
      </c>
      <c r="N195" s="59">
        <v>1.65</v>
      </c>
      <c r="O195" s="59">
        <v>1.65</v>
      </c>
      <c r="P195" s="57">
        <v>399299.6927374301</v>
      </c>
      <c r="Q195" s="57">
        <v>12947.430167597762</v>
      </c>
      <c r="R195" s="57">
        <v>39608.313333333332</v>
      </c>
      <c r="S195" s="57">
        <v>178.33333333333334</v>
      </c>
      <c r="T195" s="57">
        <v>452033.76957169455</v>
      </c>
      <c r="U195" s="60">
        <v>2256.408167579174</v>
      </c>
      <c r="V195" s="60">
        <v>2701.5969262497297</v>
      </c>
      <c r="W195" s="60">
        <v>83.521273867876644</v>
      </c>
      <c r="X195" s="64">
        <v>32998.874755190482</v>
      </c>
      <c r="Y195" s="65">
        <v>164.71984070810555</v>
      </c>
      <c r="Z195" s="66">
        <v>89.618402536762275</v>
      </c>
      <c r="AA195" s="64">
        <v>0</v>
      </c>
      <c r="AB195" s="65">
        <v>0</v>
      </c>
      <c r="AC195" s="67">
        <v>89.618402536762275</v>
      </c>
      <c r="AD195" s="68">
        <v>0</v>
      </c>
      <c r="AE195" s="69">
        <v>0</v>
      </c>
      <c r="AF195" s="70">
        <v>0</v>
      </c>
      <c r="AG195" s="71">
        <v>0</v>
      </c>
      <c r="AH195" s="72">
        <v>89.618402536762275</v>
      </c>
      <c r="AI195" s="64">
        <v>32998.874755190482</v>
      </c>
      <c r="AJ195" s="65">
        <v>164.71984070810555</v>
      </c>
      <c r="AK195" s="67">
        <v>89.618402536762275</v>
      </c>
      <c r="AL195" s="122"/>
      <c r="AM195" s="74">
        <v>0</v>
      </c>
      <c r="AN195" s="122"/>
      <c r="AO195" s="64">
        <v>16167.663366133609</v>
      </c>
      <c r="AP195" s="65">
        <v>83.521273867876644</v>
      </c>
      <c r="AQ195" s="65">
        <v>0</v>
      </c>
      <c r="AR195" s="73">
        <v>0</v>
      </c>
      <c r="AS195" s="123">
        <v>16167.663366133609</v>
      </c>
      <c r="AT195" s="94"/>
      <c r="AU195" s="74">
        <v>1292.4643997307887</v>
      </c>
      <c r="AV195" s="124"/>
      <c r="AW195" s="74">
        <v>24984.674115456233</v>
      </c>
      <c r="AY195" s="171"/>
      <c r="AZ195" s="24">
        <v>-108153.65778816078</v>
      </c>
      <c r="BA195" s="24">
        <v>-45681.250714000002</v>
      </c>
      <c r="BB195" s="24">
        <v>-943.47080500000004</v>
      </c>
      <c r="BC195" s="24">
        <v>-8461</v>
      </c>
      <c r="BD195" s="7">
        <v>-36458.981768999998</v>
      </c>
    </row>
    <row r="196" spans="1:56" x14ac:dyDescent="0.2">
      <c r="A196" s="10">
        <v>424</v>
      </c>
      <c r="B196" s="11">
        <v>4224</v>
      </c>
      <c r="C196" s="3"/>
      <c r="D196" s="80" t="s">
        <v>216</v>
      </c>
      <c r="E196" s="57">
        <v>2072.3333333333335</v>
      </c>
      <c r="F196" s="57">
        <v>3513896.6666666665</v>
      </c>
      <c r="G196" s="58">
        <v>1.7</v>
      </c>
      <c r="H196" s="57">
        <v>308245.66666666669</v>
      </c>
      <c r="I196" s="58">
        <v>1.7</v>
      </c>
      <c r="J196" s="57">
        <v>2066998.0392156865</v>
      </c>
      <c r="K196" s="57">
        <v>181320.98039215687</v>
      </c>
      <c r="L196" s="57">
        <v>278718</v>
      </c>
      <c r="M196" s="4">
        <v>0</v>
      </c>
      <c r="N196" s="59">
        <v>1.65</v>
      </c>
      <c r="O196" s="59">
        <v>1.65</v>
      </c>
      <c r="P196" s="57">
        <v>3410546.7647058819</v>
      </c>
      <c r="Q196" s="57">
        <v>299179.6176470588</v>
      </c>
      <c r="R196" s="57">
        <v>344124.86333333334</v>
      </c>
      <c r="S196" s="57">
        <v>10003.666666666666</v>
      </c>
      <c r="T196" s="57">
        <v>4063854.9123529415</v>
      </c>
      <c r="U196" s="60">
        <v>1961.0044614860581</v>
      </c>
      <c r="V196" s="60">
        <v>2701.5969262497297</v>
      </c>
      <c r="W196" s="60">
        <v>72.586863067254882</v>
      </c>
      <c r="X196" s="64">
        <v>567859.14692374202</v>
      </c>
      <c r="Y196" s="65">
        <v>274.01921196255847</v>
      </c>
      <c r="Z196" s="66">
        <v>82.729723732370573</v>
      </c>
      <c r="AA196" s="64">
        <v>183090</v>
      </c>
      <c r="AB196" s="65">
        <v>88.349686343895769</v>
      </c>
      <c r="AC196" s="67">
        <v>86.000000119105295</v>
      </c>
      <c r="AD196" s="68">
        <v>0</v>
      </c>
      <c r="AE196" s="69">
        <v>0</v>
      </c>
      <c r="AF196" s="70">
        <v>183090</v>
      </c>
      <c r="AG196" s="71">
        <v>88.349686343895769</v>
      </c>
      <c r="AH196" s="72">
        <v>86.000000119105295</v>
      </c>
      <c r="AI196" s="64">
        <v>750949.14692374202</v>
      </c>
      <c r="AJ196" s="65">
        <v>362.36889830645424</v>
      </c>
      <c r="AK196" s="67">
        <v>86.000000119105295</v>
      </c>
      <c r="AL196" s="122"/>
      <c r="AM196" s="74">
        <v>0</v>
      </c>
      <c r="AN196" s="122"/>
      <c r="AO196" s="64">
        <v>386921.32973683835</v>
      </c>
      <c r="AP196" s="65">
        <v>72.586863067254882</v>
      </c>
      <c r="AQ196" s="65">
        <v>0</v>
      </c>
      <c r="AR196" s="73">
        <v>0</v>
      </c>
      <c r="AS196" s="123">
        <v>386921.32973683835</v>
      </c>
      <c r="AT196" s="94"/>
      <c r="AU196" s="74">
        <v>14255.373989145875</v>
      </c>
      <c r="AV196" s="124"/>
      <c r="AW196" s="74">
        <v>224831.90196078431</v>
      </c>
      <c r="AY196" s="171"/>
      <c r="AZ196" s="24">
        <v>-1130993.7781766965</v>
      </c>
      <c r="BA196" s="24">
        <v>-478377.76763000002</v>
      </c>
      <c r="BB196" s="24">
        <v>-9880.1029020000005</v>
      </c>
      <c r="BC196" s="24">
        <v>-155222</v>
      </c>
      <c r="BD196" s="7">
        <v>-381801.41822200001</v>
      </c>
    </row>
    <row r="197" spans="1:56" x14ac:dyDescent="0.2">
      <c r="A197" s="10">
        <v>533</v>
      </c>
      <c r="B197" s="11">
        <v>4225</v>
      </c>
      <c r="C197" s="3"/>
      <c r="D197" s="80" t="s">
        <v>217</v>
      </c>
      <c r="E197" s="57">
        <v>3275</v>
      </c>
      <c r="F197" s="57">
        <v>6237602.666666667</v>
      </c>
      <c r="G197" s="58">
        <v>1.6333333333333335</v>
      </c>
      <c r="H197" s="57">
        <v>106137</v>
      </c>
      <c r="I197" s="58">
        <v>1.6333333333333335</v>
      </c>
      <c r="J197" s="57">
        <v>3818104.8897058829</v>
      </c>
      <c r="K197" s="57">
        <v>63566.642156862748</v>
      </c>
      <c r="L197" s="57">
        <v>610584.66666666663</v>
      </c>
      <c r="M197" s="4">
        <v>0</v>
      </c>
      <c r="N197" s="59">
        <v>1.65</v>
      </c>
      <c r="O197" s="59">
        <v>1.65</v>
      </c>
      <c r="P197" s="57">
        <v>6299873.0680147065</v>
      </c>
      <c r="Q197" s="57">
        <v>104884.95955882354</v>
      </c>
      <c r="R197" s="57">
        <v>756661.7533333333</v>
      </c>
      <c r="S197" s="57">
        <v>3958.3333333333335</v>
      </c>
      <c r="T197" s="57">
        <v>7165378.1142401965</v>
      </c>
      <c r="U197" s="60">
        <v>2187.9017142718158</v>
      </c>
      <c r="V197" s="60">
        <v>2701.5969262497297</v>
      </c>
      <c r="W197" s="60">
        <v>80.98549761488627</v>
      </c>
      <c r="X197" s="64">
        <v>622470.17311423738</v>
      </c>
      <c r="Y197" s="65">
        <v>190.0672284318282</v>
      </c>
      <c r="Z197" s="66">
        <v>88.020863497378343</v>
      </c>
      <c r="AA197" s="64">
        <v>0</v>
      </c>
      <c r="AB197" s="65">
        <v>0</v>
      </c>
      <c r="AC197" s="67">
        <v>88.020863497378343</v>
      </c>
      <c r="AD197" s="68">
        <v>0</v>
      </c>
      <c r="AE197" s="69">
        <v>0</v>
      </c>
      <c r="AF197" s="70">
        <v>0</v>
      </c>
      <c r="AG197" s="71">
        <v>0</v>
      </c>
      <c r="AH197" s="72">
        <v>88.020863497378343</v>
      </c>
      <c r="AI197" s="64">
        <v>622470.17311423738</v>
      </c>
      <c r="AJ197" s="65">
        <v>190.0672284318282</v>
      </c>
      <c r="AK197" s="67">
        <v>88.020863497378343</v>
      </c>
      <c r="AL197" s="122"/>
      <c r="AM197" s="74">
        <v>0</v>
      </c>
      <c r="AN197" s="122"/>
      <c r="AO197" s="64">
        <v>0</v>
      </c>
      <c r="AP197" s="65">
        <v>80.98549761488627</v>
      </c>
      <c r="AQ197" s="65">
        <v>0</v>
      </c>
      <c r="AR197" s="73">
        <v>0</v>
      </c>
      <c r="AS197" s="123">
        <v>0</v>
      </c>
      <c r="AT197" s="94"/>
      <c r="AU197" s="74">
        <v>29039.793536017092</v>
      </c>
      <c r="AV197" s="124"/>
      <c r="AW197" s="74">
        <v>396483.72916666669</v>
      </c>
      <c r="AY197" s="171"/>
      <c r="AZ197" s="24">
        <v>-1776654.8106004905</v>
      </c>
      <c r="BA197" s="24">
        <v>-764059.49798400002</v>
      </c>
      <c r="BB197" s="24">
        <v>-15780.38733</v>
      </c>
      <c r="BC197" s="24">
        <v>-263337</v>
      </c>
      <c r="BD197" s="7">
        <v>-609808.85750899999</v>
      </c>
    </row>
    <row r="198" spans="1:56" x14ac:dyDescent="0.2">
      <c r="A198" s="10">
        <v>552</v>
      </c>
      <c r="B198" s="11">
        <v>4226</v>
      </c>
      <c r="C198" s="3"/>
      <c r="D198" s="80" t="s">
        <v>218</v>
      </c>
      <c r="E198" s="57">
        <v>4407.333333333333</v>
      </c>
      <c r="F198" s="57">
        <v>9139435.666666666</v>
      </c>
      <c r="G198" s="58">
        <v>1.72</v>
      </c>
      <c r="H198" s="57">
        <v>471426</v>
      </c>
      <c r="I198" s="58">
        <v>1.72</v>
      </c>
      <c r="J198" s="57">
        <v>5313625.3875968987</v>
      </c>
      <c r="K198" s="57">
        <v>274084.88372093026</v>
      </c>
      <c r="L198" s="57">
        <v>820524.66666666663</v>
      </c>
      <c r="M198" s="4">
        <v>0</v>
      </c>
      <c r="N198" s="59">
        <v>1.65</v>
      </c>
      <c r="O198" s="59">
        <v>1.65</v>
      </c>
      <c r="P198" s="57">
        <v>8767481.8895348832</v>
      </c>
      <c r="Q198" s="57">
        <v>452240.0581395349</v>
      </c>
      <c r="R198" s="57">
        <v>1048323.3533333335</v>
      </c>
      <c r="S198" s="57">
        <v>12003</v>
      </c>
      <c r="T198" s="57">
        <v>10280048.30100775</v>
      </c>
      <c r="U198" s="60">
        <v>2332.4871353065537</v>
      </c>
      <c r="V198" s="60">
        <v>2701.5969262497297</v>
      </c>
      <c r="W198" s="60">
        <v>86.337347834654139</v>
      </c>
      <c r="X198" s="64">
        <v>601912.2575549162</v>
      </c>
      <c r="Y198" s="65">
        <v>136.5706226489751</v>
      </c>
      <c r="Z198" s="66">
        <v>91.392529135832106</v>
      </c>
      <c r="AA198" s="64">
        <v>0</v>
      </c>
      <c r="AB198" s="65">
        <v>0</v>
      </c>
      <c r="AC198" s="67">
        <v>91.392529135832106</v>
      </c>
      <c r="AD198" s="68">
        <v>0</v>
      </c>
      <c r="AE198" s="69">
        <v>0</v>
      </c>
      <c r="AF198" s="70">
        <v>0</v>
      </c>
      <c r="AG198" s="71">
        <v>0</v>
      </c>
      <c r="AH198" s="72">
        <v>91.392529135832106</v>
      </c>
      <c r="AI198" s="64">
        <v>601912.2575549162</v>
      </c>
      <c r="AJ198" s="65">
        <v>136.5706226489751</v>
      </c>
      <c r="AK198" s="67">
        <v>91.392529135832106</v>
      </c>
      <c r="AL198" s="122"/>
      <c r="AM198" s="74">
        <v>0</v>
      </c>
      <c r="AN198" s="122"/>
      <c r="AO198" s="64">
        <v>0</v>
      </c>
      <c r="AP198" s="65">
        <v>86.337347834654139</v>
      </c>
      <c r="AQ198" s="65">
        <v>0</v>
      </c>
      <c r="AR198" s="73">
        <v>0</v>
      </c>
      <c r="AS198" s="123">
        <v>0</v>
      </c>
      <c r="AT198" s="94"/>
      <c r="AU198" s="74">
        <v>52932.315901100526</v>
      </c>
      <c r="AV198" s="124"/>
      <c r="AW198" s="74">
        <v>558771.02713178296</v>
      </c>
      <c r="AY198" s="171"/>
      <c r="AZ198" s="24">
        <v>-2402206.871475732</v>
      </c>
      <c r="BA198" s="24">
        <v>-1032349.889233</v>
      </c>
      <c r="BB198" s="24">
        <v>-21321.482365</v>
      </c>
      <c r="BC198" s="24">
        <v>-283922</v>
      </c>
      <c r="BD198" s="7">
        <v>-823935.97378799994</v>
      </c>
    </row>
    <row r="199" spans="1:56" x14ac:dyDescent="0.2">
      <c r="A199" s="10">
        <v>554</v>
      </c>
      <c r="B199" s="11">
        <v>4227</v>
      </c>
      <c r="C199" s="3"/>
      <c r="D199" s="80" t="s">
        <v>219</v>
      </c>
      <c r="E199" s="57">
        <v>989</v>
      </c>
      <c r="F199" s="57">
        <v>1812809.6666666667</v>
      </c>
      <c r="G199" s="58">
        <v>1.6333333333333335</v>
      </c>
      <c r="H199" s="57">
        <v>461318</v>
      </c>
      <c r="I199" s="58">
        <v>1.6333333333333335</v>
      </c>
      <c r="J199" s="57">
        <v>1108885.3799019607</v>
      </c>
      <c r="K199" s="57">
        <v>283704.5955882353</v>
      </c>
      <c r="L199" s="57">
        <v>262567.33333333331</v>
      </c>
      <c r="M199" s="4">
        <v>0</v>
      </c>
      <c r="N199" s="59">
        <v>1.65</v>
      </c>
      <c r="O199" s="59">
        <v>1.65</v>
      </c>
      <c r="P199" s="57">
        <v>1829660.8768382352</v>
      </c>
      <c r="Q199" s="57">
        <v>468112.58272058825</v>
      </c>
      <c r="R199" s="57">
        <v>267908.36333333334</v>
      </c>
      <c r="S199" s="57">
        <v>11288</v>
      </c>
      <c r="T199" s="57">
        <v>2576969.8228921569</v>
      </c>
      <c r="U199" s="60">
        <v>2605.6317723884295</v>
      </c>
      <c r="V199" s="60">
        <v>2701.5969262497297</v>
      </c>
      <c r="W199" s="60">
        <v>96.447835984381427</v>
      </c>
      <c r="X199" s="64">
        <v>35116.528752465623</v>
      </c>
      <c r="Y199" s="65">
        <v>35.507106928681118</v>
      </c>
      <c r="Z199" s="66">
        <v>97.762136670160316</v>
      </c>
      <c r="AA199" s="64">
        <v>0</v>
      </c>
      <c r="AB199" s="65">
        <v>0</v>
      </c>
      <c r="AC199" s="67">
        <v>97.762136670160316</v>
      </c>
      <c r="AD199" s="68">
        <v>0</v>
      </c>
      <c r="AE199" s="69">
        <v>0</v>
      </c>
      <c r="AF199" s="70">
        <v>0</v>
      </c>
      <c r="AG199" s="71">
        <v>0</v>
      </c>
      <c r="AH199" s="72">
        <v>97.762136670160316</v>
      </c>
      <c r="AI199" s="64">
        <v>35116.528752465623</v>
      </c>
      <c r="AJ199" s="65">
        <v>35.507106928681118</v>
      </c>
      <c r="AK199" s="67">
        <v>97.762136670160316</v>
      </c>
      <c r="AL199" s="122"/>
      <c r="AM199" s="74">
        <v>0</v>
      </c>
      <c r="AN199" s="122"/>
      <c r="AO199" s="64">
        <v>0</v>
      </c>
      <c r="AP199" s="65">
        <v>96.447835984381427</v>
      </c>
      <c r="AQ199" s="65">
        <v>0</v>
      </c>
      <c r="AR199" s="73">
        <v>0</v>
      </c>
      <c r="AS199" s="123">
        <v>0</v>
      </c>
      <c r="AT199" s="94"/>
      <c r="AU199" s="74">
        <v>10967.065377320021</v>
      </c>
      <c r="AV199" s="124"/>
      <c r="AW199" s="74">
        <v>142132.97916666666</v>
      </c>
      <c r="AY199" s="171"/>
      <c r="AZ199" s="24">
        <v>-536963.88891810481</v>
      </c>
      <c r="BA199" s="24">
        <v>-231420.75234800001</v>
      </c>
      <c r="BB199" s="24">
        <v>-4779.6135219999996</v>
      </c>
      <c r="BC199" s="24">
        <v>-104161</v>
      </c>
      <c r="BD199" s="7">
        <v>-184700.83150100001</v>
      </c>
    </row>
    <row r="200" spans="1:56" x14ac:dyDescent="0.2">
      <c r="A200" s="10">
        <v>556</v>
      </c>
      <c r="B200" s="11">
        <v>4228</v>
      </c>
      <c r="C200" s="3"/>
      <c r="D200" s="80" t="s">
        <v>220</v>
      </c>
      <c r="E200" s="57">
        <v>326.66666666666669</v>
      </c>
      <c r="F200" s="57">
        <v>479091.66666666669</v>
      </c>
      <c r="G200" s="58">
        <v>1.5</v>
      </c>
      <c r="H200" s="57">
        <v>-4633</v>
      </c>
      <c r="I200" s="58">
        <v>1.5</v>
      </c>
      <c r="J200" s="57">
        <v>319394.44444444444</v>
      </c>
      <c r="K200" s="57">
        <v>-3088.6666666666661</v>
      </c>
      <c r="L200" s="57">
        <v>67360.333333333328</v>
      </c>
      <c r="M200" s="4">
        <v>0</v>
      </c>
      <c r="N200" s="59">
        <v>1.65</v>
      </c>
      <c r="O200" s="59">
        <v>1.65</v>
      </c>
      <c r="P200" s="57">
        <v>527000.83333333337</v>
      </c>
      <c r="Q200" s="57">
        <v>-5096.2999999999993</v>
      </c>
      <c r="R200" s="57">
        <v>69841.983333333337</v>
      </c>
      <c r="S200" s="57">
        <v>289</v>
      </c>
      <c r="T200" s="57">
        <v>592035.5166666666</v>
      </c>
      <c r="U200" s="60">
        <v>1812.3536224489792</v>
      </c>
      <c r="V200" s="60">
        <v>2701.5969262497297</v>
      </c>
      <c r="W200" s="60">
        <v>67.084530813589225</v>
      </c>
      <c r="X200" s="64">
        <v>107479.8739860507</v>
      </c>
      <c r="Y200" s="65">
        <v>329.02002240627763</v>
      </c>
      <c r="Z200" s="66">
        <v>79.26325441256121</v>
      </c>
      <c r="AA200" s="64">
        <v>59453</v>
      </c>
      <c r="AB200" s="65">
        <v>181.99897959183673</v>
      </c>
      <c r="AC200" s="67">
        <v>85.999972900188524</v>
      </c>
      <c r="AD200" s="68">
        <v>0</v>
      </c>
      <c r="AE200" s="69">
        <v>0</v>
      </c>
      <c r="AF200" s="70">
        <v>59453</v>
      </c>
      <c r="AG200" s="71">
        <v>181.99897959183673</v>
      </c>
      <c r="AH200" s="72">
        <v>85.999972900188524</v>
      </c>
      <c r="AI200" s="64">
        <v>166932.87398605072</v>
      </c>
      <c r="AJ200" s="65">
        <v>511.01900199811439</v>
      </c>
      <c r="AK200" s="67">
        <v>85.999972900188524</v>
      </c>
      <c r="AL200" s="122"/>
      <c r="AM200" s="74">
        <v>0</v>
      </c>
      <c r="AN200" s="122"/>
      <c r="AO200" s="64">
        <v>17715.769413926078</v>
      </c>
      <c r="AP200" s="65">
        <v>67.084530813589225</v>
      </c>
      <c r="AQ200" s="65">
        <v>0</v>
      </c>
      <c r="AR200" s="73">
        <v>0</v>
      </c>
      <c r="AS200" s="123">
        <v>17715.769413926078</v>
      </c>
      <c r="AT200" s="94"/>
      <c r="AU200" s="74">
        <v>3206.8821792334215</v>
      </c>
      <c r="AV200" s="124"/>
      <c r="AW200" s="74">
        <v>31630.57777777778</v>
      </c>
      <c r="AY200" s="171"/>
      <c r="AZ200" s="24">
        <v>-179893.77250191569</v>
      </c>
      <c r="BA200" s="24">
        <v>-76521.892059000005</v>
      </c>
      <c r="BB200" s="24">
        <v>-1580.433329</v>
      </c>
      <c r="BC200" s="24">
        <v>-20354</v>
      </c>
      <c r="BD200" s="7">
        <v>-61073.421238000003</v>
      </c>
    </row>
    <row r="201" spans="1:56" x14ac:dyDescent="0.2">
      <c r="A201" s="10">
        <v>901</v>
      </c>
      <c r="B201" s="11">
        <v>4301</v>
      </c>
      <c r="C201" s="3"/>
      <c r="D201" s="80" t="s">
        <v>221</v>
      </c>
      <c r="E201" s="57">
        <v>2460</v>
      </c>
      <c r="F201" s="57">
        <v>3118514.6666666665</v>
      </c>
      <c r="G201" s="58">
        <v>1.8</v>
      </c>
      <c r="H201" s="57">
        <v>159659.66666666666</v>
      </c>
      <c r="I201" s="58">
        <v>1.8</v>
      </c>
      <c r="J201" s="57">
        <v>1732508.1481481481</v>
      </c>
      <c r="K201" s="57">
        <v>88699.814814814818</v>
      </c>
      <c r="L201" s="57">
        <v>432722.66666666669</v>
      </c>
      <c r="M201" s="4">
        <v>0</v>
      </c>
      <c r="N201" s="59">
        <v>1.65</v>
      </c>
      <c r="O201" s="59">
        <v>1.65</v>
      </c>
      <c r="P201" s="57">
        <v>2858638.4444444445</v>
      </c>
      <c r="Q201" s="57">
        <v>146354.69444444444</v>
      </c>
      <c r="R201" s="57">
        <v>352818.8133333333</v>
      </c>
      <c r="S201" s="57">
        <v>5157.666666666667</v>
      </c>
      <c r="T201" s="57">
        <v>3362969.618888889</v>
      </c>
      <c r="U201" s="60">
        <v>1367.0608206865402</v>
      </c>
      <c r="V201" s="60">
        <v>2701.5969262497297</v>
      </c>
      <c r="W201" s="60">
        <v>50.601953511408901</v>
      </c>
      <c r="X201" s="64">
        <v>1214694.763283615</v>
      </c>
      <c r="Y201" s="65">
        <v>493.77835905838009</v>
      </c>
      <c r="Z201" s="66">
        <v>68.879230712187621</v>
      </c>
      <c r="AA201" s="64">
        <v>1137834</v>
      </c>
      <c r="AB201" s="65">
        <v>462.53414634146344</v>
      </c>
      <c r="AC201" s="67">
        <v>85.999998871468065</v>
      </c>
      <c r="AD201" s="68">
        <v>0</v>
      </c>
      <c r="AE201" s="69">
        <v>0</v>
      </c>
      <c r="AF201" s="70">
        <v>1137834</v>
      </c>
      <c r="AG201" s="71">
        <v>462.53414634146344</v>
      </c>
      <c r="AH201" s="72">
        <v>85.999998871468065</v>
      </c>
      <c r="AI201" s="64">
        <v>2352528.763283615</v>
      </c>
      <c r="AJ201" s="65">
        <v>956.31250539984353</v>
      </c>
      <c r="AK201" s="67">
        <v>85.999998871468065</v>
      </c>
      <c r="AL201" s="122"/>
      <c r="AM201" s="74">
        <v>0</v>
      </c>
      <c r="AN201" s="122"/>
      <c r="AO201" s="64">
        <v>914044.76178724179</v>
      </c>
      <c r="AP201" s="65">
        <v>50.601953511408901</v>
      </c>
      <c r="AQ201" s="65">
        <v>0</v>
      </c>
      <c r="AR201" s="73">
        <v>0</v>
      </c>
      <c r="AS201" s="123">
        <v>914044.76178724179</v>
      </c>
      <c r="AT201" s="94"/>
      <c r="AU201" s="74">
        <v>16429.213255751725</v>
      </c>
      <c r="AV201" s="124"/>
      <c r="AW201" s="74">
        <v>182120.79629629629</v>
      </c>
      <c r="AY201" s="171"/>
      <c r="AZ201" s="24">
        <v>-1342953.2080127904</v>
      </c>
      <c r="BA201" s="24">
        <v>-570667.80714299995</v>
      </c>
      <c r="BB201" s="24">
        <v>-11786.201279999999</v>
      </c>
      <c r="BC201" s="24">
        <v>-157205</v>
      </c>
      <c r="BD201" s="7">
        <v>-455459.66565400001</v>
      </c>
    </row>
    <row r="202" spans="1:56" x14ac:dyDescent="0.2">
      <c r="A202" s="10">
        <v>902</v>
      </c>
      <c r="B202" s="11">
        <v>4302</v>
      </c>
      <c r="C202" s="3"/>
      <c r="D202" s="80" t="s">
        <v>222</v>
      </c>
      <c r="E202" s="57">
        <v>9243</v>
      </c>
      <c r="F202" s="57">
        <v>18858732.666666668</v>
      </c>
      <c r="G202" s="58">
        <v>1.9400000000000002</v>
      </c>
      <c r="H202" s="57">
        <v>1850736</v>
      </c>
      <c r="I202" s="58">
        <v>1.9400000000000002</v>
      </c>
      <c r="J202" s="57">
        <v>9720996.2199312691</v>
      </c>
      <c r="K202" s="57">
        <v>953987.6288659795</v>
      </c>
      <c r="L202" s="57">
        <v>2528835.3333333335</v>
      </c>
      <c r="M202" s="4">
        <v>0</v>
      </c>
      <c r="N202" s="59">
        <v>1.65</v>
      </c>
      <c r="O202" s="59">
        <v>1.65</v>
      </c>
      <c r="P202" s="57">
        <v>16039643.762886597</v>
      </c>
      <c r="Q202" s="57">
        <v>1574079.5876288658</v>
      </c>
      <c r="R202" s="57">
        <v>2053373.1199999999</v>
      </c>
      <c r="S202" s="57">
        <v>92440.666666666672</v>
      </c>
      <c r="T202" s="57">
        <v>19759537.137182128</v>
      </c>
      <c r="U202" s="60">
        <v>2137.7839594484612</v>
      </c>
      <c r="V202" s="60">
        <v>2701.5969262497297</v>
      </c>
      <c r="W202" s="60">
        <v>79.130381689324196</v>
      </c>
      <c r="X202" s="64">
        <v>1928189.6032933255</v>
      </c>
      <c r="Y202" s="65">
        <v>208.61079771646928</v>
      </c>
      <c r="Z202" s="66">
        <v>86.852140464274243</v>
      </c>
      <c r="AA202" s="64">
        <v>0</v>
      </c>
      <c r="AB202" s="65">
        <v>0</v>
      </c>
      <c r="AC202" s="67">
        <v>86.852140464274243</v>
      </c>
      <c r="AD202" s="68">
        <v>0</v>
      </c>
      <c r="AE202" s="69">
        <v>0</v>
      </c>
      <c r="AF202" s="70">
        <v>0</v>
      </c>
      <c r="AG202" s="71">
        <v>0</v>
      </c>
      <c r="AH202" s="72">
        <v>86.852140464274243</v>
      </c>
      <c r="AI202" s="64">
        <v>1928189.6032933255</v>
      </c>
      <c r="AJ202" s="65">
        <v>208.61079771646928</v>
      </c>
      <c r="AK202" s="67">
        <v>86.852140464274243</v>
      </c>
      <c r="AL202" s="122"/>
      <c r="AM202" s="74">
        <v>0</v>
      </c>
      <c r="AN202" s="122"/>
      <c r="AO202" s="64">
        <v>347054.92756599374</v>
      </c>
      <c r="AP202" s="65">
        <v>79.130381689324196</v>
      </c>
      <c r="AQ202" s="65">
        <v>0</v>
      </c>
      <c r="AR202" s="73">
        <v>0</v>
      </c>
      <c r="AS202" s="123">
        <v>347054.92756599374</v>
      </c>
      <c r="AT202" s="94"/>
      <c r="AU202" s="74">
        <v>129405.0422720121</v>
      </c>
      <c r="AV202" s="124"/>
      <c r="AW202" s="74">
        <v>1067498.3848797251</v>
      </c>
      <c r="AY202" s="171"/>
      <c r="AZ202" s="24">
        <v>-5009851.3441772172</v>
      </c>
      <c r="BA202" s="24">
        <v>-2142844.8621749999</v>
      </c>
      <c r="BB202" s="24">
        <v>-44256.922401000003</v>
      </c>
      <c r="BC202" s="24">
        <v>-1000086</v>
      </c>
      <c r="BD202" s="7">
        <v>-1710240.8656270001</v>
      </c>
    </row>
    <row r="203" spans="1:56" x14ac:dyDescent="0.2">
      <c r="A203" s="10">
        <v>903</v>
      </c>
      <c r="B203" s="11">
        <v>4303</v>
      </c>
      <c r="C203" s="3"/>
      <c r="D203" s="80" t="s">
        <v>223</v>
      </c>
      <c r="E203" s="57">
        <v>2649</v>
      </c>
      <c r="F203" s="57">
        <v>4641514.333333333</v>
      </c>
      <c r="G203" s="58">
        <v>1.8500000000000003</v>
      </c>
      <c r="H203" s="57">
        <v>534478</v>
      </c>
      <c r="I203" s="58">
        <v>1.8500000000000003</v>
      </c>
      <c r="J203" s="57">
        <v>2508926.6666666665</v>
      </c>
      <c r="K203" s="57">
        <v>288907.02702702698</v>
      </c>
      <c r="L203" s="57">
        <v>407145.33333333331</v>
      </c>
      <c r="M203" s="4">
        <v>0</v>
      </c>
      <c r="N203" s="59">
        <v>1.65</v>
      </c>
      <c r="O203" s="59">
        <v>1.65</v>
      </c>
      <c r="P203" s="57">
        <v>4139728.9999999995</v>
      </c>
      <c r="Q203" s="57">
        <v>476696.59459459456</v>
      </c>
      <c r="R203" s="57">
        <v>500498</v>
      </c>
      <c r="S203" s="57">
        <v>14664.333333333334</v>
      </c>
      <c r="T203" s="57">
        <v>5131587.927927928</v>
      </c>
      <c r="U203" s="60">
        <v>1937.1792857410071</v>
      </c>
      <c r="V203" s="60">
        <v>2701.5969262497297</v>
      </c>
      <c r="W203" s="60">
        <v>71.704970749657221</v>
      </c>
      <c r="X203" s="64">
        <v>749228.66199181403</v>
      </c>
      <c r="Y203" s="65">
        <v>282.83452698822725</v>
      </c>
      <c r="Z203" s="66">
        <v>82.17413157228404</v>
      </c>
      <c r="AA203" s="64">
        <v>273799</v>
      </c>
      <c r="AB203" s="65">
        <v>103.35938089845224</v>
      </c>
      <c r="AC203" s="67">
        <v>85.999993968490301</v>
      </c>
      <c r="AD203" s="68">
        <v>0</v>
      </c>
      <c r="AE203" s="69">
        <v>0</v>
      </c>
      <c r="AF203" s="70">
        <v>273799</v>
      </c>
      <c r="AG203" s="71">
        <v>103.35938089845224</v>
      </c>
      <c r="AH203" s="72">
        <v>85.999993968490301</v>
      </c>
      <c r="AI203" s="64">
        <v>1023027.661991814</v>
      </c>
      <c r="AJ203" s="65">
        <v>386.19390788667948</v>
      </c>
      <c r="AK203" s="67">
        <v>85.999993968490301</v>
      </c>
      <c r="AL203" s="122"/>
      <c r="AM203" s="74">
        <v>0</v>
      </c>
      <c r="AN203" s="122"/>
      <c r="AO203" s="64">
        <v>282624.10948537383</v>
      </c>
      <c r="AP203" s="65">
        <v>71.704970749657221</v>
      </c>
      <c r="AQ203" s="65">
        <v>0</v>
      </c>
      <c r="AR203" s="73">
        <v>0</v>
      </c>
      <c r="AS203" s="123">
        <v>282624.10948537383</v>
      </c>
      <c r="AT203" s="94"/>
      <c r="AU203" s="74">
        <v>18716.214758658574</v>
      </c>
      <c r="AV203" s="124"/>
      <c r="AW203" s="74">
        <v>279783.36936936941</v>
      </c>
      <c r="AY203" s="171"/>
      <c r="AZ203" s="24">
        <v>-1440237.1514503823</v>
      </c>
      <c r="BA203" s="24">
        <v>-618899.78759299999</v>
      </c>
      <c r="BB203" s="24">
        <v>-12782.353197</v>
      </c>
      <c r="BC203" s="24">
        <v>-253709</v>
      </c>
      <c r="BD203" s="7">
        <v>-493954.42813100002</v>
      </c>
    </row>
    <row r="204" spans="1:56" x14ac:dyDescent="0.2">
      <c r="A204" s="10">
        <v>904</v>
      </c>
      <c r="B204" s="11">
        <v>4304</v>
      </c>
      <c r="C204" s="3"/>
      <c r="D204" s="80" t="s">
        <v>224</v>
      </c>
      <c r="E204" s="57">
        <v>1174.3333333333333</v>
      </c>
      <c r="F204" s="57">
        <v>1863556</v>
      </c>
      <c r="G204" s="58">
        <v>2</v>
      </c>
      <c r="H204" s="57">
        <v>31123.666666666668</v>
      </c>
      <c r="I204" s="58">
        <v>2</v>
      </c>
      <c r="J204" s="57">
        <v>931778</v>
      </c>
      <c r="K204" s="57">
        <v>15561.833333333334</v>
      </c>
      <c r="L204" s="57">
        <v>164498.66666666666</v>
      </c>
      <c r="M204" s="4">
        <v>0</v>
      </c>
      <c r="N204" s="59">
        <v>1.65</v>
      </c>
      <c r="O204" s="59">
        <v>1.65</v>
      </c>
      <c r="P204" s="57">
        <v>1537433.7</v>
      </c>
      <c r="Q204" s="57">
        <v>25677.025000000005</v>
      </c>
      <c r="R204" s="57">
        <v>155340.94333333333</v>
      </c>
      <c r="S204" s="57">
        <v>970.33333333333337</v>
      </c>
      <c r="T204" s="57">
        <v>1719422.0016666667</v>
      </c>
      <c r="U204" s="60">
        <v>1464.1686077206928</v>
      </c>
      <c r="V204" s="60">
        <v>2701.5969262497297</v>
      </c>
      <c r="W204" s="60">
        <v>54.196412258774842</v>
      </c>
      <c r="X204" s="64">
        <v>537666.72916192818</v>
      </c>
      <c r="Y204" s="65">
        <v>457.84847785574357</v>
      </c>
      <c r="Z204" s="66">
        <v>71.143739723028148</v>
      </c>
      <c r="AA204" s="64">
        <v>471326</v>
      </c>
      <c r="AB204" s="65">
        <v>401.35623048538179</v>
      </c>
      <c r="AC204" s="67">
        <v>85.99999850040733</v>
      </c>
      <c r="AD204" s="68">
        <v>0</v>
      </c>
      <c r="AE204" s="69">
        <v>0</v>
      </c>
      <c r="AF204" s="70">
        <v>471326</v>
      </c>
      <c r="AG204" s="71">
        <v>401.35623048538179</v>
      </c>
      <c r="AH204" s="72">
        <v>85.99999850040733</v>
      </c>
      <c r="AI204" s="64">
        <v>1008992.7291619282</v>
      </c>
      <c r="AJ204" s="65">
        <v>859.2047083411253</v>
      </c>
      <c r="AK204" s="67">
        <v>85.99999850040733</v>
      </c>
      <c r="AL204" s="122"/>
      <c r="AM204" s="74">
        <v>0</v>
      </c>
      <c r="AN204" s="122"/>
      <c r="AO204" s="64">
        <v>457979.04813102272</v>
      </c>
      <c r="AP204" s="65">
        <v>54.196412258774842</v>
      </c>
      <c r="AQ204" s="65">
        <v>0</v>
      </c>
      <c r="AR204" s="73">
        <v>0</v>
      </c>
      <c r="AS204" s="123">
        <v>457979.04813102272</v>
      </c>
      <c r="AT204" s="94"/>
      <c r="AU204" s="74">
        <v>10353.958930571829</v>
      </c>
      <c r="AV204" s="124"/>
      <c r="AW204" s="74">
        <v>94733.983333333323</v>
      </c>
      <c r="AY204" s="171"/>
      <c r="AZ204" s="24">
        <v>-636965.26094333886</v>
      </c>
      <c r="BA204" s="24">
        <v>-272464.31263499998</v>
      </c>
      <c r="BB204" s="24">
        <v>-5627.3004890000002</v>
      </c>
      <c r="BC204" s="24">
        <v>-67633</v>
      </c>
      <c r="BD204" s="7">
        <v>-217458.393801</v>
      </c>
    </row>
    <row r="205" spans="1:56" x14ac:dyDescent="0.2">
      <c r="A205" s="10">
        <v>905</v>
      </c>
      <c r="B205" s="11">
        <v>4305</v>
      </c>
      <c r="C205" s="3"/>
      <c r="D205" s="80" t="s">
        <v>225</v>
      </c>
      <c r="E205" s="57">
        <v>2375</v>
      </c>
      <c r="F205" s="57">
        <v>3952072.6666666665</v>
      </c>
      <c r="G205" s="58">
        <v>1.74</v>
      </c>
      <c r="H205" s="57">
        <v>133623</v>
      </c>
      <c r="I205" s="58">
        <v>1.74</v>
      </c>
      <c r="J205" s="57">
        <v>2271306.1302681989</v>
      </c>
      <c r="K205" s="57">
        <v>76794.827586206899</v>
      </c>
      <c r="L205" s="57">
        <v>323878.33333333331</v>
      </c>
      <c r="M205" s="4">
        <v>0</v>
      </c>
      <c r="N205" s="59">
        <v>1.65</v>
      </c>
      <c r="O205" s="59">
        <v>1.65</v>
      </c>
      <c r="P205" s="57">
        <v>3747655.1149425283</v>
      </c>
      <c r="Q205" s="57">
        <v>126711.46551724139</v>
      </c>
      <c r="R205" s="57">
        <v>399386.71333333332</v>
      </c>
      <c r="S205" s="57">
        <v>3068.6666666666665</v>
      </c>
      <c r="T205" s="57">
        <v>4276821.9604597697</v>
      </c>
      <c r="U205" s="60">
        <v>1800.7671412462189</v>
      </c>
      <c r="V205" s="60">
        <v>2701.5969262497297</v>
      </c>
      <c r="W205" s="60">
        <v>66.655655540221019</v>
      </c>
      <c r="X205" s="64">
        <v>791604.17357183516</v>
      </c>
      <c r="Y205" s="65">
        <v>333.30702045129902</v>
      </c>
      <c r="Z205" s="66">
        <v>78.99306299033924</v>
      </c>
      <c r="AA205" s="64">
        <v>449586</v>
      </c>
      <c r="AB205" s="65">
        <v>189.29936842105263</v>
      </c>
      <c r="AC205" s="67">
        <v>86.000006423748914</v>
      </c>
      <c r="AD205" s="68">
        <v>0</v>
      </c>
      <c r="AE205" s="69">
        <v>0</v>
      </c>
      <c r="AF205" s="70">
        <v>449586</v>
      </c>
      <c r="AG205" s="71">
        <v>189.29936842105263</v>
      </c>
      <c r="AH205" s="72">
        <v>86.000006423748914</v>
      </c>
      <c r="AI205" s="64">
        <v>1241190.1735718353</v>
      </c>
      <c r="AJ205" s="65">
        <v>522.60638887235166</v>
      </c>
      <c r="AK205" s="67">
        <v>86.000006423748914</v>
      </c>
      <c r="AL205" s="122"/>
      <c r="AM205" s="74">
        <v>0</v>
      </c>
      <c r="AN205" s="122"/>
      <c r="AO205" s="64">
        <v>164662.32379508542</v>
      </c>
      <c r="AP205" s="65">
        <v>66.655655540221019</v>
      </c>
      <c r="AQ205" s="65">
        <v>0</v>
      </c>
      <c r="AR205" s="73">
        <v>0</v>
      </c>
      <c r="AS205" s="123">
        <v>164662.32379508542</v>
      </c>
      <c r="AT205" s="94"/>
      <c r="AU205" s="74">
        <v>23888.232626848727</v>
      </c>
      <c r="AV205" s="124"/>
      <c r="AW205" s="74">
        <v>234810.09578544062</v>
      </c>
      <c r="AY205" s="171"/>
      <c r="AZ205" s="24">
        <v>-1290235.0934125311</v>
      </c>
      <c r="BA205" s="24">
        <v>-551653.27638900001</v>
      </c>
      <c r="BB205" s="24">
        <v>-11393.487544</v>
      </c>
      <c r="BC205" s="24">
        <v>-148532</v>
      </c>
      <c r="BD205" s="7">
        <v>-440283.84583100001</v>
      </c>
    </row>
    <row r="206" spans="1:56" x14ac:dyDescent="0.2">
      <c r="A206" s="10">
        <v>906</v>
      </c>
      <c r="B206" s="11">
        <v>4306</v>
      </c>
      <c r="C206" s="3"/>
      <c r="D206" s="80" t="s">
        <v>226</v>
      </c>
      <c r="E206" s="57">
        <v>912</v>
      </c>
      <c r="F206" s="57">
        <v>1298522.3333333333</v>
      </c>
      <c r="G206" s="58">
        <v>2.0333333333333332</v>
      </c>
      <c r="H206" s="57">
        <v>56073</v>
      </c>
      <c r="I206" s="58">
        <v>2.0333333333333332</v>
      </c>
      <c r="J206" s="57">
        <v>637962.99916457816</v>
      </c>
      <c r="K206" s="57">
        <v>27647.827903091063</v>
      </c>
      <c r="L206" s="57">
        <v>144403</v>
      </c>
      <c r="M206" s="4">
        <v>0</v>
      </c>
      <c r="N206" s="59">
        <v>1.65</v>
      </c>
      <c r="O206" s="59">
        <v>1.65</v>
      </c>
      <c r="P206" s="57">
        <v>1052638.9486215536</v>
      </c>
      <c r="Q206" s="57">
        <v>45618.916040100245</v>
      </c>
      <c r="R206" s="57">
        <v>117538.54333333333</v>
      </c>
      <c r="S206" s="57">
        <v>1699.6666666666667</v>
      </c>
      <c r="T206" s="57">
        <v>1217496.0746616542</v>
      </c>
      <c r="U206" s="60">
        <v>1334.9737660763751</v>
      </c>
      <c r="V206" s="60">
        <v>2701.5969262497297</v>
      </c>
      <c r="W206" s="60">
        <v>49.414246555630449</v>
      </c>
      <c r="X206" s="64">
        <v>461153.31916889676</v>
      </c>
      <c r="Y206" s="65">
        <v>505.65056926414121</v>
      </c>
      <c r="Z206" s="66">
        <v>68.130975330047178</v>
      </c>
      <c r="AA206" s="64">
        <v>440267</v>
      </c>
      <c r="AB206" s="65">
        <v>482.74890350877195</v>
      </c>
      <c r="AC206" s="67">
        <v>85.999995642374387</v>
      </c>
      <c r="AD206" s="68">
        <v>0</v>
      </c>
      <c r="AE206" s="69">
        <v>0</v>
      </c>
      <c r="AF206" s="70">
        <v>440267</v>
      </c>
      <c r="AG206" s="71">
        <v>482.74890350877195</v>
      </c>
      <c r="AH206" s="72">
        <v>85.999995642374387</v>
      </c>
      <c r="AI206" s="64">
        <v>901420.31916889676</v>
      </c>
      <c r="AJ206" s="65">
        <v>988.39947277291321</v>
      </c>
      <c r="AK206" s="67">
        <v>85.999995642374387</v>
      </c>
      <c r="AL206" s="122"/>
      <c r="AM206" s="74">
        <v>0</v>
      </c>
      <c r="AN206" s="122"/>
      <c r="AO206" s="64">
        <v>506093.36256624886</v>
      </c>
      <c r="AP206" s="65">
        <v>49.414246555630449</v>
      </c>
      <c r="AQ206" s="65">
        <v>0</v>
      </c>
      <c r="AR206" s="73">
        <v>0</v>
      </c>
      <c r="AS206" s="123">
        <v>506093.36256624886</v>
      </c>
      <c r="AT206" s="94"/>
      <c r="AU206" s="74">
        <v>7280.8608813267238</v>
      </c>
      <c r="AV206" s="124"/>
      <c r="AW206" s="74">
        <v>66561.082706766916</v>
      </c>
      <c r="AY206" s="171"/>
      <c r="AZ206" s="24">
        <v>-496745.9458209998</v>
      </c>
      <c r="BA206" s="24">
        <v>-211942.45255099999</v>
      </c>
      <c r="BB206" s="24">
        <v>-4377.3214019999996</v>
      </c>
      <c r="BC206" s="24">
        <v>-68489</v>
      </c>
      <c r="BD206" s="7">
        <v>-169154.86973100001</v>
      </c>
    </row>
    <row r="207" spans="1:56" x14ac:dyDescent="0.2">
      <c r="A207" s="10">
        <v>907</v>
      </c>
      <c r="B207" s="11">
        <v>4307</v>
      </c>
      <c r="C207" s="3"/>
      <c r="D207" s="80" t="s">
        <v>227</v>
      </c>
      <c r="E207" s="57">
        <v>2619</v>
      </c>
      <c r="F207" s="57">
        <v>4426508.333333333</v>
      </c>
      <c r="G207" s="58">
        <v>1.9400000000000002</v>
      </c>
      <c r="H207" s="57">
        <v>303255</v>
      </c>
      <c r="I207" s="58">
        <v>1.9400000000000002</v>
      </c>
      <c r="J207" s="57">
        <v>2281705.3264604812</v>
      </c>
      <c r="K207" s="57">
        <v>156317.01030927835</v>
      </c>
      <c r="L207" s="57">
        <v>426268.66666666669</v>
      </c>
      <c r="M207" s="4">
        <v>0</v>
      </c>
      <c r="N207" s="59">
        <v>1.65</v>
      </c>
      <c r="O207" s="59">
        <v>1.65</v>
      </c>
      <c r="P207" s="57">
        <v>3764813.7886597938</v>
      </c>
      <c r="Q207" s="57">
        <v>257923.06701030929</v>
      </c>
      <c r="R207" s="57">
        <v>436206.30666666664</v>
      </c>
      <c r="S207" s="57">
        <v>6864.666666666667</v>
      </c>
      <c r="T207" s="57">
        <v>4465807.8290034365</v>
      </c>
      <c r="U207" s="60">
        <v>1705.1576284854664</v>
      </c>
      <c r="V207" s="60">
        <v>2701.5969262497297</v>
      </c>
      <c r="W207" s="60">
        <v>63.116655631249614</v>
      </c>
      <c r="X207" s="64">
        <v>965579.57271250396</v>
      </c>
      <c r="Y207" s="65">
        <v>368.68254017277735</v>
      </c>
      <c r="Z207" s="66">
        <v>76.763493047687248</v>
      </c>
      <c r="AA207" s="64">
        <v>653527</v>
      </c>
      <c r="AB207" s="65">
        <v>249.53302787323406</v>
      </c>
      <c r="AC207" s="67">
        <v>85.999994075974541</v>
      </c>
      <c r="AD207" s="68">
        <v>0</v>
      </c>
      <c r="AE207" s="69">
        <v>0</v>
      </c>
      <c r="AF207" s="70">
        <v>653527</v>
      </c>
      <c r="AG207" s="71">
        <v>249.53302787323406</v>
      </c>
      <c r="AH207" s="72">
        <v>85.999994075974541</v>
      </c>
      <c r="AI207" s="64">
        <v>1619106.5727125038</v>
      </c>
      <c r="AJ207" s="65">
        <v>618.21556804601141</v>
      </c>
      <c r="AK207" s="67">
        <v>85.999994075974541</v>
      </c>
      <c r="AL207" s="122"/>
      <c r="AM207" s="74">
        <v>0</v>
      </c>
      <c r="AN207" s="122"/>
      <c r="AO207" s="64">
        <v>216829.59033871043</v>
      </c>
      <c r="AP207" s="65">
        <v>63.116655631249614</v>
      </c>
      <c r="AQ207" s="65">
        <v>0</v>
      </c>
      <c r="AR207" s="73">
        <v>0</v>
      </c>
      <c r="AS207" s="123">
        <v>216829.59033871043</v>
      </c>
      <c r="AT207" s="94"/>
      <c r="AU207" s="74">
        <v>24561.564904241855</v>
      </c>
      <c r="AV207" s="124"/>
      <c r="AW207" s="74">
        <v>243802.23367697597</v>
      </c>
      <c r="AY207" s="171"/>
      <c r="AZ207" s="24">
        <v>-1409801.9512687894</v>
      </c>
      <c r="BA207" s="24">
        <v>-606841.79248099995</v>
      </c>
      <c r="BB207" s="24">
        <v>-12533.315216999999</v>
      </c>
      <c r="BC207" s="24">
        <v>-258001</v>
      </c>
      <c r="BD207" s="7">
        <v>-484330.73751200002</v>
      </c>
    </row>
    <row r="208" spans="1:56" x14ac:dyDescent="0.2">
      <c r="A208" s="10">
        <v>908</v>
      </c>
      <c r="B208" s="11">
        <v>4308</v>
      </c>
      <c r="C208" s="3"/>
      <c r="D208" s="80" t="s">
        <v>228</v>
      </c>
      <c r="E208" s="57">
        <v>1325.6666666666667</v>
      </c>
      <c r="F208" s="57">
        <v>1548414</v>
      </c>
      <c r="G208" s="58">
        <v>1.84</v>
      </c>
      <c r="H208" s="57">
        <v>35395</v>
      </c>
      <c r="I208" s="58">
        <v>1.84</v>
      </c>
      <c r="J208" s="57">
        <v>841529.34782608692</v>
      </c>
      <c r="K208" s="57">
        <v>19236.41304347826</v>
      </c>
      <c r="L208" s="57">
        <v>194737.33333333334</v>
      </c>
      <c r="M208" s="4">
        <v>0</v>
      </c>
      <c r="N208" s="59">
        <v>1.65</v>
      </c>
      <c r="O208" s="59">
        <v>1.65</v>
      </c>
      <c r="P208" s="57">
        <v>1388523.4239130432</v>
      </c>
      <c r="Q208" s="57">
        <v>31740.081521739125</v>
      </c>
      <c r="R208" s="57">
        <v>171038.75333333333</v>
      </c>
      <c r="S208" s="57">
        <v>1724.3333333333333</v>
      </c>
      <c r="T208" s="57">
        <v>1593026.5921014491</v>
      </c>
      <c r="U208" s="60">
        <v>1201.6796017863583</v>
      </c>
      <c r="V208" s="60">
        <v>2701.5969262497297</v>
      </c>
      <c r="W208" s="60">
        <v>44.480343833322735</v>
      </c>
      <c r="X208" s="64">
        <v>735704.44792486879</v>
      </c>
      <c r="Y208" s="65">
        <v>554.96941005144743</v>
      </c>
      <c r="Z208" s="66">
        <v>65.022616614993311</v>
      </c>
      <c r="AA208" s="64">
        <v>751288</v>
      </c>
      <c r="AB208" s="65">
        <v>566.72466683429718</v>
      </c>
      <c r="AC208" s="67">
        <v>86.000011922479345</v>
      </c>
      <c r="AD208" s="68">
        <v>0</v>
      </c>
      <c r="AE208" s="69">
        <v>0</v>
      </c>
      <c r="AF208" s="70">
        <v>751288</v>
      </c>
      <c r="AG208" s="71">
        <v>566.72466683429718</v>
      </c>
      <c r="AH208" s="72">
        <v>86.000011922479345</v>
      </c>
      <c r="AI208" s="64">
        <v>1486992.4479248687</v>
      </c>
      <c r="AJ208" s="65">
        <v>1121.6940768857446</v>
      </c>
      <c r="AK208" s="67">
        <v>86.000011922479345</v>
      </c>
      <c r="AL208" s="122"/>
      <c r="AM208" s="74">
        <v>0</v>
      </c>
      <c r="AN208" s="122"/>
      <c r="AO208" s="64">
        <v>944949.68287810939</v>
      </c>
      <c r="AP208" s="65">
        <v>44.480343833322735</v>
      </c>
      <c r="AQ208" s="65">
        <v>0</v>
      </c>
      <c r="AR208" s="73">
        <v>0</v>
      </c>
      <c r="AS208" s="123">
        <v>944949.68287810939</v>
      </c>
      <c r="AT208" s="94"/>
      <c r="AU208" s="74">
        <v>9494.8062609665449</v>
      </c>
      <c r="AV208" s="124"/>
      <c r="AW208" s="74">
        <v>86076.576086956527</v>
      </c>
      <c r="AY208" s="171"/>
      <c r="AZ208" s="24">
        <v>-719575.09000766277</v>
      </c>
      <c r="BA208" s="24">
        <v>-306319.452758</v>
      </c>
      <c r="BB208" s="24">
        <v>-6326.522508</v>
      </c>
      <c r="BC208" s="24">
        <v>-124214</v>
      </c>
      <c r="BD208" s="7">
        <v>-244478.755924</v>
      </c>
    </row>
    <row r="209" spans="1:56" x14ac:dyDescent="0.2">
      <c r="A209" s="10">
        <v>909</v>
      </c>
      <c r="B209" s="11">
        <v>4309</v>
      </c>
      <c r="C209" s="3"/>
      <c r="D209" s="80" t="s">
        <v>229</v>
      </c>
      <c r="E209" s="57">
        <v>1476.3333333333333</v>
      </c>
      <c r="F209" s="57">
        <v>2268678</v>
      </c>
      <c r="G209" s="58">
        <v>1.99</v>
      </c>
      <c r="H209" s="57">
        <v>116492</v>
      </c>
      <c r="I209" s="58">
        <v>1.99</v>
      </c>
      <c r="J209" s="57">
        <v>1140039.1959798995</v>
      </c>
      <c r="K209" s="57">
        <v>58538.693467336678</v>
      </c>
      <c r="L209" s="57">
        <v>334480</v>
      </c>
      <c r="M209" s="4">
        <v>0</v>
      </c>
      <c r="N209" s="59">
        <v>1.65</v>
      </c>
      <c r="O209" s="59">
        <v>1.65</v>
      </c>
      <c r="P209" s="57">
        <v>1881064.6733668342</v>
      </c>
      <c r="Q209" s="57">
        <v>96588.844221105523</v>
      </c>
      <c r="R209" s="57">
        <v>267626.6766666667</v>
      </c>
      <c r="S209" s="57">
        <v>2895</v>
      </c>
      <c r="T209" s="57">
        <v>2248175.1942546065</v>
      </c>
      <c r="U209" s="60">
        <v>1522.810020944642</v>
      </c>
      <c r="V209" s="60">
        <v>2701.5969262497297</v>
      </c>
      <c r="W209" s="60">
        <v>56.367032629791971</v>
      </c>
      <c r="X209" s="64">
        <v>643904.4884435354</v>
      </c>
      <c r="Y209" s="65">
        <v>436.15115496288246</v>
      </c>
      <c r="Z209" s="66">
        <v>72.511230556768936</v>
      </c>
      <c r="AA209" s="64">
        <v>537994</v>
      </c>
      <c r="AB209" s="65">
        <v>364.41228268232106</v>
      </c>
      <c r="AC209" s="67">
        <v>86.00000377610283</v>
      </c>
      <c r="AD209" s="68">
        <v>0</v>
      </c>
      <c r="AE209" s="69">
        <v>0</v>
      </c>
      <c r="AF209" s="70">
        <v>537994</v>
      </c>
      <c r="AG209" s="71">
        <v>364.41228268232106</v>
      </c>
      <c r="AH209" s="72">
        <v>86.00000377610283</v>
      </c>
      <c r="AI209" s="64">
        <v>1181898.4884435353</v>
      </c>
      <c r="AJ209" s="65">
        <v>800.56343764520352</v>
      </c>
      <c r="AK209" s="67">
        <v>86.00000377610283</v>
      </c>
      <c r="AL209" s="122"/>
      <c r="AM209" s="74">
        <v>0</v>
      </c>
      <c r="AN209" s="122"/>
      <c r="AO209" s="64">
        <v>233777.78750224857</v>
      </c>
      <c r="AP209" s="65">
        <v>56.367032629791971</v>
      </c>
      <c r="AQ209" s="65">
        <v>0</v>
      </c>
      <c r="AR209" s="73">
        <v>0</v>
      </c>
      <c r="AS209" s="123">
        <v>233777.78750224857</v>
      </c>
      <c r="AT209" s="94"/>
      <c r="AU209" s="74">
        <v>19735.833738818634</v>
      </c>
      <c r="AV209" s="124"/>
      <c r="AW209" s="74">
        <v>119857.78894472362</v>
      </c>
      <c r="AY209" s="171"/>
      <c r="AZ209" s="24">
        <v>-803271.89050704346</v>
      </c>
      <c r="BA209" s="24">
        <v>-344116.62974399998</v>
      </c>
      <c r="BB209" s="24">
        <v>-7107.1607880000001</v>
      </c>
      <c r="BC209" s="24">
        <v>-220160</v>
      </c>
      <c r="BD209" s="7">
        <v>-274645.32459600002</v>
      </c>
    </row>
    <row r="210" spans="1:56" x14ac:dyDescent="0.2">
      <c r="A210" s="10">
        <v>951</v>
      </c>
      <c r="B210" s="11">
        <v>4401</v>
      </c>
      <c r="C210" s="3"/>
      <c r="D210" s="80" t="s">
        <v>230</v>
      </c>
      <c r="E210" s="57">
        <v>1109.6666666666667</v>
      </c>
      <c r="F210" s="57">
        <v>1946266</v>
      </c>
      <c r="G210" s="58">
        <v>1.86</v>
      </c>
      <c r="H210" s="57">
        <v>175467</v>
      </c>
      <c r="I210" s="58">
        <v>1.86</v>
      </c>
      <c r="J210" s="57">
        <v>1046379.5698924731</v>
      </c>
      <c r="K210" s="57">
        <v>94337.09677419356</v>
      </c>
      <c r="L210" s="57">
        <v>198464</v>
      </c>
      <c r="M210" s="4">
        <v>0</v>
      </c>
      <c r="N210" s="59">
        <v>1.65</v>
      </c>
      <c r="O210" s="59">
        <v>1.65</v>
      </c>
      <c r="P210" s="57">
        <v>1726526.2903225806</v>
      </c>
      <c r="Q210" s="57">
        <v>155656.20967741936</v>
      </c>
      <c r="R210" s="57">
        <v>200867.32333333333</v>
      </c>
      <c r="S210" s="57">
        <v>6056.333333333333</v>
      </c>
      <c r="T210" s="57">
        <v>2089106.1566666665</v>
      </c>
      <c r="U210" s="60">
        <v>1882.6429768699306</v>
      </c>
      <c r="V210" s="60">
        <v>2701.5969262497297</v>
      </c>
      <c r="W210" s="60">
        <v>69.686301408528593</v>
      </c>
      <c r="X210" s="64">
        <v>336243.38268986001</v>
      </c>
      <c r="Y210" s="65">
        <v>303.01296127052569</v>
      </c>
      <c r="Z210" s="66">
        <v>80.902369887373013</v>
      </c>
      <c r="AA210" s="64">
        <v>152820</v>
      </c>
      <c r="AB210" s="65">
        <v>137.7170321417843</v>
      </c>
      <c r="AC210" s="67">
        <v>85.999985701326381</v>
      </c>
      <c r="AD210" s="68">
        <v>0</v>
      </c>
      <c r="AE210" s="69">
        <v>0</v>
      </c>
      <c r="AF210" s="70">
        <v>152820</v>
      </c>
      <c r="AG210" s="71">
        <v>137.7170321417843</v>
      </c>
      <c r="AH210" s="72">
        <v>85.999985701326381</v>
      </c>
      <c r="AI210" s="64">
        <v>489063.38268986001</v>
      </c>
      <c r="AJ210" s="65">
        <v>440.72999341231002</v>
      </c>
      <c r="AK210" s="67">
        <v>85.999985701326381</v>
      </c>
      <c r="AL210" s="122"/>
      <c r="AM210" s="74">
        <v>0</v>
      </c>
      <c r="AN210" s="122"/>
      <c r="AO210" s="64">
        <v>139938.55452172601</v>
      </c>
      <c r="AP210" s="65">
        <v>69.686301408528593</v>
      </c>
      <c r="AQ210" s="65">
        <v>0</v>
      </c>
      <c r="AR210" s="73">
        <v>0</v>
      </c>
      <c r="AS210" s="123">
        <v>139938.55452172601</v>
      </c>
      <c r="AT210" s="94"/>
      <c r="AU210" s="74">
        <v>10933.306624948575</v>
      </c>
      <c r="AV210" s="124"/>
      <c r="AW210" s="74">
        <v>114071.66666666667</v>
      </c>
      <c r="AY210" s="171"/>
      <c r="AZ210" s="24">
        <v>-590225.48923589254</v>
      </c>
      <c r="BA210" s="24">
        <v>-264348.35438600002</v>
      </c>
      <c r="BB210" s="24">
        <v>-5459.6787729999996</v>
      </c>
      <c r="BC210" s="24">
        <v>-89139</v>
      </c>
      <c r="BD210" s="7">
        <v>-210980.90973000001</v>
      </c>
    </row>
    <row r="211" spans="1:56" x14ac:dyDescent="0.2">
      <c r="A211" s="10">
        <v>952</v>
      </c>
      <c r="B211" s="11">
        <v>4402</v>
      </c>
      <c r="C211" s="3"/>
      <c r="D211" s="80" t="s">
        <v>231</v>
      </c>
      <c r="E211" s="57">
        <v>1054.6666666666667</v>
      </c>
      <c r="F211" s="57">
        <v>1616370</v>
      </c>
      <c r="G211" s="58">
        <v>1.89</v>
      </c>
      <c r="H211" s="57">
        <v>70795.333333333328</v>
      </c>
      <c r="I211" s="58">
        <v>1.89</v>
      </c>
      <c r="J211" s="57">
        <v>855222.22222222236</v>
      </c>
      <c r="K211" s="57">
        <v>37457.848324514991</v>
      </c>
      <c r="L211" s="57">
        <v>172975.66666666666</v>
      </c>
      <c r="M211" s="4">
        <v>0</v>
      </c>
      <c r="N211" s="59">
        <v>1.65</v>
      </c>
      <c r="O211" s="59">
        <v>1.65</v>
      </c>
      <c r="P211" s="57">
        <v>1411116.6666666667</v>
      </c>
      <c r="Q211" s="57">
        <v>61805.449735449736</v>
      </c>
      <c r="R211" s="57">
        <v>170269.06999999998</v>
      </c>
      <c r="S211" s="57">
        <v>1673</v>
      </c>
      <c r="T211" s="57">
        <v>1644864.1864021167</v>
      </c>
      <c r="U211" s="60">
        <v>1559.6057393193266</v>
      </c>
      <c r="V211" s="60">
        <v>2701.5969262497297</v>
      </c>
      <c r="W211" s="60">
        <v>57.729031454160015</v>
      </c>
      <c r="X211" s="64">
        <v>445635.41423856147</v>
      </c>
      <c r="Y211" s="65">
        <v>422.53673916424913</v>
      </c>
      <c r="Z211" s="66">
        <v>73.369289816120812</v>
      </c>
      <c r="AA211" s="64">
        <v>359885</v>
      </c>
      <c r="AB211" s="65">
        <v>341.2310366624526</v>
      </c>
      <c r="AC211" s="67">
        <v>86.0000058695381</v>
      </c>
      <c r="AD211" s="68">
        <v>0</v>
      </c>
      <c r="AE211" s="69">
        <v>0</v>
      </c>
      <c r="AF211" s="70">
        <v>359885</v>
      </c>
      <c r="AG211" s="71">
        <v>341.2310366624526</v>
      </c>
      <c r="AH211" s="72">
        <v>86.0000058695381</v>
      </c>
      <c r="AI211" s="64">
        <v>805520.41423856141</v>
      </c>
      <c r="AJ211" s="65">
        <v>763.76777582670172</v>
      </c>
      <c r="AK211" s="67">
        <v>86.0000058695381</v>
      </c>
      <c r="AL211" s="122"/>
      <c r="AM211" s="74">
        <v>0</v>
      </c>
      <c r="AN211" s="122"/>
      <c r="AO211" s="64">
        <v>199935.41464604385</v>
      </c>
      <c r="AP211" s="65">
        <v>57.729031454160015</v>
      </c>
      <c r="AQ211" s="65">
        <v>0</v>
      </c>
      <c r="AR211" s="73">
        <v>0</v>
      </c>
      <c r="AS211" s="123">
        <v>199935.41464604385</v>
      </c>
      <c r="AT211" s="94"/>
      <c r="AU211" s="74">
        <v>6102.5206493534588</v>
      </c>
      <c r="AV211" s="124"/>
      <c r="AW211" s="74">
        <v>89268.007054673726</v>
      </c>
      <c r="AY211" s="171"/>
      <c r="AZ211" s="24">
        <v>-573920.91771003918</v>
      </c>
      <c r="BA211" s="24">
        <v>-245333.82363200001</v>
      </c>
      <c r="BB211" s="24">
        <v>-5066.9650359999996</v>
      </c>
      <c r="BC211" s="24">
        <v>-70851</v>
      </c>
      <c r="BD211" s="7">
        <v>-195805.08990699999</v>
      </c>
    </row>
    <row r="212" spans="1:56" x14ac:dyDescent="0.2">
      <c r="A212" s="10">
        <v>953</v>
      </c>
      <c r="B212" s="11">
        <v>4403</v>
      </c>
      <c r="C212" s="3"/>
      <c r="D212" s="80" t="s">
        <v>232</v>
      </c>
      <c r="E212" s="57">
        <v>1378</v>
      </c>
      <c r="F212" s="57">
        <v>1822723.6666666667</v>
      </c>
      <c r="G212" s="58">
        <v>1.79</v>
      </c>
      <c r="H212" s="57">
        <v>37466.666666666664</v>
      </c>
      <c r="I212" s="58">
        <v>1.79</v>
      </c>
      <c r="J212" s="57">
        <v>1018281.3780260707</v>
      </c>
      <c r="K212" s="57">
        <v>20931.098696461824</v>
      </c>
      <c r="L212" s="57">
        <v>198455.66666666666</v>
      </c>
      <c r="M212" s="4">
        <v>0</v>
      </c>
      <c r="N212" s="59">
        <v>1.65</v>
      </c>
      <c r="O212" s="59">
        <v>1.65</v>
      </c>
      <c r="P212" s="57">
        <v>1680164.2737430166</v>
      </c>
      <c r="Q212" s="57">
        <v>34536.312849162008</v>
      </c>
      <c r="R212" s="57">
        <v>203924.32666666666</v>
      </c>
      <c r="S212" s="57">
        <v>397.33333333333331</v>
      </c>
      <c r="T212" s="57">
        <v>1919022.2465921787</v>
      </c>
      <c r="U212" s="60">
        <v>1392.6141121859062</v>
      </c>
      <c r="V212" s="60">
        <v>2701.5969262497297</v>
      </c>
      <c r="W212" s="60">
        <v>51.547812282977702</v>
      </c>
      <c r="X212" s="64">
        <v>667397.97757858108</v>
      </c>
      <c r="Y212" s="65">
        <v>484.32364120361473</v>
      </c>
      <c r="Z212" s="66">
        <v>69.475121738275945</v>
      </c>
      <c r="AA212" s="64">
        <v>615188</v>
      </c>
      <c r="AB212" s="65">
        <v>446.43541364296084</v>
      </c>
      <c r="AC212" s="67">
        <v>85.999992984064946</v>
      </c>
      <c r="AD212" s="68">
        <v>0</v>
      </c>
      <c r="AE212" s="69">
        <v>0</v>
      </c>
      <c r="AF212" s="70">
        <v>615188</v>
      </c>
      <c r="AG212" s="71">
        <v>446.43541364296084</v>
      </c>
      <c r="AH212" s="72">
        <v>85.999992984064946</v>
      </c>
      <c r="AI212" s="64">
        <v>1282585.9775785811</v>
      </c>
      <c r="AJ212" s="65">
        <v>930.75905484657551</v>
      </c>
      <c r="AK212" s="67">
        <v>85.999992984064946</v>
      </c>
      <c r="AL212" s="122"/>
      <c r="AM212" s="74">
        <v>0</v>
      </c>
      <c r="AN212" s="122"/>
      <c r="AO212" s="64">
        <v>96590.856158018199</v>
      </c>
      <c r="AP212" s="65">
        <v>51.547812282977702</v>
      </c>
      <c r="AQ212" s="65">
        <v>0</v>
      </c>
      <c r="AR212" s="73">
        <v>0</v>
      </c>
      <c r="AS212" s="123">
        <v>96590.856158018199</v>
      </c>
      <c r="AT212" s="94"/>
      <c r="AU212" s="74">
        <v>13953.440467050443</v>
      </c>
      <c r="AV212" s="124"/>
      <c r="AW212" s="74">
        <v>103921.24767225327</v>
      </c>
      <c r="AY212" s="171"/>
      <c r="AZ212" s="24">
        <v>-742401.49014385755</v>
      </c>
      <c r="BA212" s="24">
        <v>-319536.87047700002</v>
      </c>
      <c r="BB212" s="24">
        <v>-6599.5064460000003</v>
      </c>
      <c r="BC212" s="24">
        <v>-113441</v>
      </c>
      <c r="BD212" s="7">
        <v>-255027.80141099999</v>
      </c>
    </row>
    <row r="213" spans="1:56" x14ac:dyDescent="0.2">
      <c r="A213" s="10">
        <v>954</v>
      </c>
      <c r="B213" s="11">
        <v>4404</v>
      </c>
      <c r="C213" s="3"/>
      <c r="D213" s="80" t="s">
        <v>233</v>
      </c>
      <c r="E213" s="57">
        <v>5011.666666666667</v>
      </c>
      <c r="F213" s="57">
        <v>8215138</v>
      </c>
      <c r="G213" s="58">
        <v>1.6499999999999997</v>
      </c>
      <c r="H213" s="57">
        <v>716098.66666666663</v>
      </c>
      <c r="I213" s="58">
        <v>1.6499999999999997</v>
      </c>
      <c r="J213" s="57">
        <v>4978871.5151515147</v>
      </c>
      <c r="K213" s="57">
        <v>433999.19191919197</v>
      </c>
      <c r="L213" s="57">
        <v>1073627</v>
      </c>
      <c r="M213" s="4">
        <v>0</v>
      </c>
      <c r="N213" s="59">
        <v>1.65</v>
      </c>
      <c r="O213" s="59">
        <v>1.65</v>
      </c>
      <c r="P213" s="57">
        <v>8215138</v>
      </c>
      <c r="Q213" s="57">
        <v>716098.66666666663</v>
      </c>
      <c r="R213" s="57">
        <v>1092884.25</v>
      </c>
      <c r="S213" s="57">
        <v>32015</v>
      </c>
      <c r="T213" s="57">
        <v>10056135.916666666</v>
      </c>
      <c r="U213" s="60">
        <v>2006.5452444296639</v>
      </c>
      <c r="V213" s="60">
        <v>2701.5969262497297</v>
      </c>
      <c r="W213" s="60">
        <v>74.272561718342118</v>
      </c>
      <c r="X213" s="64">
        <v>1288845.9177936448</v>
      </c>
      <c r="Y213" s="65">
        <v>257.16912227342431</v>
      </c>
      <c r="Z213" s="66">
        <v>83.791713882555527</v>
      </c>
      <c r="AA213" s="64">
        <v>298991</v>
      </c>
      <c r="AB213" s="65">
        <v>59.658995676754238</v>
      </c>
      <c r="AC213" s="67">
        <v>86.000000214875683</v>
      </c>
      <c r="AD213" s="68">
        <v>0</v>
      </c>
      <c r="AE213" s="69">
        <v>0</v>
      </c>
      <c r="AF213" s="70">
        <v>298991</v>
      </c>
      <c r="AG213" s="71">
        <v>59.658995676754238</v>
      </c>
      <c r="AH213" s="72">
        <v>86.000000214875683</v>
      </c>
      <c r="AI213" s="64">
        <v>1587836.9177936448</v>
      </c>
      <c r="AJ213" s="65">
        <v>316.82811795017852</v>
      </c>
      <c r="AK213" s="67">
        <v>86.000000214875683</v>
      </c>
      <c r="AL213" s="122"/>
      <c r="AM213" s="74">
        <v>0</v>
      </c>
      <c r="AN213" s="122"/>
      <c r="AO213" s="64">
        <v>0</v>
      </c>
      <c r="AP213" s="65">
        <v>74.272561718342118</v>
      </c>
      <c r="AQ213" s="65">
        <v>0</v>
      </c>
      <c r="AR213" s="73">
        <v>0</v>
      </c>
      <c r="AS213" s="123">
        <v>0</v>
      </c>
      <c r="AT213" s="94"/>
      <c r="AU213" s="74">
        <v>78934.431607098231</v>
      </c>
      <c r="AV213" s="124"/>
      <c r="AW213" s="74">
        <v>541287.07070707064</v>
      </c>
      <c r="AY213" s="171"/>
      <c r="AZ213" s="24">
        <v>-2733189.6734505561</v>
      </c>
      <c r="BA213" s="24">
        <v>-1172640.024675</v>
      </c>
      <c r="BB213" s="24">
        <v>-24218.943468000001</v>
      </c>
      <c r="BC213" s="24">
        <v>-364337</v>
      </c>
      <c r="BD213" s="7">
        <v>-935903.91272400005</v>
      </c>
    </row>
    <row r="214" spans="1:56" x14ac:dyDescent="0.2">
      <c r="A214" s="10">
        <v>955</v>
      </c>
      <c r="B214" s="11">
        <v>4405</v>
      </c>
      <c r="C214" s="3"/>
      <c r="D214" s="80" t="s">
        <v>234</v>
      </c>
      <c r="E214" s="57">
        <v>4193</v>
      </c>
      <c r="F214" s="57">
        <v>7454148.666666667</v>
      </c>
      <c r="G214" s="58">
        <v>1.84</v>
      </c>
      <c r="H214" s="57">
        <v>523872.66666666669</v>
      </c>
      <c r="I214" s="58">
        <v>1.84</v>
      </c>
      <c r="J214" s="57">
        <v>4051167.753623188</v>
      </c>
      <c r="K214" s="57">
        <v>284713.4057971015</v>
      </c>
      <c r="L214" s="57">
        <v>605089.33333333337</v>
      </c>
      <c r="M214" s="4">
        <v>0</v>
      </c>
      <c r="N214" s="59">
        <v>1.65</v>
      </c>
      <c r="O214" s="59">
        <v>1.65</v>
      </c>
      <c r="P214" s="57">
        <v>6684426.7934782607</v>
      </c>
      <c r="Q214" s="57">
        <v>469777.11956521735</v>
      </c>
      <c r="R214" s="57">
        <v>733806.5166666666</v>
      </c>
      <c r="S214" s="57">
        <v>16117</v>
      </c>
      <c r="T214" s="57">
        <v>7904127.4297101451</v>
      </c>
      <c r="U214" s="60">
        <v>1885.0768971405068</v>
      </c>
      <c r="V214" s="60">
        <v>2701.5969262497297</v>
      </c>
      <c r="W214" s="60">
        <v>69.776393318499601</v>
      </c>
      <c r="X214" s="64">
        <v>1266757.3383603392</v>
      </c>
      <c r="Y214" s="65">
        <v>302.1124107704124</v>
      </c>
      <c r="Z214" s="66">
        <v>80.959127790654733</v>
      </c>
      <c r="AA214" s="64">
        <v>571020</v>
      </c>
      <c r="AB214" s="65">
        <v>136.18411638445028</v>
      </c>
      <c r="AC214" s="67">
        <v>86.000002506687835</v>
      </c>
      <c r="AD214" s="68">
        <v>0</v>
      </c>
      <c r="AE214" s="69">
        <v>0</v>
      </c>
      <c r="AF214" s="70">
        <v>571020</v>
      </c>
      <c r="AG214" s="71">
        <v>136.18411638445028</v>
      </c>
      <c r="AH214" s="72">
        <v>86.000002506687835</v>
      </c>
      <c r="AI214" s="64">
        <v>1837777.3383603392</v>
      </c>
      <c r="AJ214" s="65">
        <v>438.2965271548627</v>
      </c>
      <c r="AK214" s="67">
        <v>86.000002506687835</v>
      </c>
      <c r="AL214" s="122"/>
      <c r="AM214" s="74">
        <v>0</v>
      </c>
      <c r="AN214" s="122"/>
      <c r="AO214" s="64">
        <v>134639.37560108947</v>
      </c>
      <c r="AP214" s="65">
        <v>69.776393318499601</v>
      </c>
      <c r="AQ214" s="65">
        <v>0</v>
      </c>
      <c r="AR214" s="73">
        <v>0</v>
      </c>
      <c r="AS214" s="123">
        <v>134639.37560108947</v>
      </c>
      <c r="AT214" s="94"/>
      <c r="AU214" s="74">
        <v>43825.957829253617</v>
      </c>
      <c r="AV214" s="124"/>
      <c r="AW214" s="74">
        <v>433588.11594202899</v>
      </c>
      <c r="AY214" s="171"/>
      <c r="AZ214" s="24">
        <v>-2272857.2707039616</v>
      </c>
      <c r="BA214" s="24">
        <v>-977857.02670599998</v>
      </c>
      <c r="BB214" s="24">
        <v>-20196.022267</v>
      </c>
      <c r="BC214" s="24">
        <v>-392223</v>
      </c>
      <c r="BD214" s="7">
        <v>-780444.29502800002</v>
      </c>
    </row>
    <row r="215" spans="1:56" x14ac:dyDescent="0.2">
      <c r="A215" s="10">
        <v>956</v>
      </c>
      <c r="B215" s="11">
        <v>4406</v>
      </c>
      <c r="C215" s="3"/>
      <c r="D215" s="80" t="s">
        <v>235</v>
      </c>
      <c r="E215" s="57">
        <v>3246.6666666666665</v>
      </c>
      <c r="F215" s="57">
        <v>5966612.333333333</v>
      </c>
      <c r="G215" s="58">
        <v>1.656666666666667</v>
      </c>
      <c r="H215" s="57">
        <v>1973096.3333333333</v>
      </c>
      <c r="I215" s="58">
        <v>1.656666666666667</v>
      </c>
      <c r="J215" s="57">
        <v>3600053.0224653594</v>
      </c>
      <c r="K215" s="57">
        <v>1169298.3154081849</v>
      </c>
      <c r="L215" s="57">
        <v>497309</v>
      </c>
      <c r="M215" s="4">
        <v>0</v>
      </c>
      <c r="N215" s="59">
        <v>1.65</v>
      </c>
      <c r="O215" s="59">
        <v>1.65</v>
      </c>
      <c r="P215" s="57">
        <v>5940087.4870678438</v>
      </c>
      <c r="Q215" s="57">
        <v>1929342.2204235049</v>
      </c>
      <c r="R215" s="57">
        <v>601425.33333333337</v>
      </c>
      <c r="S215" s="57">
        <v>36835</v>
      </c>
      <c r="T215" s="57">
        <v>8507690.0408246797</v>
      </c>
      <c r="U215" s="60">
        <v>2620.4384109316261</v>
      </c>
      <c r="V215" s="60">
        <v>2701.5969262497297</v>
      </c>
      <c r="W215" s="60">
        <v>96.995905846296424</v>
      </c>
      <c r="X215" s="64">
        <v>97493.019167793973</v>
      </c>
      <c r="Y215" s="65">
        <v>30.028650667698351</v>
      </c>
      <c r="Z215" s="66">
        <v>98.107420683166765</v>
      </c>
      <c r="AA215" s="64">
        <v>0</v>
      </c>
      <c r="AB215" s="65">
        <v>0</v>
      </c>
      <c r="AC215" s="67">
        <v>98.107420683166765</v>
      </c>
      <c r="AD215" s="68">
        <v>0</v>
      </c>
      <c r="AE215" s="69">
        <v>0</v>
      </c>
      <c r="AF215" s="70">
        <v>0</v>
      </c>
      <c r="AG215" s="71">
        <v>0</v>
      </c>
      <c r="AH215" s="72">
        <v>98.107420683166765</v>
      </c>
      <c r="AI215" s="64">
        <v>97493.019167793973</v>
      </c>
      <c r="AJ215" s="65">
        <v>30.028650667698351</v>
      </c>
      <c r="AK215" s="67">
        <v>98.107420683166765</v>
      </c>
      <c r="AL215" s="122"/>
      <c r="AM215" s="74">
        <v>0</v>
      </c>
      <c r="AN215" s="122"/>
      <c r="AO215" s="64">
        <v>93473.597792548549</v>
      </c>
      <c r="AP215" s="65">
        <v>96.995905846296424</v>
      </c>
      <c r="AQ215" s="65">
        <v>0</v>
      </c>
      <c r="AR215" s="73">
        <v>0</v>
      </c>
      <c r="AS215" s="123">
        <v>93473.597792548549</v>
      </c>
      <c r="AT215" s="94"/>
      <c r="AU215" s="74">
        <v>25395.512745567008</v>
      </c>
      <c r="AV215" s="124"/>
      <c r="AW215" s="74">
        <v>476935.1337873544</v>
      </c>
      <c r="AY215" s="171"/>
      <c r="AZ215" s="24">
        <v>-1759806.7533571087</v>
      </c>
      <c r="BA215" s="24">
        <v>-755016.00164899998</v>
      </c>
      <c r="BB215" s="24">
        <v>-15593.608845000001</v>
      </c>
      <c r="BC215" s="24">
        <v>-244835</v>
      </c>
      <c r="BD215" s="7">
        <v>-602591.089545</v>
      </c>
    </row>
    <row r="216" spans="1:56" x14ac:dyDescent="0.2">
      <c r="A216" s="10">
        <v>957</v>
      </c>
      <c r="B216" s="11">
        <v>4407</v>
      </c>
      <c r="C216" s="3"/>
      <c r="D216" s="80" t="s">
        <v>236</v>
      </c>
      <c r="E216" s="57">
        <v>5016.666666666667</v>
      </c>
      <c r="F216" s="57">
        <v>8167203.666666667</v>
      </c>
      <c r="G216" s="58">
        <v>1.79</v>
      </c>
      <c r="H216" s="57">
        <v>458436.33333333331</v>
      </c>
      <c r="I216" s="58">
        <v>1.79</v>
      </c>
      <c r="J216" s="57">
        <v>4562683.6126629421</v>
      </c>
      <c r="K216" s="57">
        <v>256109.68342644317</v>
      </c>
      <c r="L216" s="57">
        <v>766090.66666666663</v>
      </c>
      <c r="M216" s="4">
        <v>0</v>
      </c>
      <c r="N216" s="59">
        <v>1.65</v>
      </c>
      <c r="O216" s="59">
        <v>1.65</v>
      </c>
      <c r="P216" s="57">
        <v>7528427.9608938545</v>
      </c>
      <c r="Q216" s="57">
        <v>422580.97765363124</v>
      </c>
      <c r="R216" s="57">
        <v>941076.74000000011</v>
      </c>
      <c r="S216" s="57">
        <v>21792</v>
      </c>
      <c r="T216" s="57">
        <v>8913877.6785474848</v>
      </c>
      <c r="U216" s="60">
        <v>1776.8526933981695</v>
      </c>
      <c r="V216" s="60">
        <v>2701.5969262497297</v>
      </c>
      <c r="W216" s="60">
        <v>65.770458802851081</v>
      </c>
      <c r="X216" s="64">
        <v>1716479.4202113044</v>
      </c>
      <c r="Y216" s="65">
        <v>342.15536615507727</v>
      </c>
      <c r="Z216" s="66">
        <v>78.435389045796171</v>
      </c>
      <c r="AA216" s="64">
        <v>1025233</v>
      </c>
      <c r="AB216" s="65">
        <v>204.36538205980065</v>
      </c>
      <c r="AC216" s="67">
        <v>86.000003147704192</v>
      </c>
      <c r="AD216" s="68">
        <v>0</v>
      </c>
      <c r="AE216" s="69">
        <v>0</v>
      </c>
      <c r="AF216" s="70">
        <v>1025233</v>
      </c>
      <c r="AG216" s="71">
        <v>204.36538205980065</v>
      </c>
      <c r="AH216" s="72">
        <v>86.000003147704192</v>
      </c>
      <c r="AI216" s="64">
        <v>2741712.4202113044</v>
      </c>
      <c r="AJ216" s="65">
        <v>546.52074821487793</v>
      </c>
      <c r="AK216" s="67">
        <v>86.000003147704192</v>
      </c>
      <c r="AL216" s="122"/>
      <c r="AM216" s="74">
        <v>0</v>
      </c>
      <c r="AN216" s="122"/>
      <c r="AO216" s="64">
        <v>477292.17505989311</v>
      </c>
      <c r="AP216" s="65">
        <v>65.770458802851081</v>
      </c>
      <c r="AQ216" s="65">
        <v>0</v>
      </c>
      <c r="AR216" s="73">
        <v>0</v>
      </c>
      <c r="AS216" s="123">
        <v>477292.17505989311</v>
      </c>
      <c r="AT216" s="94"/>
      <c r="AU216" s="74">
        <v>57982.553634240227</v>
      </c>
      <c r="AV216" s="124"/>
      <c r="AW216" s="74">
        <v>481879.3296089386</v>
      </c>
      <c r="AY216" s="171"/>
      <c r="AZ216" s="24">
        <v>-2727211.3305577426</v>
      </c>
      <c r="BA216" s="24">
        <v>-1163132.759298</v>
      </c>
      <c r="BB216" s="24">
        <v>-24022.586598999998</v>
      </c>
      <c r="BC216" s="24">
        <v>-390221</v>
      </c>
      <c r="BD216" s="7">
        <v>-928316.00281199999</v>
      </c>
    </row>
    <row r="217" spans="1:56" x14ac:dyDescent="0.2">
      <c r="A217" s="10">
        <v>958</v>
      </c>
      <c r="B217" s="11">
        <v>4408</v>
      </c>
      <c r="C217" s="3"/>
      <c r="D217" s="80" t="s">
        <v>237</v>
      </c>
      <c r="E217" s="57">
        <v>961.66666666666663</v>
      </c>
      <c r="F217" s="57">
        <v>1465511.6666666667</v>
      </c>
      <c r="G217" s="58">
        <v>1.88</v>
      </c>
      <c r="H217" s="57">
        <v>80682</v>
      </c>
      <c r="I217" s="58">
        <v>1.88</v>
      </c>
      <c r="J217" s="57">
        <v>779527.48226950353</v>
      </c>
      <c r="K217" s="57">
        <v>42915.957446808512</v>
      </c>
      <c r="L217" s="57">
        <v>135750.33333333334</v>
      </c>
      <c r="M217" s="4">
        <v>0</v>
      </c>
      <c r="N217" s="59">
        <v>1.65</v>
      </c>
      <c r="O217" s="59">
        <v>1.65</v>
      </c>
      <c r="P217" s="57">
        <v>1286220.3457446808</v>
      </c>
      <c r="Q217" s="57">
        <v>70811.329787234034</v>
      </c>
      <c r="R217" s="57">
        <v>138649.91</v>
      </c>
      <c r="S217" s="57">
        <v>1753</v>
      </c>
      <c r="T217" s="57">
        <v>1497434.5855319148</v>
      </c>
      <c r="U217" s="60">
        <v>1557.1243523728751</v>
      </c>
      <c r="V217" s="60">
        <v>2701.5969262497297</v>
      </c>
      <c r="W217" s="60">
        <v>57.637182558333201</v>
      </c>
      <c r="X217" s="64">
        <v>407222.41632828279</v>
      </c>
      <c r="Y217" s="65">
        <v>423.45485233443623</v>
      </c>
      <c r="Z217" s="66">
        <v>73.311425011749918</v>
      </c>
      <c r="AA217" s="64">
        <v>329654</v>
      </c>
      <c r="AB217" s="65">
        <v>342.7944540727903</v>
      </c>
      <c r="AC217" s="67">
        <v>86.000011186174049</v>
      </c>
      <c r="AD217" s="68">
        <v>0</v>
      </c>
      <c r="AE217" s="69">
        <v>0</v>
      </c>
      <c r="AF217" s="70">
        <v>329654</v>
      </c>
      <c r="AG217" s="71">
        <v>342.7944540727903</v>
      </c>
      <c r="AH217" s="72">
        <v>86.000011186174049</v>
      </c>
      <c r="AI217" s="64">
        <v>736876.41632828279</v>
      </c>
      <c r="AJ217" s="65">
        <v>766.24930640722653</v>
      </c>
      <c r="AK217" s="67">
        <v>86.000011186174049</v>
      </c>
      <c r="AL217" s="122"/>
      <c r="AM217" s="74">
        <v>0</v>
      </c>
      <c r="AN217" s="122"/>
      <c r="AO217" s="64">
        <v>246748.57976097858</v>
      </c>
      <c r="AP217" s="65">
        <v>57.637182558333201</v>
      </c>
      <c r="AQ217" s="65">
        <v>0</v>
      </c>
      <c r="AR217" s="73">
        <v>0</v>
      </c>
      <c r="AS217" s="123">
        <v>246748.57976097858</v>
      </c>
      <c r="AT217" s="94"/>
      <c r="AU217" s="74">
        <v>8857.7687313779752</v>
      </c>
      <c r="AV217" s="124"/>
      <c r="AW217" s="74">
        <v>82244.343971631213</v>
      </c>
      <c r="AY217" s="171"/>
      <c r="AZ217" s="24">
        <v>-523376.74597989366</v>
      </c>
      <c r="BA217" s="24">
        <v>-221449.71792900001</v>
      </c>
      <c r="BB217" s="24">
        <v>-4573.6782700000003</v>
      </c>
      <c r="BC217" s="24">
        <v>-56125</v>
      </c>
      <c r="BD217" s="7">
        <v>-176742.77964200001</v>
      </c>
    </row>
    <row r="218" spans="1:56" x14ac:dyDescent="0.2">
      <c r="A218" s="10">
        <v>959</v>
      </c>
      <c r="B218" s="11">
        <v>4409</v>
      </c>
      <c r="C218" s="3"/>
      <c r="D218" s="80" t="s">
        <v>238</v>
      </c>
      <c r="E218" s="57">
        <v>535.66666666666663</v>
      </c>
      <c r="F218" s="57">
        <v>811331.33333333337</v>
      </c>
      <c r="G218" s="58">
        <v>1.86</v>
      </c>
      <c r="H218" s="57">
        <v>35957.666666666664</v>
      </c>
      <c r="I218" s="58">
        <v>1.86</v>
      </c>
      <c r="J218" s="57">
        <v>436199.64157706097</v>
      </c>
      <c r="K218" s="57">
        <v>19332.078853046594</v>
      </c>
      <c r="L218" s="57">
        <v>58152.333333333336</v>
      </c>
      <c r="M218" s="4">
        <v>0</v>
      </c>
      <c r="N218" s="59">
        <v>1.65</v>
      </c>
      <c r="O218" s="59">
        <v>1.65</v>
      </c>
      <c r="P218" s="57">
        <v>719729.40860215051</v>
      </c>
      <c r="Q218" s="57">
        <v>31897.930107526878</v>
      </c>
      <c r="R218" s="57">
        <v>70520.289999999994</v>
      </c>
      <c r="S218" s="57">
        <v>1203</v>
      </c>
      <c r="T218" s="57">
        <v>823350.62870967726</v>
      </c>
      <c r="U218" s="60">
        <v>1537.0578009514822</v>
      </c>
      <c r="V218" s="60">
        <v>2701.5969262497297</v>
      </c>
      <c r="W218" s="60">
        <v>56.894416262354007</v>
      </c>
      <c r="X218" s="64">
        <v>230807.77283702829</v>
      </c>
      <c r="Y218" s="65">
        <v>430.87947636035153</v>
      </c>
      <c r="Z218" s="66">
        <v>72.843482245283028</v>
      </c>
      <c r="AA218" s="64">
        <v>190395</v>
      </c>
      <c r="AB218" s="65">
        <v>355.4355942750467</v>
      </c>
      <c r="AC218" s="67">
        <v>85.999982048103391</v>
      </c>
      <c r="AD218" s="68">
        <v>0</v>
      </c>
      <c r="AE218" s="69">
        <v>0</v>
      </c>
      <c r="AF218" s="70">
        <v>190395</v>
      </c>
      <c r="AG218" s="71">
        <v>355.4355942750467</v>
      </c>
      <c r="AH218" s="72">
        <v>85.999982048103391</v>
      </c>
      <c r="AI218" s="64">
        <v>421202.77283702826</v>
      </c>
      <c r="AJ218" s="65">
        <v>786.31507063539823</v>
      </c>
      <c r="AK218" s="67">
        <v>85.999982048103391</v>
      </c>
      <c r="AL218" s="122"/>
      <c r="AM218" s="74">
        <v>0</v>
      </c>
      <c r="AN218" s="122"/>
      <c r="AO218" s="64">
        <v>103981.67280598628</v>
      </c>
      <c r="AP218" s="65">
        <v>56.894416262354007</v>
      </c>
      <c r="AQ218" s="65">
        <v>0</v>
      </c>
      <c r="AR218" s="73">
        <v>0</v>
      </c>
      <c r="AS218" s="123">
        <v>103981.67280598628</v>
      </c>
      <c r="AT218" s="94"/>
      <c r="AU218" s="74">
        <v>2015.9864207967903</v>
      </c>
      <c r="AV218" s="124"/>
      <c r="AW218" s="74">
        <v>45553.172043010745</v>
      </c>
      <c r="AY218" s="171"/>
      <c r="AZ218" s="24">
        <v>-291851.83031277562</v>
      </c>
      <c r="BA218" s="24">
        <v>-122898.79633700001</v>
      </c>
      <c r="BB218" s="24">
        <v>-2538.27171</v>
      </c>
      <c r="BC218" s="24">
        <v>-22762</v>
      </c>
      <c r="BD218" s="7">
        <v>-98087.615927000006</v>
      </c>
    </row>
    <row r="219" spans="1:56" x14ac:dyDescent="0.2">
      <c r="A219" s="10">
        <v>960</v>
      </c>
      <c r="B219" s="11">
        <v>4410</v>
      </c>
      <c r="C219" s="3"/>
      <c r="D219" s="80" t="s">
        <v>239</v>
      </c>
      <c r="E219" s="57">
        <v>1116</v>
      </c>
      <c r="F219" s="57">
        <v>1503381</v>
      </c>
      <c r="G219" s="58">
        <v>1.8999999999999997</v>
      </c>
      <c r="H219" s="57">
        <v>272625</v>
      </c>
      <c r="I219" s="58">
        <v>1.8999999999999997</v>
      </c>
      <c r="J219" s="57">
        <v>791253.15789473697</v>
      </c>
      <c r="K219" s="57">
        <v>143486.84210526317</v>
      </c>
      <c r="L219" s="57">
        <v>220295</v>
      </c>
      <c r="M219" s="4">
        <v>0</v>
      </c>
      <c r="N219" s="59">
        <v>1.65</v>
      </c>
      <c r="O219" s="59">
        <v>1.65</v>
      </c>
      <c r="P219" s="57">
        <v>1305567.7105263157</v>
      </c>
      <c r="Q219" s="57">
        <v>236753.28947368418</v>
      </c>
      <c r="R219" s="57">
        <v>179494.46666666665</v>
      </c>
      <c r="S219" s="57">
        <v>7845.333333333333</v>
      </c>
      <c r="T219" s="57">
        <v>1729660.7999999998</v>
      </c>
      <c r="U219" s="60">
        <v>1549.8752688172042</v>
      </c>
      <c r="V219" s="60">
        <v>2701.5969262497297</v>
      </c>
      <c r="W219" s="60">
        <v>57.368856684653224</v>
      </c>
      <c r="X219" s="64">
        <v>475568.90678703843</v>
      </c>
      <c r="Y219" s="65">
        <v>426.13701325003444</v>
      </c>
      <c r="Z219" s="66">
        <v>73.142379711331529</v>
      </c>
      <c r="AA219" s="64">
        <v>387655</v>
      </c>
      <c r="AB219" s="65">
        <v>347.36111111111109</v>
      </c>
      <c r="AC219" s="67">
        <v>86.000001354886862</v>
      </c>
      <c r="AD219" s="68">
        <v>0</v>
      </c>
      <c r="AE219" s="69">
        <v>0</v>
      </c>
      <c r="AF219" s="70">
        <v>387655</v>
      </c>
      <c r="AG219" s="71">
        <v>347.36111111111109</v>
      </c>
      <c r="AH219" s="72">
        <v>86.000001354886862</v>
      </c>
      <c r="AI219" s="64">
        <v>863223.90678703843</v>
      </c>
      <c r="AJ219" s="65">
        <v>773.49812436114553</v>
      </c>
      <c r="AK219" s="67">
        <v>86.000001354886862</v>
      </c>
      <c r="AL219" s="122"/>
      <c r="AM219" s="74">
        <v>0</v>
      </c>
      <c r="AN219" s="122"/>
      <c r="AO219" s="64">
        <v>130384.37312151748</v>
      </c>
      <c r="AP219" s="65">
        <v>57.368856684653224</v>
      </c>
      <c r="AQ219" s="65">
        <v>0</v>
      </c>
      <c r="AR219" s="73">
        <v>0</v>
      </c>
      <c r="AS219" s="123">
        <v>130384.37312151748</v>
      </c>
      <c r="AT219" s="94"/>
      <c r="AU219" s="74">
        <v>7957.34565994065</v>
      </c>
      <c r="AV219" s="124"/>
      <c r="AW219" s="74">
        <v>93474</v>
      </c>
      <c r="AY219" s="171"/>
      <c r="AZ219" s="24">
        <v>-605443.08932668902</v>
      </c>
      <c r="BA219" s="24">
        <v>-257159.93422299999</v>
      </c>
      <c r="BB219" s="24">
        <v>-5311.2138240000004</v>
      </c>
      <c r="BC219" s="24">
        <v>-67890</v>
      </c>
      <c r="BD219" s="7">
        <v>-205243.70955299999</v>
      </c>
    </row>
    <row r="220" spans="1:56" x14ac:dyDescent="0.2">
      <c r="A220" s="10">
        <v>971</v>
      </c>
      <c r="B220" s="11">
        <v>4501</v>
      </c>
      <c r="C220" s="3"/>
      <c r="D220" s="80" t="s">
        <v>240</v>
      </c>
      <c r="E220" s="57">
        <v>1516</v>
      </c>
      <c r="F220" s="57">
        <v>2934326.6666666665</v>
      </c>
      <c r="G220" s="58">
        <v>1.64</v>
      </c>
      <c r="H220" s="57">
        <v>81904.333333333328</v>
      </c>
      <c r="I220" s="58">
        <v>1.64</v>
      </c>
      <c r="J220" s="57">
        <v>1789223.5772357723</v>
      </c>
      <c r="K220" s="57">
        <v>49941.666666666664</v>
      </c>
      <c r="L220" s="57">
        <v>260776.33333333334</v>
      </c>
      <c r="M220" s="4">
        <v>0</v>
      </c>
      <c r="N220" s="59">
        <v>1.65</v>
      </c>
      <c r="O220" s="59">
        <v>1.65</v>
      </c>
      <c r="P220" s="57">
        <v>2952218.9024390243</v>
      </c>
      <c r="Q220" s="57">
        <v>82403.75</v>
      </c>
      <c r="R220" s="57">
        <v>320153.27666666667</v>
      </c>
      <c r="S220" s="57">
        <v>4411.333333333333</v>
      </c>
      <c r="T220" s="57">
        <v>3359187.2624390242</v>
      </c>
      <c r="U220" s="60">
        <v>2215.8227324795675</v>
      </c>
      <c r="V220" s="60">
        <v>2701.5969262497297</v>
      </c>
      <c r="W220" s="60">
        <v>82.018998132171475</v>
      </c>
      <c r="X220" s="64">
        <v>272480.4607695592</v>
      </c>
      <c r="Y220" s="65">
        <v>179.7364516949599</v>
      </c>
      <c r="Z220" s="66">
        <v>88.671968823268017</v>
      </c>
      <c r="AA220" s="64">
        <v>0</v>
      </c>
      <c r="AB220" s="65">
        <v>0</v>
      </c>
      <c r="AC220" s="67">
        <v>88.671968823268017</v>
      </c>
      <c r="AD220" s="68">
        <v>0</v>
      </c>
      <c r="AE220" s="69">
        <v>0</v>
      </c>
      <c r="AF220" s="70">
        <v>0</v>
      </c>
      <c r="AG220" s="71">
        <v>0</v>
      </c>
      <c r="AH220" s="72">
        <v>88.671968823268017</v>
      </c>
      <c r="AI220" s="64">
        <v>272480.4607695592</v>
      </c>
      <c r="AJ220" s="65">
        <v>179.7364516949599</v>
      </c>
      <c r="AK220" s="67">
        <v>88.671968823268017</v>
      </c>
      <c r="AL220" s="122"/>
      <c r="AM220" s="74">
        <v>0</v>
      </c>
      <c r="AN220" s="122"/>
      <c r="AO220" s="64">
        <v>86863.703523654607</v>
      </c>
      <c r="AP220" s="65">
        <v>82.018998132171475</v>
      </c>
      <c r="AQ220" s="65">
        <v>0</v>
      </c>
      <c r="AR220" s="73">
        <v>0</v>
      </c>
      <c r="AS220" s="123">
        <v>86863.703523654607</v>
      </c>
      <c r="AT220" s="94"/>
      <c r="AU220" s="74">
        <v>15873.054313269957</v>
      </c>
      <c r="AV220" s="124"/>
      <c r="AW220" s="74">
        <v>183916.52439024393</v>
      </c>
      <c r="AY220" s="171"/>
      <c r="AZ220" s="24">
        <v>-824467.83349065285</v>
      </c>
      <c r="BA220" s="24">
        <v>-354551.43320700002</v>
      </c>
      <c r="BB220" s="24">
        <v>-7322.6744239999998</v>
      </c>
      <c r="BC220" s="24">
        <v>-116492</v>
      </c>
      <c r="BD220" s="7">
        <v>-282973.51840100001</v>
      </c>
    </row>
    <row r="221" spans="1:56" x14ac:dyDescent="0.2">
      <c r="A221" s="10">
        <v>972</v>
      </c>
      <c r="B221" s="11">
        <v>4502</v>
      </c>
      <c r="C221" s="3"/>
      <c r="D221" s="80" t="s">
        <v>241</v>
      </c>
      <c r="E221" s="57">
        <v>43.666666666666664</v>
      </c>
      <c r="F221" s="57">
        <v>83094</v>
      </c>
      <c r="G221" s="58">
        <v>1.24</v>
      </c>
      <c r="H221" s="57">
        <v>45541.666666666664</v>
      </c>
      <c r="I221" s="58">
        <v>1.24</v>
      </c>
      <c r="J221" s="57">
        <v>67011.290322580651</v>
      </c>
      <c r="K221" s="57">
        <v>36727.150537634407</v>
      </c>
      <c r="L221" s="57">
        <v>11456.666666666666</v>
      </c>
      <c r="M221" s="4">
        <v>0</v>
      </c>
      <c r="N221" s="59">
        <v>1.65</v>
      </c>
      <c r="O221" s="59">
        <v>1.65</v>
      </c>
      <c r="P221" s="57">
        <v>110568.62903225806</v>
      </c>
      <c r="Q221" s="57">
        <v>60599.798387096766</v>
      </c>
      <c r="R221" s="57">
        <v>11720.426666666666</v>
      </c>
      <c r="S221" s="57">
        <v>2777.3333333333335</v>
      </c>
      <c r="T221" s="57">
        <v>185666.18741935483</v>
      </c>
      <c r="U221" s="60">
        <v>4251.8974218172862</v>
      </c>
      <c r="V221" s="60">
        <v>2701.5969262497297</v>
      </c>
      <c r="W221" s="60">
        <v>157.38459651416741</v>
      </c>
      <c r="X221" s="64">
        <v>-25047.688340053148</v>
      </c>
      <c r="Y221" s="65">
        <v>-573.61118335999583</v>
      </c>
      <c r="Z221" s="66">
        <v>136.15229580392551</v>
      </c>
      <c r="AA221" s="64">
        <v>0</v>
      </c>
      <c r="AB221" s="65">
        <v>0</v>
      </c>
      <c r="AC221" s="67">
        <v>136.15229580392551</v>
      </c>
      <c r="AD221" s="68">
        <v>0</v>
      </c>
      <c r="AE221" s="69">
        <v>0</v>
      </c>
      <c r="AF221" s="70">
        <v>0</v>
      </c>
      <c r="AG221" s="71">
        <v>0</v>
      </c>
      <c r="AH221" s="72">
        <v>136.15229580392551</v>
      </c>
      <c r="AI221" s="64">
        <v>-25047.688340053148</v>
      </c>
      <c r="AJ221" s="65">
        <v>-573.61118335999583</v>
      </c>
      <c r="AK221" s="67">
        <v>136.15229580392551</v>
      </c>
      <c r="AL221" s="122"/>
      <c r="AM221" s="74">
        <v>0</v>
      </c>
      <c r="AN221" s="122"/>
      <c r="AO221" s="64">
        <v>25065.693715939175</v>
      </c>
      <c r="AP221" s="65">
        <v>157.38459651416741</v>
      </c>
      <c r="AQ221" s="65">
        <v>86.922982570837064</v>
      </c>
      <c r="AR221" s="73">
        <v>-21787.848579965212</v>
      </c>
      <c r="AS221" s="123">
        <v>3277.8451359739629</v>
      </c>
      <c r="AT221" s="94"/>
      <c r="AU221" s="74">
        <v>761.25057590617723</v>
      </c>
      <c r="AV221" s="124"/>
      <c r="AW221" s="74">
        <v>10373.844086021505</v>
      </c>
      <c r="AY221" s="171"/>
      <c r="AZ221" s="24">
        <v>-23369.885853723186</v>
      </c>
      <c r="BA221" s="24">
        <v>-9971.03442</v>
      </c>
      <c r="BB221" s="24">
        <v>-205.93525199999999</v>
      </c>
      <c r="BC221" s="24">
        <v>-1847</v>
      </c>
      <c r="BD221" s="7">
        <v>-7958.0518579999998</v>
      </c>
    </row>
    <row r="222" spans="1:56" x14ac:dyDescent="0.2">
      <c r="A222" s="10">
        <v>973</v>
      </c>
      <c r="B222" s="11">
        <v>4503</v>
      </c>
      <c r="C222" s="3"/>
      <c r="D222" s="80" t="s">
        <v>242</v>
      </c>
      <c r="E222" s="57">
        <v>640.66666666666663</v>
      </c>
      <c r="F222" s="57">
        <v>1003475</v>
      </c>
      <c r="G222" s="58">
        <v>1.55</v>
      </c>
      <c r="H222" s="57">
        <v>14880</v>
      </c>
      <c r="I222" s="58">
        <v>1.55</v>
      </c>
      <c r="J222" s="57">
        <v>647403.22580645164</v>
      </c>
      <c r="K222" s="57">
        <v>9600</v>
      </c>
      <c r="L222" s="57">
        <v>98089.666666666672</v>
      </c>
      <c r="M222" s="4">
        <v>0</v>
      </c>
      <c r="N222" s="59">
        <v>1.65</v>
      </c>
      <c r="O222" s="59">
        <v>1.65</v>
      </c>
      <c r="P222" s="57">
        <v>1068215.3225806451</v>
      </c>
      <c r="Q222" s="57">
        <v>15839.999999999998</v>
      </c>
      <c r="R222" s="57">
        <v>119881.07666666666</v>
      </c>
      <c r="S222" s="57">
        <v>499.66666666666669</v>
      </c>
      <c r="T222" s="57">
        <v>1204436.0659139783</v>
      </c>
      <c r="U222" s="60">
        <v>1879.9730477325363</v>
      </c>
      <c r="V222" s="60">
        <v>2701.5969262497297</v>
      </c>
      <c r="W222" s="60">
        <v>69.587473596301976</v>
      </c>
      <c r="X222" s="64">
        <v>194763.20165623893</v>
      </c>
      <c r="Y222" s="65">
        <v>304.00083505136149</v>
      </c>
      <c r="Z222" s="66">
        <v>80.840108365670247</v>
      </c>
      <c r="AA222" s="64">
        <v>89309</v>
      </c>
      <c r="AB222" s="65">
        <v>139.40010405827263</v>
      </c>
      <c r="AC222" s="67">
        <v>86.000023329438847</v>
      </c>
      <c r="AD222" s="68">
        <v>0</v>
      </c>
      <c r="AE222" s="69">
        <v>0</v>
      </c>
      <c r="AF222" s="70">
        <v>89309</v>
      </c>
      <c r="AG222" s="71">
        <v>139.40010405827263</v>
      </c>
      <c r="AH222" s="72">
        <v>86.000023329438847</v>
      </c>
      <c r="AI222" s="64">
        <v>284072.20165623893</v>
      </c>
      <c r="AJ222" s="65">
        <v>443.40093910963412</v>
      </c>
      <c r="AK222" s="67">
        <v>86.000023329438847</v>
      </c>
      <c r="AL222" s="122"/>
      <c r="AM222" s="74">
        <v>0</v>
      </c>
      <c r="AN222" s="122"/>
      <c r="AO222" s="64">
        <v>1323.6853921577774</v>
      </c>
      <c r="AP222" s="65">
        <v>69.587473596301976</v>
      </c>
      <c r="AQ222" s="65">
        <v>0</v>
      </c>
      <c r="AR222" s="73">
        <v>0</v>
      </c>
      <c r="AS222" s="123">
        <v>1323.6853921577774</v>
      </c>
      <c r="AT222" s="94"/>
      <c r="AU222" s="74">
        <v>4254.5836602604304</v>
      </c>
      <c r="AV222" s="124"/>
      <c r="AW222" s="74">
        <v>65700.322580645152</v>
      </c>
      <c r="AY222" s="171"/>
      <c r="AZ222" s="24">
        <v>-351635.25924090465</v>
      </c>
      <c r="BA222" s="24">
        <v>-149333.63177599999</v>
      </c>
      <c r="BB222" s="24">
        <v>-3084.239587</v>
      </c>
      <c r="BC222" s="24">
        <v>-55396</v>
      </c>
      <c r="BD222" s="7">
        <v>-119185.7069</v>
      </c>
    </row>
    <row r="223" spans="1:56" x14ac:dyDescent="0.2">
      <c r="A223" s="10">
        <v>975</v>
      </c>
      <c r="B223" s="11">
        <v>4505</v>
      </c>
      <c r="C223" s="3"/>
      <c r="D223" s="80" t="s">
        <v>243</v>
      </c>
      <c r="E223" s="57">
        <v>220.33333333333334</v>
      </c>
      <c r="F223" s="57">
        <v>414365.66666666669</v>
      </c>
      <c r="G223" s="58">
        <v>1.6900000000000002</v>
      </c>
      <c r="H223" s="57">
        <v>47282.333333333336</v>
      </c>
      <c r="I223" s="58">
        <v>1.6900000000000002</v>
      </c>
      <c r="J223" s="57">
        <v>245186.78500986192</v>
      </c>
      <c r="K223" s="57">
        <v>27977.712031558189</v>
      </c>
      <c r="L223" s="57">
        <v>58326.333333333336</v>
      </c>
      <c r="M223" s="4">
        <v>0</v>
      </c>
      <c r="N223" s="59">
        <v>1.65</v>
      </c>
      <c r="O223" s="59">
        <v>1.65</v>
      </c>
      <c r="P223" s="57">
        <v>404558.19526627217</v>
      </c>
      <c r="Q223" s="57">
        <v>46163.224852071005</v>
      </c>
      <c r="R223" s="57">
        <v>47710.533333333333</v>
      </c>
      <c r="S223" s="57">
        <v>820</v>
      </c>
      <c r="T223" s="57">
        <v>499251.95345167653</v>
      </c>
      <c r="U223" s="60">
        <v>2265.8938885855214</v>
      </c>
      <c r="V223" s="60">
        <v>2701.5969262497297</v>
      </c>
      <c r="W223" s="60">
        <v>83.872389199485909</v>
      </c>
      <c r="X223" s="64">
        <v>35519.963973845122</v>
      </c>
      <c r="Y223" s="65">
        <v>161.21012393575697</v>
      </c>
      <c r="Z223" s="66">
        <v>89.8396051956761</v>
      </c>
      <c r="AA223" s="64">
        <v>0</v>
      </c>
      <c r="AB223" s="65">
        <v>0</v>
      </c>
      <c r="AC223" s="67">
        <v>89.8396051956761</v>
      </c>
      <c r="AD223" s="68">
        <v>0</v>
      </c>
      <c r="AE223" s="69">
        <v>0</v>
      </c>
      <c r="AF223" s="70">
        <v>0</v>
      </c>
      <c r="AG223" s="71">
        <v>0</v>
      </c>
      <c r="AH223" s="72">
        <v>89.8396051956761</v>
      </c>
      <c r="AI223" s="64">
        <v>35519.963973845122</v>
      </c>
      <c r="AJ223" s="65">
        <v>161.21012393575697</v>
      </c>
      <c r="AK223" s="67">
        <v>89.8396051956761</v>
      </c>
      <c r="AL223" s="122"/>
      <c r="AM223" s="74">
        <v>0</v>
      </c>
      <c r="AN223" s="122"/>
      <c r="AO223" s="64">
        <v>64036.495433455195</v>
      </c>
      <c r="AP223" s="65">
        <v>83.872389199485909</v>
      </c>
      <c r="AQ223" s="65">
        <v>0</v>
      </c>
      <c r="AR223" s="73">
        <v>0</v>
      </c>
      <c r="AS223" s="123">
        <v>64036.495433455195</v>
      </c>
      <c r="AT223" s="94"/>
      <c r="AU223" s="74">
        <v>1326.7211423366998</v>
      </c>
      <c r="AV223" s="124"/>
      <c r="AW223" s="74">
        <v>27316.449704142015</v>
      </c>
      <c r="AY223" s="171"/>
      <c r="AZ223" s="24">
        <v>-121740.80072637193</v>
      </c>
      <c r="BA223" s="24">
        <v>-53101.555398999997</v>
      </c>
      <c r="BB223" s="24">
        <v>-1096.724946</v>
      </c>
      <c r="BC223" s="24">
        <v>-14643</v>
      </c>
      <c r="BD223" s="7">
        <v>-42381.252918999999</v>
      </c>
    </row>
    <row r="224" spans="1:56" x14ac:dyDescent="0.2">
      <c r="A224" s="10">
        <v>976</v>
      </c>
      <c r="B224" s="11">
        <v>4506</v>
      </c>
      <c r="C224" s="3"/>
      <c r="D224" s="80" t="s">
        <v>244</v>
      </c>
      <c r="E224" s="57">
        <v>339</v>
      </c>
      <c r="F224" s="57">
        <v>474180.33333333331</v>
      </c>
      <c r="G224" s="58">
        <v>1.5</v>
      </c>
      <c r="H224" s="57">
        <v>10899</v>
      </c>
      <c r="I224" s="58">
        <v>1.5</v>
      </c>
      <c r="J224" s="57">
        <v>316120.22222222225</v>
      </c>
      <c r="K224" s="57">
        <v>7266</v>
      </c>
      <c r="L224" s="57">
        <v>56776.333333333336</v>
      </c>
      <c r="M224" s="4">
        <v>0</v>
      </c>
      <c r="N224" s="59">
        <v>1.65</v>
      </c>
      <c r="O224" s="59">
        <v>1.65</v>
      </c>
      <c r="P224" s="57">
        <v>521598.3666666667</v>
      </c>
      <c r="Q224" s="57">
        <v>11988.9</v>
      </c>
      <c r="R224" s="57">
        <v>58253.796666666662</v>
      </c>
      <c r="S224" s="57">
        <v>425.33333333333331</v>
      </c>
      <c r="T224" s="57">
        <v>592266.39666666661</v>
      </c>
      <c r="U224" s="60">
        <v>1747.0985152409044</v>
      </c>
      <c r="V224" s="60">
        <v>2701.5969262497297</v>
      </c>
      <c r="W224" s="60">
        <v>64.669103605554156</v>
      </c>
      <c r="X224" s="64">
        <v>119722.73569283698</v>
      </c>
      <c r="Y224" s="65">
        <v>353.16441207326545</v>
      </c>
      <c r="Z224" s="66">
        <v>77.741535271499117</v>
      </c>
      <c r="AA224" s="64">
        <v>75634</v>
      </c>
      <c r="AB224" s="65">
        <v>223.10914454277287</v>
      </c>
      <c r="AC224" s="67">
        <v>85.999952445984349</v>
      </c>
      <c r="AD224" s="68">
        <v>0</v>
      </c>
      <c r="AE224" s="69">
        <v>0</v>
      </c>
      <c r="AF224" s="70">
        <v>75634</v>
      </c>
      <c r="AG224" s="71">
        <v>223.10914454277287</v>
      </c>
      <c r="AH224" s="72">
        <v>85.999952445984349</v>
      </c>
      <c r="AI224" s="64">
        <v>195356.73569283698</v>
      </c>
      <c r="AJ224" s="65">
        <v>576.27355661603838</v>
      </c>
      <c r="AK224" s="67">
        <v>85.999952445984349</v>
      </c>
      <c r="AL224" s="122"/>
      <c r="AM224" s="74">
        <v>0</v>
      </c>
      <c r="AN224" s="122"/>
      <c r="AO224" s="64">
        <v>51172.772855693176</v>
      </c>
      <c r="AP224" s="65">
        <v>64.669103605554156</v>
      </c>
      <c r="AQ224" s="65">
        <v>0</v>
      </c>
      <c r="AR224" s="73">
        <v>0</v>
      </c>
      <c r="AS224" s="123">
        <v>51172.772855693176</v>
      </c>
      <c r="AT224" s="94"/>
      <c r="AU224" s="74">
        <v>2062.2311646760204</v>
      </c>
      <c r="AV224" s="124"/>
      <c r="AW224" s="74">
        <v>32338.622222222224</v>
      </c>
      <c r="AY224" s="171"/>
      <c r="AZ224" s="24">
        <v>-185328.62967720014</v>
      </c>
      <c r="BA224" s="24">
        <v>-78145.083708999999</v>
      </c>
      <c r="BB224" s="24">
        <v>-1613.957672</v>
      </c>
      <c r="BC224" s="24">
        <v>-14473</v>
      </c>
      <c r="BD224" s="7">
        <v>-62368.918052000001</v>
      </c>
    </row>
    <row r="225" spans="1:56" x14ac:dyDescent="0.2">
      <c r="A225" s="10">
        <v>977</v>
      </c>
      <c r="B225" s="11">
        <v>4507</v>
      </c>
      <c r="C225" s="3"/>
      <c r="D225" s="80" t="s">
        <v>245</v>
      </c>
      <c r="E225" s="57">
        <v>1147.6666666666667</v>
      </c>
      <c r="F225" s="57">
        <v>1762808.3333333333</v>
      </c>
      <c r="G225" s="58">
        <v>1.46</v>
      </c>
      <c r="H225" s="57">
        <v>33725.333333333336</v>
      </c>
      <c r="I225" s="58">
        <v>1.46</v>
      </c>
      <c r="J225" s="57">
        <v>1207402.9680365296</v>
      </c>
      <c r="K225" s="57">
        <v>23099.543378995437</v>
      </c>
      <c r="L225" s="57">
        <v>233083</v>
      </c>
      <c r="M225" s="4">
        <v>0</v>
      </c>
      <c r="N225" s="59">
        <v>1.65</v>
      </c>
      <c r="O225" s="59">
        <v>1.65</v>
      </c>
      <c r="P225" s="57">
        <v>1992214.8972602738</v>
      </c>
      <c r="Q225" s="57">
        <v>38114.246575342462</v>
      </c>
      <c r="R225" s="57">
        <v>232339.17333333334</v>
      </c>
      <c r="S225" s="57">
        <v>918</v>
      </c>
      <c r="T225" s="57">
        <v>2263586.3171689496</v>
      </c>
      <c r="U225" s="60">
        <v>1972.3377727292618</v>
      </c>
      <c r="V225" s="60">
        <v>2701.5969262497297</v>
      </c>
      <c r="W225" s="60">
        <v>73.006367218043806</v>
      </c>
      <c r="X225" s="64">
        <v>309670.17608708644</v>
      </c>
      <c r="Y225" s="65">
        <v>269.82588680257311</v>
      </c>
      <c r="Z225" s="66">
        <v>82.994011347367604</v>
      </c>
      <c r="AA225" s="64">
        <v>93202</v>
      </c>
      <c r="AB225" s="65">
        <v>81.209991286668597</v>
      </c>
      <c r="AC225" s="67">
        <v>86.000010891474346</v>
      </c>
      <c r="AD225" s="68">
        <v>0</v>
      </c>
      <c r="AE225" s="69">
        <v>0</v>
      </c>
      <c r="AF225" s="70">
        <v>93202</v>
      </c>
      <c r="AG225" s="71">
        <v>81.209991286668597</v>
      </c>
      <c r="AH225" s="72">
        <v>86.000010891474346</v>
      </c>
      <c r="AI225" s="64">
        <v>402872.17608708644</v>
      </c>
      <c r="AJ225" s="65">
        <v>351.03587808924169</v>
      </c>
      <c r="AK225" s="67">
        <v>86.000010891474346</v>
      </c>
      <c r="AL225" s="122"/>
      <c r="AM225" s="74">
        <v>0</v>
      </c>
      <c r="AN225" s="122"/>
      <c r="AO225" s="64">
        <v>18324.77550935918</v>
      </c>
      <c r="AP225" s="65">
        <v>73.006367218043806</v>
      </c>
      <c r="AQ225" s="65">
        <v>0</v>
      </c>
      <c r="AR225" s="73">
        <v>0</v>
      </c>
      <c r="AS225" s="123">
        <v>18324.77550935918</v>
      </c>
      <c r="AT225" s="94"/>
      <c r="AU225" s="74">
        <v>9703.2644358254329</v>
      </c>
      <c r="AV225" s="124"/>
      <c r="AW225" s="74">
        <v>123050.25114155251</v>
      </c>
      <c r="AY225" s="171"/>
      <c r="AZ225" s="24">
        <v>-619573.71798242861</v>
      </c>
      <c r="BA225" s="24">
        <v>-268754.16029199999</v>
      </c>
      <c r="BB225" s="24">
        <v>-5550.6734189999997</v>
      </c>
      <c r="BC225" s="24">
        <v>-110279</v>
      </c>
      <c r="BD225" s="7">
        <v>-214497.25822600001</v>
      </c>
    </row>
    <row r="226" spans="1:56" x14ac:dyDescent="0.2">
      <c r="A226" s="10">
        <v>979</v>
      </c>
      <c r="B226" s="11">
        <v>4509</v>
      </c>
      <c r="C226" s="3"/>
      <c r="D226" s="80" t="s">
        <v>246</v>
      </c>
      <c r="E226" s="57">
        <v>7184</v>
      </c>
      <c r="F226" s="57">
        <v>13307173</v>
      </c>
      <c r="G226" s="58">
        <v>1.6166666666666665</v>
      </c>
      <c r="H226" s="57">
        <v>1867356</v>
      </c>
      <c r="I226" s="58">
        <v>1.6166666666666665</v>
      </c>
      <c r="J226" s="57">
        <v>8230118.8465298153</v>
      </c>
      <c r="K226" s="57">
        <v>1156390.82437276</v>
      </c>
      <c r="L226" s="57">
        <v>1383510.3333333333</v>
      </c>
      <c r="M226" s="4">
        <v>0</v>
      </c>
      <c r="N226" s="59">
        <v>1.65</v>
      </c>
      <c r="O226" s="59">
        <v>1.65</v>
      </c>
      <c r="P226" s="57">
        <v>13579696.096774193</v>
      </c>
      <c r="Q226" s="57">
        <v>1908044.8602150537</v>
      </c>
      <c r="R226" s="57">
        <v>1689975.1133333333</v>
      </c>
      <c r="S226" s="57">
        <v>64232</v>
      </c>
      <c r="T226" s="57">
        <v>17241948.070322581</v>
      </c>
      <c r="U226" s="60">
        <v>2400.0484507687333</v>
      </c>
      <c r="V226" s="60">
        <v>2701.5969262497297</v>
      </c>
      <c r="W226" s="60">
        <v>88.838139673944767</v>
      </c>
      <c r="X226" s="64">
        <v>801539.97170652647</v>
      </c>
      <c r="Y226" s="65">
        <v>111.5729359279686</v>
      </c>
      <c r="Z226" s="66">
        <v>92.968027994585213</v>
      </c>
      <c r="AA226" s="64">
        <v>0</v>
      </c>
      <c r="AB226" s="65">
        <v>0</v>
      </c>
      <c r="AC226" s="67">
        <v>92.968027994585213</v>
      </c>
      <c r="AD226" s="68">
        <v>0</v>
      </c>
      <c r="AE226" s="69">
        <v>0</v>
      </c>
      <c r="AF226" s="70">
        <v>0</v>
      </c>
      <c r="AG226" s="71">
        <v>0</v>
      </c>
      <c r="AH226" s="72">
        <v>92.968027994585213</v>
      </c>
      <c r="AI226" s="64">
        <v>801539.97170652647</v>
      </c>
      <c r="AJ226" s="65">
        <v>111.5729359279686</v>
      </c>
      <c r="AK226" s="67">
        <v>92.968027994585213</v>
      </c>
      <c r="AL226" s="122"/>
      <c r="AM226" s="74">
        <v>0</v>
      </c>
      <c r="AN226" s="122"/>
      <c r="AO226" s="64">
        <v>0</v>
      </c>
      <c r="AP226" s="65">
        <v>88.838139673944767</v>
      </c>
      <c r="AQ226" s="65">
        <v>0</v>
      </c>
      <c r="AR226" s="73">
        <v>0</v>
      </c>
      <c r="AS226" s="123">
        <v>0</v>
      </c>
      <c r="AT226" s="94"/>
      <c r="AU226" s="74">
        <v>140223.72811342421</v>
      </c>
      <c r="AV226" s="124"/>
      <c r="AW226" s="74">
        <v>938650.96709025744</v>
      </c>
      <c r="AY226" s="171"/>
      <c r="AZ226" s="24">
        <v>-3901683.9661367149</v>
      </c>
      <c r="BA226" s="24">
        <v>-1677916.3967860001</v>
      </c>
      <c r="BB226" s="24">
        <v>-34654.592629999999</v>
      </c>
      <c r="BC226" s="24">
        <v>-559501</v>
      </c>
      <c r="BD226" s="7">
        <v>-1339173.5638649999</v>
      </c>
    </row>
    <row r="227" spans="1:56" x14ac:dyDescent="0.2">
      <c r="A227" s="10">
        <v>980</v>
      </c>
      <c r="B227" s="11">
        <v>4510</v>
      </c>
      <c r="C227" s="3"/>
      <c r="D227" s="80" t="s">
        <v>247</v>
      </c>
      <c r="E227" s="57">
        <v>629.66666666666663</v>
      </c>
      <c r="F227" s="57">
        <v>1134853.6666666667</v>
      </c>
      <c r="G227" s="58">
        <v>1.6500000000000001</v>
      </c>
      <c r="H227" s="57">
        <v>19616.333333333332</v>
      </c>
      <c r="I227" s="58">
        <v>1.6500000000000001</v>
      </c>
      <c r="J227" s="57">
        <v>685688.20238095243</v>
      </c>
      <c r="K227" s="57">
        <v>11795.976190476191</v>
      </c>
      <c r="L227" s="57">
        <v>108635.33333333333</v>
      </c>
      <c r="M227" s="4">
        <v>0</v>
      </c>
      <c r="N227" s="59">
        <v>1.65</v>
      </c>
      <c r="O227" s="59">
        <v>1.65</v>
      </c>
      <c r="P227" s="57">
        <v>1131385.5339285715</v>
      </c>
      <c r="Q227" s="57">
        <v>19463.360714285711</v>
      </c>
      <c r="R227" s="57">
        <v>133804.60666666666</v>
      </c>
      <c r="S227" s="57">
        <v>533</v>
      </c>
      <c r="T227" s="57">
        <v>1285186.5013095236</v>
      </c>
      <c r="U227" s="60">
        <v>2041.0584986387353</v>
      </c>
      <c r="V227" s="60">
        <v>2701.5969262497297</v>
      </c>
      <c r="W227" s="60">
        <v>75.550074802315805</v>
      </c>
      <c r="X227" s="64">
        <v>153890.04107005076</v>
      </c>
      <c r="Y227" s="65">
        <v>244.39921821606794</v>
      </c>
      <c r="Z227" s="66">
        <v>84.596547125458969</v>
      </c>
      <c r="AA227" s="64">
        <v>23874</v>
      </c>
      <c r="AB227" s="65">
        <v>37.915299100052941</v>
      </c>
      <c r="AC227" s="67">
        <v>85.999987391904838</v>
      </c>
      <c r="AD227" s="68">
        <v>0</v>
      </c>
      <c r="AE227" s="69">
        <v>0</v>
      </c>
      <c r="AF227" s="70">
        <v>23874</v>
      </c>
      <c r="AG227" s="71">
        <v>37.915299100052941</v>
      </c>
      <c r="AH227" s="72">
        <v>85.999987391904838</v>
      </c>
      <c r="AI227" s="64">
        <v>177764.04107005076</v>
      </c>
      <c r="AJ227" s="65">
        <v>282.31451731612088</v>
      </c>
      <c r="AK227" s="67">
        <v>85.999987391904838</v>
      </c>
      <c r="AL227" s="122"/>
      <c r="AM227" s="74">
        <v>0</v>
      </c>
      <c r="AN227" s="122"/>
      <c r="AO227" s="64">
        <v>1183.4674958033006</v>
      </c>
      <c r="AP227" s="65">
        <v>75.550074802315805</v>
      </c>
      <c r="AQ227" s="65">
        <v>0</v>
      </c>
      <c r="AR227" s="73">
        <v>0</v>
      </c>
      <c r="AS227" s="123">
        <v>1183.4674958033006</v>
      </c>
      <c r="AT227" s="94"/>
      <c r="AU227" s="74">
        <v>5048.7138367905527</v>
      </c>
      <c r="AV227" s="124"/>
      <c r="AW227" s="74">
        <v>72154.375</v>
      </c>
      <c r="AY227" s="171"/>
      <c r="AZ227" s="24">
        <v>-338591.602020222</v>
      </c>
      <c r="BA227" s="24">
        <v>-150493.05438300001</v>
      </c>
      <c r="BB227" s="24">
        <v>-3108.185547</v>
      </c>
      <c r="BC227" s="24">
        <v>-57406</v>
      </c>
      <c r="BD227" s="7">
        <v>-120111.06176700001</v>
      </c>
    </row>
    <row r="228" spans="1:56" x14ac:dyDescent="0.2">
      <c r="A228" s="10">
        <v>982</v>
      </c>
      <c r="B228" s="11">
        <v>4512</v>
      </c>
      <c r="C228" s="3"/>
      <c r="D228" s="80" t="s">
        <v>249</v>
      </c>
      <c r="E228" s="57">
        <v>1685.6666666666667</v>
      </c>
      <c r="F228" s="57">
        <v>2287520</v>
      </c>
      <c r="G228" s="58">
        <v>1.2</v>
      </c>
      <c r="H228" s="57">
        <v>1665337.3333333333</v>
      </c>
      <c r="I228" s="58">
        <v>1.2</v>
      </c>
      <c r="J228" s="57">
        <v>1906266.6666666667</v>
      </c>
      <c r="K228" s="57">
        <v>1387781.1111111112</v>
      </c>
      <c r="L228" s="57">
        <v>258338.33333333334</v>
      </c>
      <c r="M228" s="4">
        <v>0</v>
      </c>
      <c r="N228" s="59">
        <v>1.65</v>
      </c>
      <c r="O228" s="59">
        <v>1.65</v>
      </c>
      <c r="P228" s="57">
        <v>3145340</v>
      </c>
      <c r="Q228" s="57">
        <v>2289838.8333333335</v>
      </c>
      <c r="R228" s="57">
        <v>423906.18</v>
      </c>
      <c r="S228" s="57">
        <v>90909</v>
      </c>
      <c r="T228" s="57">
        <v>5949994.0133333327</v>
      </c>
      <c r="U228" s="60">
        <v>3529.7571761914173</v>
      </c>
      <c r="V228" s="60">
        <v>2701.5969262497297</v>
      </c>
      <c r="W228" s="60">
        <v>130.65447113501543</v>
      </c>
      <c r="X228" s="64">
        <v>-516520.78735446394</v>
      </c>
      <c r="Y228" s="65">
        <v>-306.41929247842432</v>
      </c>
      <c r="Z228" s="66">
        <v>119.31231681505972</v>
      </c>
      <c r="AA228" s="64">
        <v>0</v>
      </c>
      <c r="AB228" s="65">
        <v>0</v>
      </c>
      <c r="AC228" s="67">
        <v>119.31231681505972</v>
      </c>
      <c r="AD228" s="68">
        <v>0</v>
      </c>
      <c r="AE228" s="69">
        <v>0</v>
      </c>
      <c r="AF228" s="70">
        <v>0</v>
      </c>
      <c r="AG228" s="71">
        <v>0</v>
      </c>
      <c r="AH228" s="72">
        <v>119.31231681505972</v>
      </c>
      <c r="AI228" s="64">
        <v>-516520.78735446394</v>
      </c>
      <c r="AJ228" s="65">
        <v>-306.41929247842432</v>
      </c>
      <c r="AK228" s="67">
        <v>119.31231681505972</v>
      </c>
      <c r="AL228" s="122"/>
      <c r="AM228" s="74">
        <v>0</v>
      </c>
      <c r="AN228" s="122"/>
      <c r="AO228" s="64">
        <v>0</v>
      </c>
      <c r="AP228" s="65">
        <v>130.65447113501543</v>
      </c>
      <c r="AQ228" s="65">
        <v>0</v>
      </c>
      <c r="AR228" s="73">
        <v>0</v>
      </c>
      <c r="AS228" s="123">
        <v>0</v>
      </c>
      <c r="AT228" s="94"/>
      <c r="AU228" s="74">
        <v>18297.195679380984</v>
      </c>
      <c r="AV228" s="124"/>
      <c r="AW228" s="74">
        <v>329404.77777777781</v>
      </c>
      <c r="AY228" s="171"/>
      <c r="AZ228" s="24">
        <v>-913056.00544778956</v>
      </c>
      <c r="BA228" s="24">
        <v>-395363.10897200002</v>
      </c>
      <c r="BB228" s="24">
        <v>-8165.5721990000002</v>
      </c>
      <c r="BC228" s="24">
        <v>-128583</v>
      </c>
      <c r="BD228" s="7">
        <v>-315546.00972799998</v>
      </c>
    </row>
    <row r="229" spans="1:56" x14ac:dyDescent="0.2">
      <c r="A229" s="10">
        <v>983</v>
      </c>
      <c r="B229" s="11">
        <v>4513</v>
      </c>
      <c r="C229" s="3"/>
      <c r="D229" s="80" t="s">
        <v>250</v>
      </c>
      <c r="E229" s="57">
        <v>1774</v>
      </c>
      <c r="F229" s="57">
        <v>3456627.3333333335</v>
      </c>
      <c r="G229" s="58">
        <v>1.59</v>
      </c>
      <c r="H229" s="57">
        <v>741311</v>
      </c>
      <c r="I229" s="58">
        <v>1.59</v>
      </c>
      <c r="J229" s="57">
        <v>2173979.4549266244</v>
      </c>
      <c r="K229" s="57">
        <v>466233.33333333331</v>
      </c>
      <c r="L229" s="57">
        <v>565148</v>
      </c>
      <c r="M229" s="4">
        <v>0</v>
      </c>
      <c r="N229" s="59">
        <v>1.65</v>
      </c>
      <c r="O229" s="59">
        <v>1.65</v>
      </c>
      <c r="P229" s="57">
        <v>3587066.1006289297</v>
      </c>
      <c r="Q229" s="57">
        <v>769285</v>
      </c>
      <c r="R229" s="57">
        <v>459262.11000000004</v>
      </c>
      <c r="S229" s="57">
        <v>26139.333333333332</v>
      </c>
      <c r="T229" s="57">
        <v>4841752.5439622635</v>
      </c>
      <c r="U229" s="60">
        <v>2729.2855377464844</v>
      </c>
      <c r="V229" s="60">
        <v>2701.5969262497297</v>
      </c>
      <c r="W229" s="60">
        <v>101.02489794934699</v>
      </c>
      <c r="X229" s="64">
        <v>-18174.250814239967</v>
      </c>
      <c r="Y229" s="65">
        <v>-10.244786253799305</v>
      </c>
      <c r="Z229" s="66">
        <v>100.64568570808859</v>
      </c>
      <c r="AA229" s="64">
        <v>0</v>
      </c>
      <c r="AB229" s="65">
        <v>0</v>
      </c>
      <c r="AC229" s="67">
        <v>100.64568570808859</v>
      </c>
      <c r="AD229" s="68">
        <v>0</v>
      </c>
      <c r="AE229" s="69">
        <v>0</v>
      </c>
      <c r="AF229" s="70">
        <v>0</v>
      </c>
      <c r="AG229" s="71">
        <v>0</v>
      </c>
      <c r="AH229" s="72">
        <v>100.64568570808859</v>
      </c>
      <c r="AI229" s="64">
        <v>-18174.250814239967</v>
      </c>
      <c r="AJ229" s="65">
        <v>-10.244786253799305</v>
      </c>
      <c r="AK229" s="67">
        <v>100.64568570808859</v>
      </c>
      <c r="AL229" s="122"/>
      <c r="AM229" s="74">
        <v>0</v>
      </c>
      <c r="AN229" s="122"/>
      <c r="AO229" s="64">
        <v>71573.579175750594</v>
      </c>
      <c r="AP229" s="65">
        <v>101.02489794934699</v>
      </c>
      <c r="AQ229" s="65">
        <v>0</v>
      </c>
      <c r="AR229" s="73">
        <v>0</v>
      </c>
      <c r="AS229" s="123">
        <v>71573.579175750594</v>
      </c>
      <c r="AT229" s="94"/>
      <c r="AU229" s="74">
        <v>17013.349240874915</v>
      </c>
      <c r="AV229" s="124"/>
      <c r="AW229" s="74">
        <v>264021.2788259958</v>
      </c>
      <c r="AY229" s="171"/>
      <c r="AZ229" s="24">
        <v>-956534.86285006534</v>
      </c>
      <c r="BA229" s="24">
        <v>-414145.75520499999</v>
      </c>
      <c r="BB229" s="24">
        <v>-8553.496744</v>
      </c>
      <c r="BC229" s="24">
        <v>-147172</v>
      </c>
      <c r="BD229" s="7">
        <v>-330536.758577</v>
      </c>
    </row>
    <row r="230" spans="1:56" x14ac:dyDescent="0.2">
      <c r="A230" s="10">
        <v>985</v>
      </c>
      <c r="B230" s="11">
        <v>4515</v>
      </c>
      <c r="C230" s="3"/>
      <c r="D230" s="80" t="s">
        <v>251</v>
      </c>
      <c r="E230" s="57">
        <v>565.33333333333337</v>
      </c>
      <c r="F230" s="57">
        <v>721054.33333333337</v>
      </c>
      <c r="G230" s="58">
        <v>1.5</v>
      </c>
      <c r="H230" s="57">
        <v>12372</v>
      </c>
      <c r="I230" s="58">
        <v>1.5</v>
      </c>
      <c r="J230" s="57">
        <v>480702.88888888882</v>
      </c>
      <c r="K230" s="57">
        <v>8248</v>
      </c>
      <c r="L230" s="57">
        <v>80192.666666666672</v>
      </c>
      <c r="M230" s="4">
        <v>0</v>
      </c>
      <c r="N230" s="59">
        <v>1.65</v>
      </c>
      <c r="O230" s="59">
        <v>1.65</v>
      </c>
      <c r="P230" s="57">
        <v>793159.7666666666</v>
      </c>
      <c r="Q230" s="57">
        <v>13609.199999999999</v>
      </c>
      <c r="R230" s="57">
        <v>82135.03333333334</v>
      </c>
      <c r="S230" s="57">
        <v>628.33333333333337</v>
      </c>
      <c r="T230" s="57">
        <v>889532.33333333337</v>
      </c>
      <c r="U230" s="60">
        <v>1573.465212264151</v>
      </c>
      <c r="V230" s="60">
        <v>2701.5969262497297</v>
      </c>
      <c r="W230" s="60">
        <v>58.242041844798251</v>
      </c>
      <c r="X230" s="64">
        <v>235975.07105341012</v>
      </c>
      <c r="Y230" s="65">
        <v>417.40873417466412</v>
      </c>
      <c r="Z230" s="66">
        <v>73.692486362222894</v>
      </c>
      <c r="AA230" s="64">
        <v>187973</v>
      </c>
      <c r="AB230" s="65">
        <v>332.49941037735846</v>
      </c>
      <c r="AC230" s="67">
        <v>86.000000008935672</v>
      </c>
      <c r="AD230" s="68">
        <v>0</v>
      </c>
      <c r="AE230" s="69">
        <v>0</v>
      </c>
      <c r="AF230" s="70">
        <v>187973</v>
      </c>
      <c r="AG230" s="71">
        <v>332.49941037735846</v>
      </c>
      <c r="AH230" s="72">
        <v>86.000000008935672</v>
      </c>
      <c r="AI230" s="64">
        <v>423948.07105341012</v>
      </c>
      <c r="AJ230" s="65">
        <v>749.90814455202258</v>
      </c>
      <c r="AK230" s="67">
        <v>86.000000008935672</v>
      </c>
      <c r="AL230" s="122"/>
      <c r="AM230" s="74">
        <v>0</v>
      </c>
      <c r="AN230" s="122"/>
      <c r="AO230" s="64">
        <v>214171.60246848868</v>
      </c>
      <c r="AP230" s="65">
        <v>58.242041844798251</v>
      </c>
      <c r="AQ230" s="65">
        <v>0</v>
      </c>
      <c r="AR230" s="73">
        <v>0</v>
      </c>
      <c r="AS230" s="123">
        <v>214171.60246848868</v>
      </c>
      <c r="AT230" s="94"/>
      <c r="AU230" s="74">
        <v>3287.2418468963028</v>
      </c>
      <c r="AV230" s="124"/>
      <c r="AW230" s="74">
        <v>48895.088888888888</v>
      </c>
      <c r="AY230" s="171"/>
      <c r="AZ230" s="24">
        <v>-308156.40183862898</v>
      </c>
      <c r="BA230" s="24">
        <v>-130087.21649999999</v>
      </c>
      <c r="BB230" s="24">
        <v>-2686.7366590000001</v>
      </c>
      <c r="BC230" s="24">
        <v>-24093</v>
      </c>
      <c r="BD230" s="7">
        <v>-103824.816104</v>
      </c>
    </row>
    <row r="231" spans="1:56" x14ac:dyDescent="0.2">
      <c r="A231" s="10">
        <v>987</v>
      </c>
      <c r="B231" s="11">
        <v>4517</v>
      </c>
      <c r="C231" s="3"/>
      <c r="D231" s="80" t="s">
        <v>252</v>
      </c>
      <c r="E231" s="57">
        <v>494.66666666666669</v>
      </c>
      <c r="F231" s="57">
        <v>996391</v>
      </c>
      <c r="G231" s="58">
        <v>1.6900000000000002</v>
      </c>
      <c r="H231" s="57">
        <v>18118</v>
      </c>
      <c r="I231" s="58">
        <v>1.6900000000000002</v>
      </c>
      <c r="J231" s="57">
        <v>589580.47337278107</v>
      </c>
      <c r="K231" s="57">
        <v>10720.710059171599</v>
      </c>
      <c r="L231" s="57">
        <v>132062.33333333334</v>
      </c>
      <c r="M231" s="4">
        <v>0</v>
      </c>
      <c r="N231" s="59">
        <v>1.65</v>
      </c>
      <c r="O231" s="59">
        <v>1.65</v>
      </c>
      <c r="P231" s="57">
        <v>972807.7810650887</v>
      </c>
      <c r="Q231" s="57">
        <v>17689.171597633136</v>
      </c>
      <c r="R231" s="57">
        <v>106893.3</v>
      </c>
      <c r="S231" s="57">
        <v>193.33333333333334</v>
      </c>
      <c r="T231" s="57">
        <v>1097583.5859960553</v>
      </c>
      <c r="U231" s="60">
        <v>2218.8347425796264</v>
      </c>
      <c r="V231" s="60">
        <v>2701.5969262497297</v>
      </c>
      <c r="W231" s="60">
        <v>82.130488120585099</v>
      </c>
      <c r="X231" s="64">
        <v>88358.353269860105</v>
      </c>
      <c r="Y231" s="65">
        <v>178.62200795793822</v>
      </c>
      <c r="Z231" s="66">
        <v>88.742207515968616</v>
      </c>
      <c r="AA231" s="64">
        <v>0</v>
      </c>
      <c r="AB231" s="65">
        <v>0</v>
      </c>
      <c r="AC231" s="67">
        <v>88.742207515968616</v>
      </c>
      <c r="AD231" s="68">
        <v>0</v>
      </c>
      <c r="AE231" s="69">
        <v>0</v>
      </c>
      <c r="AF231" s="70">
        <v>0</v>
      </c>
      <c r="AG231" s="71">
        <v>0</v>
      </c>
      <c r="AH231" s="72">
        <v>88.742207515968616</v>
      </c>
      <c r="AI231" s="64">
        <v>88358.353269860105</v>
      </c>
      <c r="AJ231" s="65">
        <v>178.62200795793822</v>
      </c>
      <c r="AK231" s="67">
        <v>88.742207515968616</v>
      </c>
      <c r="AL231" s="122"/>
      <c r="AM231" s="74">
        <v>0</v>
      </c>
      <c r="AN231" s="122"/>
      <c r="AO231" s="64">
        <v>75549.79471903629</v>
      </c>
      <c r="AP231" s="65">
        <v>82.130488120585099</v>
      </c>
      <c r="AQ231" s="65">
        <v>0</v>
      </c>
      <c r="AR231" s="73">
        <v>0</v>
      </c>
      <c r="AS231" s="123">
        <v>75549.79471903629</v>
      </c>
      <c r="AT231" s="94"/>
      <c r="AU231" s="74">
        <v>2024.3016269498501</v>
      </c>
      <c r="AV231" s="124"/>
      <c r="AW231" s="74">
        <v>60030.118343195267</v>
      </c>
      <c r="AY231" s="171"/>
      <c r="AZ231" s="24">
        <v>-263590.57300129638</v>
      </c>
      <c r="BA231" s="24">
        <v>-117333.567824</v>
      </c>
      <c r="BB231" s="24">
        <v>-2423.3311039999999</v>
      </c>
      <c r="BC231" s="24">
        <v>-40963</v>
      </c>
      <c r="BD231" s="7">
        <v>-93645.912563999998</v>
      </c>
    </row>
    <row r="232" spans="1:56" x14ac:dyDescent="0.2">
      <c r="A232" s="10">
        <v>989</v>
      </c>
      <c r="B232" s="11">
        <v>4519</v>
      </c>
      <c r="C232" s="3"/>
      <c r="D232" s="80" t="s">
        <v>254</v>
      </c>
      <c r="E232" s="57">
        <v>1169</v>
      </c>
      <c r="F232" s="57">
        <v>1975786</v>
      </c>
      <c r="G232" s="58">
        <v>1.6000000000000003</v>
      </c>
      <c r="H232" s="57">
        <v>113829.66666666667</v>
      </c>
      <c r="I232" s="58">
        <v>1.6000000000000003</v>
      </c>
      <c r="J232" s="57">
        <v>1234866.25</v>
      </c>
      <c r="K232" s="57">
        <v>71143.541666666672</v>
      </c>
      <c r="L232" s="57">
        <v>226499.66666666666</v>
      </c>
      <c r="M232" s="4">
        <v>0</v>
      </c>
      <c r="N232" s="59">
        <v>1.65</v>
      </c>
      <c r="O232" s="59">
        <v>1.65</v>
      </c>
      <c r="P232" s="57">
        <v>2037529.3125</v>
      </c>
      <c r="Q232" s="57">
        <v>117386.84375</v>
      </c>
      <c r="R232" s="57">
        <v>240260.57333333333</v>
      </c>
      <c r="S232" s="57">
        <v>2944.3333333333335</v>
      </c>
      <c r="T232" s="57">
        <v>2398121.0629166667</v>
      </c>
      <c r="U232" s="60">
        <v>2051.4294806814942</v>
      </c>
      <c r="V232" s="60">
        <v>2701.5969262497297</v>
      </c>
      <c r="W232" s="60">
        <v>75.933958198909522</v>
      </c>
      <c r="X232" s="64">
        <v>281216.92523162888</v>
      </c>
      <c r="Y232" s="65">
        <v>240.56195486024711</v>
      </c>
      <c r="Z232" s="66">
        <v>84.838393665313006</v>
      </c>
      <c r="AA232" s="64">
        <v>36685</v>
      </c>
      <c r="AB232" s="65">
        <v>31.38152266894782</v>
      </c>
      <c r="AC232" s="67">
        <v>85.999985254496167</v>
      </c>
      <c r="AD232" s="68">
        <v>0</v>
      </c>
      <c r="AE232" s="69">
        <v>0</v>
      </c>
      <c r="AF232" s="70">
        <v>36685</v>
      </c>
      <c r="AG232" s="71">
        <v>31.38152266894782</v>
      </c>
      <c r="AH232" s="72">
        <v>85.999985254496167</v>
      </c>
      <c r="AI232" s="64">
        <v>317901.92523162888</v>
      </c>
      <c r="AJ232" s="65">
        <v>271.94347752919492</v>
      </c>
      <c r="AK232" s="67">
        <v>85.999985254496167</v>
      </c>
      <c r="AL232" s="122"/>
      <c r="AM232" s="74">
        <v>0</v>
      </c>
      <c r="AN232" s="122"/>
      <c r="AO232" s="64">
        <v>0</v>
      </c>
      <c r="AP232" s="65">
        <v>75.933958198909522</v>
      </c>
      <c r="AQ232" s="65">
        <v>0</v>
      </c>
      <c r="AR232" s="73">
        <v>0</v>
      </c>
      <c r="AS232" s="123">
        <v>0</v>
      </c>
      <c r="AT232" s="94"/>
      <c r="AU232" s="74">
        <v>10857.09743818348</v>
      </c>
      <c r="AV232" s="124"/>
      <c r="AW232" s="74">
        <v>130600.97916666667</v>
      </c>
      <c r="AY232" s="171"/>
      <c r="AZ232" s="24">
        <v>-629899.94661546906</v>
      </c>
      <c r="BA232" s="24">
        <v>-275710.69593400002</v>
      </c>
      <c r="BB232" s="24">
        <v>-5694.3491759999997</v>
      </c>
      <c r="BC232" s="24">
        <v>-62053</v>
      </c>
      <c r="BD232" s="7">
        <v>-220049.38742899999</v>
      </c>
    </row>
    <row r="233" spans="1:56" x14ac:dyDescent="0.2">
      <c r="A233" s="10">
        <v>990</v>
      </c>
      <c r="B233" s="11">
        <v>4520</v>
      </c>
      <c r="C233" s="3"/>
      <c r="D233" s="80" t="s">
        <v>255</v>
      </c>
      <c r="E233" s="57">
        <v>220.33333333333334</v>
      </c>
      <c r="F233" s="57">
        <v>234039.33333333334</v>
      </c>
      <c r="G233" s="58">
        <v>0.9</v>
      </c>
      <c r="H233" s="57">
        <v>12611.666666666666</v>
      </c>
      <c r="I233" s="58">
        <v>0.9</v>
      </c>
      <c r="J233" s="57">
        <v>260043.70370370368</v>
      </c>
      <c r="K233" s="57">
        <v>14012.962962962964</v>
      </c>
      <c r="L233" s="57">
        <v>56901</v>
      </c>
      <c r="M233" s="4">
        <v>0</v>
      </c>
      <c r="N233" s="59">
        <v>1.65</v>
      </c>
      <c r="O233" s="59">
        <v>1.65</v>
      </c>
      <c r="P233" s="57">
        <v>429072.11111111107</v>
      </c>
      <c r="Q233" s="57">
        <v>23121.388888888887</v>
      </c>
      <c r="R233" s="57">
        <v>57844.443333333329</v>
      </c>
      <c r="S233" s="57">
        <v>323.66666666666669</v>
      </c>
      <c r="T233" s="57">
        <v>510361.61000000004</v>
      </c>
      <c r="U233" s="60">
        <v>2316.315930408472</v>
      </c>
      <c r="V233" s="60">
        <v>2701.5969262497297</v>
      </c>
      <c r="W233" s="60">
        <v>85.738768352239262</v>
      </c>
      <c r="X233" s="64">
        <v>31409.391050965471</v>
      </c>
      <c r="Y233" s="65">
        <v>142.55396846126536</v>
      </c>
      <c r="Z233" s="66">
        <v>91.01542406191075</v>
      </c>
      <c r="AA233" s="64">
        <v>0</v>
      </c>
      <c r="AB233" s="65">
        <v>0</v>
      </c>
      <c r="AC233" s="67">
        <v>91.01542406191075</v>
      </c>
      <c r="AD233" s="68">
        <v>0</v>
      </c>
      <c r="AE233" s="69">
        <v>0</v>
      </c>
      <c r="AF233" s="70">
        <v>0</v>
      </c>
      <c r="AG233" s="71">
        <v>0</v>
      </c>
      <c r="AH233" s="72">
        <v>91.01542406191075</v>
      </c>
      <c r="AI233" s="64">
        <v>31409.391050965471</v>
      </c>
      <c r="AJ233" s="65">
        <v>142.55396846126536</v>
      </c>
      <c r="AK233" s="67">
        <v>91.01542406191075</v>
      </c>
      <c r="AL233" s="122"/>
      <c r="AM233" s="74">
        <v>0</v>
      </c>
      <c r="AN233" s="122"/>
      <c r="AO233" s="64">
        <v>17245.292110769475</v>
      </c>
      <c r="AP233" s="65">
        <v>85.738768352239262</v>
      </c>
      <c r="AQ233" s="65">
        <v>0</v>
      </c>
      <c r="AR233" s="73">
        <v>0</v>
      </c>
      <c r="AS233" s="123">
        <v>17245.292110769475</v>
      </c>
      <c r="AT233" s="94"/>
      <c r="AU233" s="74">
        <v>1312.9695271719436</v>
      </c>
      <c r="AV233" s="124"/>
      <c r="AW233" s="74">
        <v>27405.666666666668</v>
      </c>
      <c r="AY233" s="171"/>
      <c r="AZ233" s="24">
        <v>-119566.85785625817</v>
      </c>
      <c r="BA233" s="24">
        <v>-51710.248269999996</v>
      </c>
      <c r="BB233" s="24">
        <v>-1067.989795</v>
      </c>
      <c r="BC233" s="24">
        <v>-9577</v>
      </c>
      <c r="BD233" s="7">
        <v>-41270.827079000002</v>
      </c>
    </row>
    <row r="234" spans="1:56" x14ac:dyDescent="0.2">
      <c r="A234" s="10">
        <v>991</v>
      </c>
      <c r="B234" s="11">
        <v>4521</v>
      </c>
      <c r="C234" s="3"/>
      <c r="D234" s="80" t="s">
        <v>256</v>
      </c>
      <c r="E234" s="57">
        <v>609.33333333333337</v>
      </c>
      <c r="F234" s="57">
        <v>1118921</v>
      </c>
      <c r="G234" s="58">
        <v>1.63</v>
      </c>
      <c r="H234" s="57">
        <v>13360</v>
      </c>
      <c r="I234" s="58">
        <v>1.63</v>
      </c>
      <c r="J234" s="57">
        <v>686454.60122699384</v>
      </c>
      <c r="K234" s="57">
        <v>8196.319018404909</v>
      </c>
      <c r="L234" s="57">
        <v>116368.66666666667</v>
      </c>
      <c r="M234" s="4">
        <v>0</v>
      </c>
      <c r="N234" s="59">
        <v>1.65</v>
      </c>
      <c r="O234" s="59">
        <v>1.65</v>
      </c>
      <c r="P234" s="57">
        <v>1132650.0920245398</v>
      </c>
      <c r="Q234" s="57">
        <v>13523.926380368097</v>
      </c>
      <c r="R234" s="57">
        <v>115219.77333333333</v>
      </c>
      <c r="S234" s="57">
        <v>362.33333333333331</v>
      </c>
      <c r="T234" s="57">
        <v>1261756.1250715747</v>
      </c>
      <c r="U234" s="60">
        <v>2070.7157413647287</v>
      </c>
      <c r="V234" s="60">
        <v>2701.5969262497297</v>
      </c>
      <c r="W234" s="60">
        <v>76.647841920638768</v>
      </c>
      <c r="X234" s="64">
        <v>142234.26606960641</v>
      </c>
      <c r="Y234" s="65">
        <v>233.42603840745033</v>
      </c>
      <c r="Z234" s="66">
        <v>85.288140410002413</v>
      </c>
      <c r="AA234" s="64">
        <v>11718</v>
      </c>
      <c r="AB234" s="65">
        <v>19.230853391684899</v>
      </c>
      <c r="AC234" s="67">
        <v>85.999973222841021</v>
      </c>
      <c r="AD234" s="68">
        <v>0</v>
      </c>
      <c r="AE234" s="69">
        <v>0</v>
      </c>
      <c r="AF234" s="70">
        <v>11718</v>
      </c>
      <c r="AG234" s="71">
        <v>19.230853391684899</v>
      </c>
      <c r="AH234" s="72">
        <v>85.999973222841021</v>
      </c>
      <c r="AI234" s="64">
        <v>153952.26606960641</v>
      </c>
      <c r="AJ234" s="65">
        <v>252.65689179913522</v>
      </c>
      <c r="AK234" s="67">
        <v>85.999973222841021</v>
      </c>
      <c r="AL234" s="122"/>
      <c r="AM234" s="74">
        <v>0</v>
      </c>
      <c r="AN234" s="122"/>
      <c r="AO234" s="64">
        <v>6551.7744348346114</v>
      </c>
      <c r="AP234" s="65">
        <v>76.647841920638768</v>
      </c>
      <c r="AQ234" s="65">
        <v>0</v>
      </c>
      <c r="AR234" s="73">
        <v>0</v>
      </c>
      <c r="AS234" s="123">
        <v>6551.7744348346114</v>
      </c>
      <c r="AT234" s="94"/>
      <c r="AU234" s="74">
        <v>3282.7016453759329</v>
      </c>
      <c r="AV234" s="124"/>
      <c r="AW234" s="74">
        <v>69465.092024539874</v>
      </c>
      <c r="AY234" s="171"/>
      <c r="AZ234" s="24">
        <v>-330982.8019748237</v>
      </c>
      <c r="BA234" s="24">
        <v>-141913.32709100001</v>
      </c>
      <c r="BB234" s="24">
        <v>-2930.9854460000001</v>
      </c>
      <c r="BC234" s="24">
        <v>-47129</v>
      </c>
      <c r="BD234" s="7">
        <v>-113263.43575</v>
      </c>
    </row>
    <row r="235" spans="1:56" x14ac:dyDescent="0.2">
      <c r="A235" s="10">
        <v>992</v>
      </c>
      <c r="B235" s="11">
        <v>4522</v>
      </c>
      <c r="C235" s="3"/>
      <c r="D235" s="80" t="s">
        <v>257</v>
      </c>
      <c r="E235" s="57">
        <v>2382</v>
      </c>
      <c r="F235" s="57">
        <v>5046858</v>
      </c>
      <c r="G235" s="58">
        <v>1.68</v>
      </c>
      <c r="H235" s="57">
        <v>703230.33333333337</v>
      </c>
      <c r="I235" s="58">
        <v>1.68</v>
      </c>
      <c r="J235" s="57">
        <v>3004082.1428571432</v>
      </c>
      <c r="K235" s="57">
        <v>418589.48412698414</v>
      </c>
      <c r="L235" s="57">
        <v>698848</v>
      </c>
      <c r="M235" s="4">
        <v>0</v>
      </c>
      <c r="N235" s="59">
        <v>1.65</v>
      </c>
      <c r="O235" s="59">
        <v>1.65</v>
      </c>
      <c r="P235" s="57">
        <v>4956735.5357142864</v>
      </c>
      <c r="Q235" s="57">
        <v>690672.64880952379</v>
      </c>
      <c r="R235" s="57">
        <v>554587.12</v>
      </c>
      <c r="S235" s="57">
        <v>28503</v>
      </c>
      <c r="T235" s="57">
        <v>6230498.3045238098</v>
      </c>
      <c r="U235" s="60">
        <v>2615.65839820479</v>
      </c>
      <c r="V235" s="60">
        <v>2701.5969262497297</v>
      </c>
      <c r="W235" s="60">
        <v>96.818972985572771</v>
      </c>
      <c r="X235" s="64">
        <v>75741.062307127038</v>
      </c>
      <c r="Y235" s="65">
        <v>31.797255376627639</v>
      </c>
      <c r="Z235" s="66">
        <v>97.995952980910843</v>
      </c>
      <c r="AA235" s="64">
        <v>0</v>
      </c>
      <c r="AB235" s="65">
        <v>0</v>
      </c>
      <c r="AC235" s="67">
        <v>97.995952980910843</v>
      </c>
      <c r="AD235" s="68">
        <v>0</v>
      </c>
      <c r="AE235" s="69">
        <v>0</v>
      </c>
      <c r="AF235" s="70">
        <v>0</v>
      </c>
      <c r="AG235" s="71">
        <v>0</v>
      </c>
      <c r="AH235" s="72">
        <v>97.995952980910843</v>
      </c>
      <c r="AI235" s="64">
        <v>75741.062307127038</v>
      </c>
      <c r="AJ235" s="65">
        <v>31.797255376627639</v>
      </c>
      <c r="AK235" s="67">
        <v>97.995952980910843</v>
      </c>
      <c r="AL235" s="122"/>
      <c r="AM235" s="74">
        <v>0</v>
      </c>
      <c r="AN235" s="122"/>
      <c r="AO235" s="64">
        <v>0</v>
      </c>
      <c r="AP235" s="65">
        <v>96.818972985572771</v>
      </c>
      <c r="AQ235" s="65">
        <v>0</v>
      </c>
      <c r="AR235" s="73">
        <v>0</v>
      </c>
      <c r="AS235" s="123">
        <v>0</v>
      </c>
      <c r="AT235" s="94"/>
      <c r="AU235" s="74">
        <v>31504.060257539732</v>
      </c>
      <c r="AV235" s="124"/>
      <c r="AW235" s="74">
        <v>342267.16269841272</v>
      </c>
      <c r="AY235" s="171"/>
      <c r="AZ235" s="24">
        <v>-1292952.5220001733</v>
      </c>
      <c r="BA235" s="24">
        <v>-561160.54176599998</v>
      </c>
      <c r="BB235" s="24">
        <v>-11589.844412</v>
      </c>
      <c r="BC235" s="24">
        <v>-237178</v>
      </c>
      <c r="BD235" s="7">
        <v>-447871.75574300002</v>
      </c>
    </row>
    <row r="236" spans="1:56" x14ac:dyDescent="0.2">
      <c r="A236" s="10">
        <v>993</v>
      </c>
      <c r="B236" s="11">
        <v>4523</v>
      </c>
      <c r="C236" s="3"/>
      <c r="D236" s="80" t="s">
        <v>258</v>
      </c>
      <c r="E236" s="57">
        <v>417.66666666666669</v>
      </c>
      <c r="F236" s="57">
        <v>797577.66666666663</v>
      </c>
      <c r="G236" s="58">
        <v>1.76</v>
      </c>
      <c r="H236" s="57">
        <v>27524.666666666668</v>
      </c>
      <c r="I236" s="58">
        <v>1.76</v>
      </c>
      <c r="J236" s="57">
        <v>453169.12878787873</v>
      </c>
      <c r="K236" s="57">
        <v>15639.01515151515</v>
      </c>
      <c r="L236" s="57">
        <v>90741.333333333328</v>
      </c>
      <c r="M236" s="4">
        <v>0</v>
      </c>
      <c r="N236" s="59">
        <v>1.65</v>
      </c>
      <c r="O236" s="59">
        <v>1.65</v>
      </c>
      <c r="P236" s="57">
        <v>747729.0625</v>
      </c>
      <c r="Q236" s="57">
        <v>25804.375</v>
      </c>
      <c r="R236" s="57">
        <v>75614.64</v>
      </c>
      <c r="S236" s="57">
        <v>989</v>
      </c>
      <c r="T236" s="57">
        <v>850137.07750000001</v>
      </c>
      <c r="U236" s="60">
        <v>2035.4439205905826</v>
      </c>
      <c r="V236" s="60">
        <v>2701.5969262497297</v>
      </c>
      <c r="W236" s="60">
        <v>75.342250385816101</v>
      </c>
      <c r="X236" s="64">
        <v>102945.06498454569</v>
      </c>
      <c r="Y236" s="65">
        <v>246.47661209388434</v>
      </c>
      <c r="Z236" s="66">
        <v>84.465617743064129</v>
      </c>
      <c r="AA236" s="64">
        <v>17313</v>
      </c>
      <c r="AB236" s="65">
        <v>41.45171588188348</v>
      </c>
      <c r="AC236" s="67">
        <v>85.999958986908581</v>
      </c>
      <c r="AD236" s="68">
        <v>0</v>
      </c>
      <c r="AE236" s="69">
        <v>0</v>
      </c>
      <c r="AF236" s="70">
        <v>17313</v>
      </c>
      <c r="AG236" s="71">
        <v>41.45171588188348</v>
      </c>
      <c r="AH236" s="72">
        <v>85.999958986908581</v>
      </c>
      <c r="AI236" s="64">
        <v>120258.06498454569</v>
      </c>
      <c r="AJ236" s="65">
        <v>287.92832797576784</v>
      </c>
      <c r="AK236" s="67">
        <v>85.999958986908581</v>
      </c>
      <c r="AL236" s="122"/>
      <c r="AM236" s="74">
        <v>0</v>
      </c>
      <c r="AN236" s="122"/>
      <c r="AO236" s="64">
        <v>11867.592739372531</v>
      </c>
      <c r="AP236" s="65">
        <v>75.342250385816101</v>
      </c>
      <c r="AQ236" s="65">
        <v>0</v>
      </c>
      <c r="AR236" s="73">
        <v>0</v>
      </c>
      <c r="AS236" s="123">
        <v>11867.592739372531</v>
      </c>
      <c r="AT236" s="94"/>
      <c r="AU236" s="74">
        <v>2322.7683973064372</v>
      </c>
      <c r="AV236" s="124"/>
      <c r="AW236" s="74">
        <v>46880.814393939392</v>
      </c>
      <c r="AY236" s="171"/>
      <c r="AZ236" s="24">
        <v>-227177.02992689048</v>
      </c>
      <c r="BA236" s="24">
        <v>-95072.653770000004</v>
      </c>
      <c r="BB236" s="24">
        <v>-1963.568681</v>
      </c>
      <c r="BC236" s="24">
        <v>-31620</v>
      </c>
      <c r="BD236" s="7">
        <v>-75879.099113000004</v>
      </c>
    </row>
    <row r="237" spans="1:56" x14ac:dyDescent="0.2">
      <c r="A237" s="10">
        <v>995</v>
      </c>
      <c r="B237" s="11">
        <v>4525</v>
      </c>
      <c r="C237" s="3"/>
      <c r="D237" s="80" t="s">
        <v>259</v>
      </c>
      <c r="E237" s="57">
        <v>2392.6666666666665</v>
      </c>
      <c r="F237" s="57">
        <v>4553955.333333333</v>
      </c>
      <c r="G237" s="58">
        <v>1.67</v>
      </c>
      <c r="H237" s="57">
        <v>948107.66666666663</v>
      </c>
      <c r="I237" s="58">
        <v>1.67</v>
      </c>
      <c r="J237" s="57">
        <v>2726919.3612774457</v>
      </c>
      <c r="K237" s="57">
        <v>567729.14171656698</v>
      </c>
      <c r="L237" s="57">
        <v>575352.66666666663</v>
      </c>
      <c r="M237" s="4">
        <v>0</v>
      </c>
      <c r="N237" s="59">
        <v>1.65</v>
      </c>
      <c r="O237" s="59">
        <v>1.65</v>
      </c>
      <c r="P237" s="57">
        <v>4499416.9461077852</v>
      </c>
      <c r="Q237" s="57">
        <v>936753.08383233531</v>
      </c>
      <c r="R237" s="57">
        <v>586881.33666666679</v>
      </c>
      <c r="S237" s="57">
        <v>37340.666666666664</v>
      </c>
      <c r="T237" s="57">
        <v>6060392.0332734538</v>
      </c>
      <c r="U237" s="60">
        <v>2532.9027723349627</v>
      </c>
      <c r="V237" s="60">
        <v>2701.5969262497297</v>
      </c>
      <c r="W237" s="60">
        <v>93.755761554372853</v>
      </c>
      <c r="X237" s="64">
        <v>149342.68520535761</v>
      </c>
      <c r="Y237" s="65">
        <v>62.416836948463761</v>
      </c>
      <c r="Z237" s="66">
        <v>96.066129779254908</v>
      </c>
      <c r="AA237" s="64">
        <v>0</v>
      </c>
      <c r="AB237" s="65">
        <v>0</v>
      </c>
      <c r="AC237" s="67">
        <v>96.066129779254908</v>
      </c>
      <c r="AD237" s="68">
        <v>0</v>
      </c>
      <c r="AE237" s="69">
        <v>0</v>
      </c>
      <c r="AF237" s="70">
        <v>0</v>
      </c>
      <c r="AG237" s="71">
        <v>0</v>
      </c>
      <c r="AH237" s="72">
        <v>96.066129779254908</v>
      </c>
      <c r="AI237" s="64">
        <v>149342.68520535761</v>
      </c>
      <c r="AJ237" s="65">
        <v>62.416836948463761</v>
      </c>
      <c r="AK237" s="67">
        <v>96.066129779254908</v>
      </c>
      <c r="AL237" s="122"/>
      <c r="AM237" s="74">
        <v>0</v>
      </c>
      <c r="AN237" s="122"/>
      <c r="AO237" s="64">
        <v>43289.771679671554</v>
      </c>
      <c r="AP237" s="65">
        <v>93.755761554372853</v>
      </c>
      <c r="AQ237" s="65">
        <v>0</v>
      </c>
      <c r="AR237" s="73">
        <v>0</v>
      </c>
      <c r="AS237" s="123">
        <v>43289.771679671554</v>
      </c>
      <c r="AT237" s="94"/>
      <c r="AU237" s="74">
        <v>37271.805394275572</v>
      </c>
      <c r="AV237" s="124"/>
      <c r="AW237" s="74">
        <v>329464.85029940121</v>
      </c>
      <c r="AY237" s="171"/>
      <c r="AZ237" s="24">
        <v>-1288061.1505424175</v>
      </c>
      <c r="BA237" s="24">
        <v>-564638.80958700005</v>
      </c>
      <c r="BB237" s="24">
        <v>-11661.682290999999</v>
      </c>
      <c r="BC237" s="24">
        <v>-204854</v>
      </c>
      <c r="BD237" s="7">
        <v>-450647.82034400001</v>
      </c>
    </row>
    <row r="238" spans="1:56" x14ac:dyDescent="0.2">
      <c r="A238" s="10">
        <v>988</v>
      </c>
      <c r="B238" s="11">
        <v>4527</v>
      </c>
      <c r="C238" s="3"/>
      <c r="D238" s="80" t="s">
        <v>253</v>
      </c>
      <c r="E238" s="57">
        <v>1557.3333333333333</v>
      </c>
      <c r="F238" s="57">
        <v>2603210</v>
      </c>
      <c r="G238" s="58">
        <v>1.6499999999999997</v>
      </c>
      <c r="H238" s="57">
        <v>66794.333333333328</v>
      </c>
      <c r="I238" s="58">
        <v>1.6499999999999997</v>
      </c>
      <c r="J238" s="57">
        <v>1577703.0303030303</v>
      </c>
      <c r="K238" s="57">
        <v>40481.414141414141</v>
      </c>
      <c r="L238" s="57">
        <v>305938.66666666669</v>
      </c>
      <c r="M238" s="4">
        <v>0</v>
      </c>
      <c r="N238" s="59">
        <v>1.65</v>
      </c>
      <c r="O238" s="59">
        <v>1.65</v>
      </c>
      <c r="P238" s="57">
        <v>2603210</v>
      </c>
      <c r="Q238" s="57">
        <v>66794.333333333328</v>
      </c>
      <c r="R238" s="57">
        <v>313728.67</v>
      </c>
      <c r="S238" s="57">
        <v>1006.3333333333334</v>
      </c>
      <c r="T238" s="57">
        <v>2984739.3366666664</v>
      </c>
      <c r="U238" s="60">
        <v>1916.5706357020547</v>
      </c>
      <c r="V238" s="60">
        <v>2701.5969262497297</v>
      </c>
      <c r="W238" s="60">
        <v>70.942138595137379</v>
      </c>
      <c r="X238" s="64">
        <v>452342.61563077761</v>
      </c>
      <c r="Y238" s="65">
        <v>290.45972750263974</v>
      </c>
      <c r="Z238" s="66">
        <v>81.693547314936552</v>
      </c>
      <c r="AA238" s="64">
        <v>181185</v>
      </c>
      <c r="AB238" s="65">
        <v>116.34310787671234</v>
      </c>
      <c r="AC238" s="67">
        <v>86.000004238479789</v>
      </c>
      <c r="AD238" s="68">
        <v>0</v>
      </c>
      <c r="AE238" s="69">
        <v>0</v>
      </c>
      <c r="AF238" s="70">
        <v>181185</v>
      </c>
      <c r="AG238" s="71">
        <v>116.34310787671234</v>
      </c>
      <c r="AH238" s="72">
        <v>86.000004238479789</v>
      </c>
      <c r="AI238" s="64">
        <v>633527.61563077755</v>
      </c>
      <c r="AJ238" s="65">
        <v>406.80283537935208</v>
      </c>
      <c r="AK238" s="67">
        <v>86.000004238479789</v>
      </c>
      <c r="AL238" s="122"/>
      <c r="AM238" s="74">
        <v>0</v>
      </c>
      <c r="AN238" s="122"/>
      <c r="AO238" s="64">
        <v>170002.47762360726</v>
      </c>
      <c r="AP238" s="65">
        <v>70.942138595137379</v>
      </c>
      <c r="AQ238" s="65">
        <v>0</v>
      </c>
      <c r="AR238" s="73">
        <v>0</v>
      </c>
      <c r="AS238" s="123">
        <v>170002.47762360726</v>
      </c>
      <c r="AT238" s="94"/>
      <c r="AU238" s="74">
        <v>10573.219701270753</v>
      </c>
      <c r="AV238" s="124"/>
      <c r="AW238" s="74">
        <v>161818.44444444441</v>
      </c>
      <c r="AY238" s="171"/>
      <c r="AZ238" s="24">
        <v>-839141.94786392094</v>
      </c>
      <c r="BA238" s="24">
        <v>-366609.428319</v>
      </c>
      <c r="BB238" s="24">
        <v>-7571.7124030000004</v>
      </c>
      <c r="BC238" s="24">
        <v>-135144</v>
      </c>
      <c r="BD238" s="7">
        <v>-292597.20902000001</v>
      </c>
    </row>
    <row r="239" spans="1:56" x14ac:dyDescent="0.2">
      <c r="A239" s="10">
        <v>981</v>
      </c>
      <c r="B239" s="11">
        <v>4511</v>
      </c>
      <c r="C239" s="3"/>
      <c r="D239" s="80" t="s">
        <v>248</v>
      </c>
      <c r="E239" s="57">
        <v>5161.666666666667</v>
      </c>
      <c r="F239" s="57">
        <v>8098287.666666667</v>
      </c>
      <c r="G239" s="58">
        <v>1.3399000000000001</v>
      </c>
      <c r="H239" s="57">
        <v>1732847.6666666667</v>
      </c>
      <c r="I239" s="58">
        <v>1.3399000000000001</v>
      </c>
      <c r="J239" s="57">
        <v>6054622.8803429902</v>
      </c>
      <c r="K239" s="57">
        <v>1292349.5909590395</v>
      </c>
      <c r="L239" s="57">
        <v>1027289.3333333334</v>
      </c>
      <c r="M239" s="4">
        <v>0</v>
      </c>
      <c r="N239" s="59">
        <v>1.65</v>
      </c>
      <c r="O239" s="59">
        <v>1.65</v>
      </c>
      <c r="P239" s="57">
        <v>9990127.7525659353</v>
      </c>
      <c r="Q239" s="57">
        <v>2132376.8250824152</v>
      </c>
      <c r="R239" s="57">
        <v>1285248.7366666666</v>
      </c>
      <c r="S239" s="57">
        <v>68719.666666666672</v>
      </c>
      <c r="T239" s="57">
        <v>13476472.980981683</v>
      </c>
      <c r="U239" s="60">
        <v>2610.8762636709748</v>
      </c>
      <c r="V239" s="60">
        <v>2701.5969262497297</v>
      </c>
      <c r="W239" s="60">
        <v>96.641961585857658</v>
      </c>
      <c r="X239" s="64">
        <v>173259.83340394869</v>
      </c>
      <c r="Y239" s="65">
        <v>33.566645154139238</v>
      </c>
      <c r="Z239" s="66">
        <v>97.884435799090326</v>
      </c>
      <c r="AA239" s="64">
        <v>0</v>
      </c>
      <c r="AB239" s="65">
        <v>0</v>
      </c>
      <c r="AC239" s="67">
        <v>97.884435799090326</v>
      </c>
      <c r="AD239" s="68">
        <v>0</v>
      </c>
      <c r="AE239" s="69">
        <v>0</v>
      </c>
      <c r="AF239" s="70">
        <v>0</v>
      </c>
      <c r="AG239" s="71">
        <v>0</v>
      </c>
      <c r="AH239" s="72">
        <v>97.884435799090326</v>
      </c>
      <c r="AI239" s="64">
        <v>173259.83340394869</v>
      </c>
      <c r="AJ239" s="65">
        <v>33.566645154139238</v>
      </c>
      <c r="AK239" s="67">
        <v>97.884435799090326</v>
      </c>
      <c r="AL239" s="122"/>
      <c r="AM239" s="74">
        <v>0</v>
      </c>
      <c r="AN239" s="122"/>
      <c r="AO239" s="64">
        <v>97006.16674013999</v>
      </c>
      <c r="AP239" s="65">
        <v>96.641961585857658</v>
      </c>
      <c r="AQ239" s="65">
        <v>0</v>
      </c>
      <c r="AR239" s="73">
        <v>0</v>
      </c>
      <c r="AS239" s="123">
        <v>97006.16674013999</v>
      </c>
      <c r="AT239" s="94"/>
      <c r="AU239" s="74">
        <v>85450.125901242092</v>
      </c>
      <c r="AV239" s="124"/>
      <c r="AW239" s="74">
        <v>752387.866177822</v>
      </c>
      <c r="AY239" s="171"/>
      <c r="AZ239" s="24">
        <v>-2798951.4452714981</v>
      </c>
      <c r="BA239" s="24">
        <v>-1221335.7741670001</v>
      </c>
      <c r="BB239" s="24">
        <v>-25224.673768000001</v>
      </c>
      <c r="BC239" s="24">
        <v>-604922</v>
      </c>
      <c r="BD239" s="7">
        <v>-974768.81714699999</v>
      </c>
    </row>
    <row r="240" spans="1:56" x14ac:dyDescent="0.2">
      <c r="A240" s="10">
        <v>301</v>
      </c>
      <c r="B240" s="11">
        <v>5101</v>
      </c>
      <c r="C240" s="3"/>
      <c r="D240" s="80" t="s">
        <v>260</v>
      </c>
      <c r="E240" s="57">
        <v>4603.666666666667</v>
      </c>
      <c r="F240" s="57">
        <v>9239013.333333334</v>
      </c>
      <c r="G240" s="58">
        <v>1.55</v>
      </c>
      <c r="H240" s="57">
        <v>1335812</v>
      </c>
      <c r="I240" s="58">
        <v>1.55</v>
      </c>
      <c r="J240" s="57">
        <v>5960653.7634408595</v>
      </c>
      <c r="K240" s="57">
        <v>861814.19354838703</v>
      </c>
      <c r="L240" s="57">
        <v>1224985.3333333333</v>
      </c>
      <c r="M240" s="4">
        <v>0</v>
      </c>
      <c r="N240" s="59">
        <v>1.65</v>
      </c>
      <c r="O240" s="59">
        <v>1.65</v>
      </c>
      <c r="P240" s="57">
        <v>9835078.7096774187</v>
      </c>
      <c r="Q240" s="57">
        <v>1421993.4193548386</v>
      </c>
      <c r="R240" s="57">
        <v>1260278.9799999997</v>
      </c>
      <c r="S240" s="57">
        <v>38255.666666666664</v>
      </c>
      <c r="T240" s="57">
        <v>12555606.775698924</v>
      </c>
      <c r="U240" s="60">
        <v>2727.3057944462221</v>
      </c>
      <c r="V240" s="60">
        <v>2701.5969262497297</v>
      </c>
      <c r="W240" s="60">
        <v>100.95161746545887</v>
      </c>
      <c r="X240" s="64">
        <v>-43791.372034949847</v>
      </c>
      <c r="Y240" s="65">
        <v>-9.5122812327021595</v>
      </c>
      <c r="Z240" s="66">
        <v>100.5995190032391</v>
      </c>
      <c r="AA240" s="64">
        <v>0</v>
      </c>
      <c r="AB240" s="65">
        <v>0</v>
      </c>
      <c r="AC240" s="67">
        <v>100.5995190032391</v>
      </c>
      <c r="AD240" s="68">
        <v>0</v>
      </c>
      <c r="AE240" s="69">
        <v>0</v>
      </c>
      <c r="AF240" s="70">
        <v>0</v>
      </c>
      <c r="AG240" s="71">
        <v>0</v>
      </c>
      <c r="AH240" s="72">
        <v>100.5995190032391</v>
      </c>
      <c r="AI240" s="64">
        <v>-43791.372034949847</v>
      </c>
      <c r="AJ240" s="65">
        <v>-9.5122812327021595</v>
      </c>
      <c r="AK240" s="67">
        <v>100.5995190032391</v>
      </c>
      <c r="AL240" s="122"/>
      <c r="AM240" s="74">
        <v>0</v>
      </c>
      <c r="AN240" s="122"/>
      <c r="AO240" s="64">
        <v>0</v>
      </c>
      <c r="AP240" s="65">
        <v>100.95161746545887</v>
      </c>
      <c r="AQ240" s="65">
        <v>0</v>
      </c>
      <c r="AR240" s="73">
        <v>0</v>
      </c>
      <c r="AS240" s="123">
        <v>0</v>
      </c>
      <c r="AT240" s="94"/>
      <c r="AU240" s="74">
        <v>50078.701971580595</v>
      </c>
      <c r="AV240" s="124"/>
      <c r="AW240" s="74">
        <v>682246.79569892457</v>
      </c>
      <c r="AY240" s="171"/>
      <c r="AZ240" s="24">
        <v>-2509273.5578288357</v>
      </c>
      <c r="BA240" s="24">
        <v>-1068060.105527</v>
      </c>
      <c r="BB240" s="24">
        <v>-22059.017918000001</v>
      </c>
      <c r="BC240" s="24">
        <v>-372098</v>
      </c>
      <c r="BD240" s="7">
        <v>-852436.90369900002</v>
      </c>
    </row>
    <row r="241" spans="1:56" x14ac:dyDescent="0.2">
      <c r="A241" s="10">
        <v>302</v>
      </c>
      <c r="B241" s="11">
        <v>5102</v>
      </c>
      <c r="C241" s="3"/>
      <c r="D241" s="80" t="s">
        <v>261</v>
      </c>
      <c r="E241" s="57">
        <v>1030.3333333333333</v>
      </c>
      <c r="F241" s="57">
        <v>1985064.3333333333</v>
      </c>
      <c r="G241" s="58">
        <v>1.84</v>
      </c>
      <c r="H241" s="57">
        <v>21079.333333333332</v>
      </c>
      <c r="I241" s="58">
        <v>1.84</v>
      </c>
      <c r="J241" s="57">
        <v>1078839.3115942029</v>
      </c>
      <c r="K241" s="57">
        <v>11456.159420289856</v>
      </c>
      <c r="L241" s="57">
        <v>231700.33333333334</v>
      </c>
      <c r="M241" s="4">
        <v>0</v>
      </c>
      <c r="N241" s="59">
        <v>1.65</v>
      </c>
      <c r="O241" s="59">
        <v>1.65</v>
      </c>
      <c r="P241" s="57">
        <v>1780084.8641304348</v>
      </c>
      <c r="Q241" s="57">
        <v>18902.663043478256</v>
      </c>
      <c r="R241" s="57">
        <v>233082.45666666667</v>
      </c>
      <c r="S241" s="57">
        <v>12421</v>
      </c>
      <c r="T241" s="57">
        <v>2044490.9838405794</v>
      </c>
      <c r="U241" s="60">
        <v>1984.3005343001419</v>
      </c>
      <c r="V241" s="60">
        <v>2701.5969262497297</v>
      </c>
      <c r="W241" s="60">
        <v>73.449170563526081</v>
      </c>
      <c r="X241" s="64">
        <v>273450.12152699498</v>
      </c>
      <c r="Y241" s="65">
        <v>265.39966502134746</v>
      </c>
      <c r="Z241" s="66">
        <v>83.272977455021433</v>
      </c>
      <c r="AA241" s="64">
        <v>75908</v>
      </c>
      <c r="AB241" s="65">
        <v>73.673244904561642</v>
      </c>
      <c r="AC241" s="67">
        <v>86.000003244424917</v>
      </c>
      <c r="AD241" s="68">
        <v>0</v>
      </c>
      <c r="AE241" s="69">
        <v>0</v>
      </c>
      <c r="AF241" s="70">
        <v>75908</v>
      </c>
      <c r="AG241" s="71">
        <v>73.673244904561642</v>
      </c>
      <c r="AH241" s="72">
        <v>86.000003244424917</v>
      </c>
      <c r="AI241" s="64">
        <v>349358.12152699498</v>
      </c>
      <c r="AJ241" s="65">
        <v>339.07290992590913</v>
      </c>
      <c r="AK241" s="67">
        <v>86.000003244424917</v>
      </c>
      <c r="AL241" s="122"/>
      <c r="AM241" s="74">
        <v>0</v>
      </c>
      <c r="AN241" s="122"/>
      <c r="AO241" s="64">
        <v>15118.172791803812</v>
      </c>
      <c r="AP241" s="65">
        <v>73.449170563526081</v>
      </c>
      <c r="AQ241" s="65">
        <v>0</v>
      </c>
      <c r="AR241" s="73">
        <v>0</v>
      </c>
      <c r="AS241" s="123">
        <v>15118.172791803812</v>
      </c>
      <c r="AT241" s="94"/>
      <c r="AU241" s="74">
        <v>8067.9846457599597</v>
      </c>
      <c r="AV241" s="124"/>
      <c r="AW241" s="74">
        <v>109029.54710144928</v>
      </c>
      <c r="AY241" s="171"/>
      <c r="AZ241" s="24">
        <v>-555442.40331407194</v>
      </c>
      <c r="BA241" s="24">
        <v>-244870.05458900001</v>
      </c>
      <c r="BB241" s="24">
        <v>-5057.3866529999996</v>
      </c>
      <c r="BC241" s="24">
        <v>-71795</v>
      </c>
      <c r="BD241" s="7">
        <v>-195434.94795999999</v>
      </c>
    </row>
    <row r="242" spans="1:56" x14ac:dyDescent="0.2">
      <c r="A242" s="10">
        <v>303</v>
      </c>
      <c r="B242" s="11">
        <v>5103</v>
      </c>
      <c r="C242" s="3"/>
      <c r="D242" s="80" t="s">
        <v>262</v>
      </c>
      <c r="E242" s="57">
        <v>3035.6666666666665</v>
      </c>
      <c r="F242" s="57">
        <v>6512482.333333333</v>
      </c>
      <c r="G242" s="58">
        <v>1.74</v>
      </c>
      <c r="H242" s="57">
        <v>265593.33333333331</v>
      </c>
      <c r="I242" s="58">
        <v>1.74</v>
      </c>
      <c r="J242" s="57">
        <v>3742805.9386973181</v>
      </c>
      <c r="K242" s="57">
        <v>152639.84674329503</v>
      </c>
      <c r="L242" s="57">
        <v>556231</v>
      </c>
      <c r="M242" s="4">
        <v>0</v>
      </c>
      <c r="N242" s="59">
        <v>1.65</v>
      </c>
      <c r="O242" s="59">
        <v>1.65</v>
      </c>
      <c r="P242" s="57">
        <v>6175629.7988505736</v>
      </c>
      <c r="Q242" s="57">
        <v>251855.74712643679</v>
      </c>
      <c r="R242" s="57">
        <v>681011.71666666667</v>
      </c>
      <c r="S242" s="57">
        <v>3950.6666666666665</v>
      </c>
      <c r="T242" s="57">
        <v>7112447.9293103442</v>
      </c>
      <c r="U242" s="60">
        <v>2342.9607760987192</v>
      </c>
      <c r="V242" s="60">
        <v>2701.5969262497297</v>
      </c>
      <c r="W242" s="60">
        <v>86.725031159668305</v>
      </c>
      <c r="X242" s="64">
        <v>402818.92839578108</v>
      </c>
      <c r="Y242" s="65">
        <v>132.69537555587388</v>
      </c>
      <c r="Z242" s="66">
        <v>91.636769630591019</v>
      </c>
      <c r="AA242" s="64">
        <v>0</v>
      </c>
      <c r="AB242" s="65">
        <v>0</v>
      </c>
      <c r="AC242" s="67">
        <v>91.636769630591019</v>
      </c>
      <c r="AD242" s="68">
        <v>0</v>
      </c>
      <c r="AE242" s="69">
        <v>0</v>
      </c>
      <c r="AF242" s="70">
        <v>0</v>
      </c>
      <c r="AG242" s="71">
        <v>0</v>
      </c>
      <c r="AH242" s="72">
        <v>91.636769630591019</v>
      </c>
      <c r="AI242" s="64">
        <v>402818.92839578108</v>
      </c>
      <c r="AJ242" s="65">
        <v>132.69537555587388</v>
      </c>
      <c r="AK242" s="67">
        <v>91.636769630591019</v>
      </c>
      <c r="AL242" s="122"/>
      <c r="AM242" s="74">
        <v>0</v>
      </c>
      <c r="AN242" s="122"/>
      <c r="AO242" s="64">
        <v>40839.370413037235</v>
      </c>
      <c r="AP242" s="65">
        <v>86.725031159668305</v>
      </c>
      <c r="AQ242" s="65">
        <v>0</v>
      </c>
      <c r="AR242" s="73">
        <v>0</v>
      </c>
      <c r="AS242" s="123">
        <v>40839.370413037235</v>
      </c>
      <c r="AT242" s="94"/>
      <c r="AU242" s="74">
        <v>19723.071919072841</v>
      </c>
      <c r="AV242" s="124"/>
      <c r="AW242" s="74">
        <v>389544.57854406134</v>
      </c>
      <c r="AY242" s="171"/>
      <c r="AZ242" s="24">
        <v>-1651109.6098514195</v>
      </c>
      <c r="BA242" s="24">
        <v>-709102.86641400005</v>
      </c>
      <c r="BB242" s="24">
        <v>-14645.348848</v>
      </c>
      <c r="BC242" s="24">
        <v>-276082</v>
      </c>
      <c r="BD242" s="7">
        <v>-565947.03680200002</v>
      </c>
    </row>
    <row r="243" spans="1:56" x14ac:dyDescent="0.2">
      <c r="A243" s="10">
        <v>304</v>
      </c>
      <c r="B243" s="11">
        <v>5104</v>
      </c>
      <c r="C243" s="3"/>
      <c r="D243" s="80" t="s">
        <v>263</v>
      </c>
      <c r="E243" s="57">
        <v>2247.6666666666665</v>
      </c>
      <c r="F243" s="57">
        <v>3888012.6666666665</v>
      </c>
      <c r="G243" s="58">
        <v>1.4766666666666666</v>
      </c>
      <c r="H243" s="57">
        <v>320147.66666666669</v>
      </c>
      <c r="I243" s="58">
        <v>1.4766666666666666</v>
      </c>
      <c r="J243" s="57">
        <v>2634078.4704379835</v>
      </c>
      <c r="K243" s="57">
        <v>215399.1060025543</v>
      </c>
      <c r="L243" s="57">
        <v>639220.66666666663</v>
      </c>
      <c r="M243" s="4">
        <v>0</v>
      </c>
      <c r="N243" s="59">
        <v>1.65</v>
      </c>
      <c r="O243" s="59">
        <v>1.65</v>
      </c>
      <c r="P243" s="57">
        <v>4346229.4762226725</v>
      </c>
      <c r="Q243" s="57">
        <v>355408.52490421454</v>
      </c>
      <c r="R243" s="57">
        <v>525615.4</v>
      </c>
      <c r="S243" s="57">
        <v>10628.666666666666</v>
      </c>
      <c r="T243" s="57">
        <v>5237882.0677935546</v>
      </c>
      <c r="U243" s="60">
        <v>2330.364259733155</v>
      </c>
      <c r="V243" s="60">
        <v>2701.5969262497297</v>
      </c>
      <c r="W243" s="60">
        <v>86.258769289025352</v>
      </c>
      <c r="X243" s="64">
        <v>308730.69733962265</v>
      </c>
      <c r="Y243" s="65">
        <v>137.35608661113272</v>
      </c>
      <c r="Z243" s="66">
        <v>91.343024652085987</v>
      </c>
      <c r="AA243" s="64">
        <v>0</v>
      </c>
      <c r="AB243" s="65">
        <v>0</v>
      </c>
      <c r="AC243" s="67">
        <v>91.343024652085987</v>
      </c>
      <c r="AD243" s="68">
        <v>0</v>
      </c>
      <c r="AE243" s="69">
        <v>0</v>
      </c>
      <c r="AF243" s="70">
        <v>0</v>
      </c>
      <c r="AG243" s="71">
        <v>0</v>
      </c>
      <c r="AH243" s="72">
        <v>91.343024652085987</v>
      </c>
      <c r="AI243" s="64">
        <v>308730.69733962265</v>
      </c>
      <c r="AJ243" s="65">
        <v>137.35608661113272</v>
      </c>
      <c r="AK243" s="67">
        <v>91.343024652085987</v>
      </c>
      <c r="AL243" s="122"/>
      <c r="AM243" s="74">
        <v>0</v>
      </c>
      <c r="AN243" s="122"/>
      <c r="AO243" s="64">
        <v>184147.45758082019</v>
      </c>
      <c r="AP243" s="65">
        <v>86.258769289025352</v>
      </c>
      <c r="AQ243" s="65">
        <v>0</v>
      </c>
      <c r="AR243" s="73">
        <v>0</v>
      </c>
      <c r="AS243" s="123">
        <v>184147.45758082019</v>
      </c>
      <c r="AT243" s="94"/>
      <c r="AU243" s="74">
        <v>16272.420427544988</v>
      </c>
      <c r="AV243" s="124"/>
      <c r="AW243" s="74">
        <v>284947.75764405384</v>
      </c>
      <c r="AY243" s="171"/>
      <c r="AZ243" s="24">
        <v>-1218494.9786987763</v>
      </c>
      <c r="BA243" s="24">
        <v>-525914.094515</v>
      </c>
      <c r="BB243" s="24">
        <v>-10861.887242000001</v>
      </c>
      <c r="BC243" s="24">
        <v>-137927</v>
      </c>
      <c r="BD243" s="7">
        <v>-419740.967779</v>
      </c>
    </row>
    <row r="244" spans="1:56" x14ac:dyDescent="0.2">
      <c r="A244" s="10">
        <v>305</v>
      </c>
      <c r="B244" s="11">
        <v>5105</v>
      </c>
      <c r="C244" s="3"/>
      <c r="D244" s="80" t="s">
        <v>264</v>
      </c>
      <c r="E244" s="57">
        <v>1418</v>
      </c>
      <c r="F244" s="57">
        <v>3412606</v>
      </c>
      <c r="G244" s="58">
        <v>1.7</v>
      </c>
      <c r="H244" s="57">
        <v>128931</v>
      </c>
      <c r="I244" s="58">
        <v>1.7</v>
      </c>
      <c r="J244" s="57">
        <v>2007415.294117647</v>
      </c>
      <c r="K244" s="57">
        <v>75841.764705882364</v>
      </c>
      <c r="L244" s="57">
        <v>325569</v>
      </c>
      <c r="M244" s="4">
        <v>0</v>
      </c>
      <c r="N244" s="59">
        <v>1.65</v>
      </c>
      <c r="O244" s="59">
        <v>1.65</v>
      </c>
      <c r="P244" s="57">
        <v>3312235.2352941171</v>
      </c>
      <c r="Q244" s="57">
        <v>125138.91176470589</v>
      </c>
      <c r="R244" s="57">
        <v>328204.02666666667</v>
      </c>
      <c r="S244" s="57">
        <v>2652.6666666666665</v>
      </c>
      <c r="T244" s="57">
        <v>3768230.840392157</v>
      </c>
      <c r="U244" s="60">
        <v>2657.4265447053294</v>
      </c>
      <c r="V244" s="60">
        <v>2701.5969262497297</v>
      </c>
      <c r="W244" s="60">
        <v>98.365026954420031</v>
      </c>
      <c r="X244" s="64">
        <v>23174.432381084916</v>
      </c>
      <c r="Y244" s="65">
        <v>16.343041171428009</v>
      </c>
      <c r="Z244" s="66">
        <v>98.969966981284614</v>
      </c>
      <c r="AA244" s="64">
        <v>0</v>
      </c>
      <c r="AB244" s="65">
        <v>0</v>
      </c>
      <c r="AC244" s="67">
        <v>98.969966981284614</v>
      </c>
      <c r="AD244" s="68">
        <v>0</v>
      </c>
      <c r="AE244" s="69">
        <v>0</v>
      </c>
      <c r="AF244" s="70">
        <v>0</v>
      </c>
      <c r="AG244" s="71">
        <v>0</v>
      </c>
      <c r="AH244" s="72">
        <v>98.969966981284614</v>
      </c>
      <c r="AI244" s="64">
        <v>23174.432381084916</v>
      </c>
      <c r="AJ244" s="65">
        <v>16.343041171428009</v>
      </c>
      <c r="AK244" s="67">
        <v>98.969966981284614</v>
      </c>
      <c r="AL244" s="122"/>
      <c r="AM244" s="74">
        <v>0</v>
      </c>
      <c r="AN244" s="122"/>
      <c r="AO244" s="64">
        <v>46606.730789253488</v>
      </c>
      <c r="AP244" s="65">
        <v>98.365026954420031</v>
      </c>
      <c r="AQ244" s="65">
        <v>0</v>
      </c>
      <c r="AR244" s="73">
        <v>0</v>
      </c>
      <c r="AS244" s="123">
        <v>46606.730789253488</v>
      </c>
      <c r="AT244" s="94"/>
      <c r="AU244" s="74">
        <v>7212.1929572917197</v>
      </c>
      <c r="AV244" s="124"/>
      <c r="AW244" s="74">
        <v>208325.70588235292</v>
      </c>
      <c r="AY244" s="171"/>
      <c r="AZ244" s="24">
        <v>-774467.14747803588</v>
      </c>
      <c r="BA244" s="24">
        <v>-325565.86803299998</v>
      </c>
      <c r="BB244" s="24">
        <v>-6724.0254359999999</v>
      </c>
      <c r="BC244" s="24">
        <v>-89402</v>
      </c>
      <c r="BD244" s="7">
        <v>-259839.64671999999</v>
      </c>
    </row>
    <row r="245" spans="1:56" x14ac:dyDescent="0.2">
      <c r="A245" s="10">
        <v>306</v>
      </c>
      <c r="B245" s="11">
        <v>5106</v>
      </c>
      <c r="C245" s="3"/>
      <c r="D245" s="80" t="s">
        <v>265</v>
      </c>
      <c r="E245" s="57">
        <v>15580.666666666666</v>
      </c>
      <c r="F245" s="57">
        <v>34858145</v>
      </c>
      <c r="G245" s="58">
        <v>1.6166666666666665</v>
      </c>
      <c r="H245" s="57">
        <v>5775710</v>
      </c>
      <c r="I245" s="58">
        <v>1.6166666666666665</v>
      </c>
      <c r="J245" s="57">
        <v>21563876.963383839</v>
      </c>
      <c r="K245" s="57">
        <v>3563211.4583333335</v>
      </c>
      <c r="L245" s="57">
        <v>2920142.6666666665</v>
      </c>
      <c r="M245" s="4">
        <v>0</v>
      </c>
      <c r="N245" s="59">
        <v>1.65</v>
      </c>
      <c r="O245" s="59">
        <v>1.65</v>
      </c>
      <c r="P245" s="57">
        <v>35580396.989583336</v>
      </c>
      <c r="Q245" s="57">
        <v>5879298.90625</v>
      </c>
      <c r="R245" s="57">
        <v>3565590.2099999995</v>
      </c>
      <c r="S245" s="57">
        <v>262032</v>
      </c>
      <c r="T245" s="57">
        <v>45287318.105833329</v>
      </c>
      <c r="U245" s="60">
        <v>2906.6354524303624</v>
      </c>
      <c r="V245" s="60">
        <v>2701.5969262497297</v>
      </c>
      <c r="W245" s="60">
        <v>107.58953062865898</v>
      </c>
      <c r="X245" s="64">
        <v>-1182015.6641906665</v>
      </c>
      <c r="Y245" s="65">
        <v>-75.864254686834101</v>
      </c>
      <c r="Z245" s="66">
        <v>104.78140429605516</v>
      </c>
      <c r="AA245" s="64">
        <v>0</v>
      </c>
      <c r="AB245" s="65">
        <v>0</v>
      </c>
      <c r="AC245" s="67">
        <v>104.78140429605516</v>
      </c>
      <c r="AD245" s="68">
        <v>0</v>
      </c>
      <c r="AE245" s="69">
        <v>0</v>
      </c>
      <c r="AF245" s="70">
        <v>0</v>
      </c>
      <c r="AG245" s="71">
        <v>0</v>
      </c>
      <c r="AH245" s="72">
        <v>104.78140429605516</v>
      </c>
      <c r="AI245" s="64">
        <v>-1182015.6641906665</v>
      </c>
      <c r="AJ245" s="65">
        <v>-75.864254686834101</v>
      </c>
      <c r="AK245" s="67">
        <v>104.78140429605516</v>
      </c>
      <c r="AL245" s="122"/>
      <c r="AM245" s="74">
        <v>0</v>
      </c>
      <c r="AN245" s="122"/>
      <c r="AO245" s="64">
        <v>0</v>
      </c>
      <c r="AP245" s="65">
        <v>107.58953062865898</v>
      </c>
      <c r="AQ245" s="65">
        <v>0</v>
      </c>
      <c r="AR245" s="73">
        <v>0</v>
      </c>
      <c r="AS245" s="123">
        <v>0</v>
      </c>
      <c r="AT245" s="94"/>
      <c r="AU245" s="74">
        <v>294252.87008069007</v>
      </c>
      <c r="AV245" s="124"/>
      <c r="AW245" s="74">
        <v>2512708.842171717</v>
      </c>
      <c r="AY245" s="171"/>
      <c r="AZ245" s="24">
        <v>-8469137.9362457767</v>
      </c>
      <c r="BA245" s="24">
        <v>-3664007.322501</v>
      </c>
      <c r="BB245" s="24">
        <v>-75674.021303999994</v>
      </c>
      <c r="BC245" s="24">
        <v>-1439703</v>
      </c>
      <c r="BD245" s="7">
        <v>-2924306.451442</v>
      </c>
    </row>
    <row r="246" spans="1:56" x14ac:dyDescent="0.2">
      <c r="A246" s="10">
        <v>309</v>
      </c>
      <c r="B246" s="11">
        <v>5109</v>
      </c>
      <c r="C246" s="3"/>
      <c r="D246" s="80" t="s">
        <v>266</v>
      </c>
      <c r="E246" s="57">
        <v>1273.6666666666667</v>
      </c>
      <c r="F246" s="57">
        <v>2672777</v>
      </c>
      <c r="G246" s="58">
        <v>1.6900000000000002</v>
      </c>
      <c r="H246" s="57">
        <v>84341</v>
      </c>
      <c r="I246" s="58">
        <v>1.6900000000000002</v>
      </c>
      <c r="J246" s="57">
        <v>1581524.8520710059</v>
      </c>
      <c r="K246" s="57">
        <v>49905.917159763318</v>
      </c>
      <c r="L246" s="57">
        <v>281015.66666666669</v>
      </c>
      <c r="M246" s="4">
        <v>0</v>
      </c>
      <c r="N246" s="59">
        <v>1.65</v>
      </c>
      <c r="O246" s="59">
        <v>1.65</v>
      </c>
      <c r="P246" s="57">
        <v>2609516.0059171598</v>
      </c>
      <c r="Q246" s="57">
        <v>82344.763313609466</v>
      </c>
      <c r="R246" s="57">
        <v>265832.4266666667</v>
      </c>
      <c r="S246" s="57">
        <v>2560.6666666666665</v>
      </c>
      <c r="T246" s="57">
        <v>2960253.8625641032</v>
      </c>
      <c r="U246" s="60">
        <v>2324.1982694824155</v>
      </c>
      <c r="V246" s="60">
        <v>2701.5969262497297</v>
      </c>
      <c r="W246" s="60">
        <v>86.030534270291511</v>
      </c>
      <c r="X246" s="64">
        <v>177851.63299264183</v>
      </c>
      <c r="Y246" s="65">
        <v>139.63750300390618</v>
      </c>
      <c r="Z246" s="66">
        <v>91.199236590283647</v>
      </c>
      <c r="AA246" s="64">
        <v>0</v>
      </c>
      <c r="AB246" s="65">
        <v>0</v>
      </c>
      <c r="AC246" s="67">
        <v>91.199236590283647</v>
      </c>
      <c r="AD246" s="68">
        <v>0</v>
      </c>
      <c r="AE246" s="69">
        <v>0</v>
      </c>
      <c r="AF246" s="70">
        <v>0</v>
      </c>
      <c r="AG246" s="71">
        <v>0</v>
      </c>
      <c r="AH246" s="72">
        <v>91.199236590283647</v>
      </c>
      <c r="AI246" s="64">
        <v>177851.63299264183</v>
      </c>
      <c r="AJ246" s="65">
        <v>139.63750300390618</v>
      </c>
      <c r="AK246" s="67">
        <v>91.199236590283647</v>
      </c>
      <c r="AL246" s="122"/>
      <c r="AM246" s="74">
        <v>0</v>
      </c>
      <c r="AN246" s="122"/>
      <c r="AO246" s="64">
        <v>189355.39799813289</v>
      </c>
      <c r="AP246" s="65">
        <v>86.030534270291511</v>
      </c>
      <c r="AQ246" s="65">
        <v>0</v>
      </c>
      <c r="AR246" s="73">
        <v>0</v>
      </c>
      <c r="AS246" s="123">
        <v>189355.39799813289</v>
      </c>
      <c r="AT246" s="94"/>
      <c r="AU246" s="74">
        <v>7264.9030151094266</v>
      </c>
      <c r="AV246" s="124"/>
      <c r="AW246" s="74">
        <v>163143.07692307697</v>
      </c>
      <c r="AY246" s="171"/>
      <c r="AZ246" s="24">
        <v>-692400.80413124047</v>
      </c>
      <c r="BA246" s="24">
        <v>-293565.80408099998</v>
      </c>
      <c r="BB246" s="24">
        <v>-6063.1169529999997</v>
      </c>
      <c r="BC246" s="24">
        <v>-134044</v>
      </c>
      <c r="BD246" s="7">
        <v>-234299.852384</v>
      </c>
    </row>
    <row r="247" spans="1:56" x14ac:dyDescent="0.2">
      <c r="A247" s="10">
        <v>310</v>
      </c>
      <c r="B247" s="11">
        <v>5110</v>
      </c>
      <c r="C247" s="3"/>
      <c r="D247" s="80" t="s">
        <v>267</v>
      </c>
      <c r="E247" s="57">
        <v>2598</v>
      </c>
      <c r="F247" s="57">
        <v>6028695.666666667</v>
      </c>
      <c r="G247" s="58">
        <v>1.68</v>
      </c>
      <c r="H247" s="57">
        <v>309866</v>
      </c>
      <c r="I247" s="58">
        <v>1.68</v>
      </c>
      <c r="J247" s="57">
        <v>3588509.325396826</v>
      </c>
      <c r="K247" s="57">
        <v>184444.04761904766</v>
      </c>
      <c r="L247" s="57">
        <v>449023</v>
      </c>
      <c r="M247" s="4">
        <v>0</v>
      </c>
      <c r="N247" s="59">
        <v>1.65</v>
      </c>
      <c r="O247" s="59">
        <v>1.65</v>
      </c>
      <c r="P247" s="57">
        <v>5921040.3869047612</v>
      </c>
      <c r="Q247" s="57">
        <v>304332.67857142858</v>
      </c>
      <c r="R247" s="57">
        <v>556166.07999999996</v>
      </c>
      <c r="S247" s="57">
        <v>6588.666666666667</v>
      </c>
      <c r="T247" s="57">
        <v>6788127.8121428564</v>
      </c>
      <c r="U247" s="60">
        <v>2612.8282571758491</v>
      </c>
      <c r="V247" s="60">
        <v>2701.5969262497297</v>
      </c>
      <c r="W247" s="60">
        <v>96.714214907065852</v>
      </c>
      <c r="X247" s="64">
        <v>85329.770833958624</v>
      </c>
      <c r="Y247" s="65">
        <v>32.844407557335884</v>
      </c>
      <c r="Z247" s="66">
        <v>97.9299553914515</v>
      </c>
      <c r="AA247" s="64">
        <v>0</v>
      </c>
      <c r="AB247" s="65">
        <v>0</v>
      </c>
      <c r="AC247" s="67">
        <v>97.9299553914515</v>
      </c>
      <c r="AD247" s="68">
        <v>0</v>
      </c>
      <c r="AE247" s="69">
        <v>0</v>
      </c>
      <c r="AF247" s="70">
        <v>0</v>
      </c>
      <c r="AG247" s="71">
        <v>0</v>
      </c>
      <c r="AH247" s="72">
        <v>97.9299553914515</v>
      </c>
      <c r="AI247" s="64">
        <v>85329.770833958624</v>
      </c>
      <c r="AJ247" s="65">
        <v>32.844407557335884</v>
      </c>
      <c r="AK247" s="67">
        <v>97.9299553914515</v>
      </c>
      <c r="AL247" s="122"/>
      <c r="AM247" s="74">
        <v>0</v>
      </c>
      <c r="AN247" s="122"/>
      <c r="AO247" s="64">
        <v>170844.33222768936</v>
      </c>
      <c r="AP247" s="65">
        <v>96.714214907065852</v>
      </c>
      <c r="AQ247" s="65">
        <v>0</v>
      </c>
      <c r="AR247" s="73">
        <v>0</v>
      </c>
      <c r="AS247" s="123">
        <v>170844.33222768936</v>
      </c>
      <c r="AT247" s="94"/>
      <c r="AU247" s="74">
        <v>15482.006591385838</v>
      </c>
      <c r="AV247" s="124"/>
      <c r="AW247" s="74">
        <v>377295.33730158739</v>
      </c>
      <c r="AY247" s="171"/>
      <c r="AZ247" s="24">
        <v>-1398932.2369182203</v>
      </c>
      <c r="BA247" s="24">
        <v>-611247.59838700003</v>
      </c>
      <c r="BB247" s="24">
        <v>-12624.309864000001</v>
      </c>
      <c r="BC247" s="24">
        <v>-191507</v>
      </c>
      <c r="BD247" s="7">
        <v>-487847.08600700001</v>
      </c>
    </row>
    <row r="248" spans="1:56" x14ac:dyDescent="0.2">
      <c r="A248" s="10">
        <v>311</v>
      </c>
      <c r="B248" s="11">
        <v>5111</v>
      </c>
      <c r="C248" s="3">
        <v>351</v>
      </c>
      <c r="D248" s="80" t="s">
        <v>268</v>
      </c>
      <c r="E248" s="57">
        <v>3807.6666666666665</v>
      </c>
      <c r="F248" s="57">
        <v>8336116.333333333</v>
      </c>
      <c r="G248" s="58">
        <v>1.6733333333333331</v>
      </c>
      <c r="H248" s="57">
        <v>328608</v>
      </c>
      <c r="I248" s="58">
        <v>1.6733333333333331</v>
      </c>
      <c r="J248" s="57">
        <v>4979321.5423792172</v>
      </c>
      <c r="K248" s="57">
        <v>195941.71806373238</v>
      </c>
      <c r="L248" s="57">
        <v>501362.66666666669</v>
      </c>
      <c r="M248" s="4">
        <v>0</v>
      </c>
      <c r="N248" s="59">
        <v>1.65</v>
      </c>
      <c r="O248" s="59">
        <v>1.65</v>
      </c>
      <c r="P248" s="57">
        <v>8215880.5449257074</v>
      </c>
      <c r="Q248" s="57">
        <v>323303.83480515837</v>
      </c>
      <c r="R248" s="57">
        <v>775801.60666666657</v>
      </c>
      <c r="S248" s="57">
        <v>8787.3333333333339</v>
      </c>
      <c r="T248" s="57">
        <v>9323773.3197308648</v>
      </c>
      <c r="U248" s="60">
        <v>2448.6842299914729</v>
      </c>
      <c r="V248" s="60">
        <v>2701.5969262497297</v>
      </c>
      <c r="W248" s="60">
        <v>90.638400058836979</v>
      </c>
      <c r="X248" s="64">
        <v>356312.67995416152</v>
      </c>
      <c r="Y248" s="65">
        <v>93.577697615554982</v>
      </c>
      <c r="Z248" s="66">
        <v>94.102192037067297</v>
      </c>
      <c r="AA248" s="64">
        <v>0</v>
      </c>
      <c r="AB248" s="65">
        <v>0</v>
      </c>
      <c r="AC248" s="67">
        <v>94.102192037067297</v>
      </c>
      <c r="AD248" s="68">
        <v>0</v>
      </c>
      <c r="AE248" s="69">
        <v>0</v>
      </c>
      <c r="AF248" s="70">
        <v>0</v>
      </c>
      <c r="AG248" s="71">
        <v>0</v>
      </c>
      <c r="AH248" s="72">
        <v>94.102192037067297</v>
      </c>
      <c r="AI248" s="64">
        <v>356312.67995416152</v>
      </c>
      <c r="AJ248" s="65">
        <v>93.577697615554982</v>
      </c>
      <c r="AK248" s="67">
        <v>94.102192037067297</v>
      </c>
      <c r="AL248" s="122"/>
      <c r="AM248" s="74">
        <v>0</v>
      </c>
      <c r="AN248" s="122"/>
      <c r="AO248" s="64">
        <v>73111.362859496949</v>
      </c>
      <c r="AP248" s="65">
        <v>90.638400058836979</v>
      </c>
      <c r="AQ248" s="65">
        <v>0</v>
      </c>
      <c r="AR248" s="73">
        <v>0</v>
      </c>
      <c r="AS248" s="123">
        <v>73111.362859496949</v>
      </c>
      <c r="AT248" s="94"/>
      <c r="AU248" s="74">
        <v>30777.077107507575</v>
      </c>
      <c r="AV248" s="124"/>
      <c r="AW248" s="74">
        <v>528336.84959349595</v>
      </c>
      <c r="AY248" s="171"/>
      <c r="AZ248" s="24">
        <v>-2065789.212325624</v>
      </c>
      <c r="BA248" s="24">
        <v>-890436.56214199995</v>
      </c>
      <c r="BB248" s="24">
        <v>-18390.496918000001</v>
      </c>
      <c r="BC248" s="24">
        <v>-241326</v>
      </c>
      <c r="BD248" s="7">
        <v>-710672.538038</v>
      </c>
    </row>
    <row r="249" spans="1:56" x14ac:dyDescent="0.2">
      <c r="A249" s="10">
        <v>312</v>
      </c>
      <c r="B249" s="11">
        <v>5112</v>
      </c>
      <c r="C249" s="3"/>
      <c r="D249" s="80" t="s">
        <v>269</v>
      </c>
      <c r="E249" s="57">
        <v>3135.3333333333335</v>
      </c>
      <c r="F249" s="57">
        <v>6756543.666666667</v>
      </c>
      <c r="G249" s="58">
        <v>1.74</v>
      </c>
      <c r="H249" s="57">
        <v>394618.33333333331</v>
      </c>
      <c r="I249" s="58">
        <v>1.74</v>
      </c>
      <c r="J249" s="57">
        <v>3883071.0727969347</v>
      </c>
      <c r="K249" s="57">
        <v>226792.14559386973</v>
      </c>
      <c r="L249" s="57">
        <v>595801.33333333337</v>
      </c>
      <c r="M249" s="4">
        <v>0</v>
      </c>
      <c r="N249" s="59">
        <v>1.65</v>
      </c>
      <c r="O249" s="59">
        <v>1.65</v>
      </c>
      <c r="P249" s="57">
        <v>6407067.2701149434</v>
      </c>
      <c r="Q249" s="57">
        <v>374207.04022988508</v>
      </c>
      <c r="R249" s="57">
        <v>720977.62</v>
      </c>
      <c r="S249" s="57">
        <v>12617.333333333334</v>
      </c>
      <c r="T249" s="57">
        <v>7514869.2636781605</v>
      </c>
      <c r="U249" s="60">
        <v>2396.8326377880589</v>
      </c>
      <c r="V249" s="60">
        <v>2701.5969262497297</v>
      </c>
      <c r="W249" s="60">
        <v>88.719105892501346</v>
      </c>
      <c r="X249" s="64">
        <v>353548.92399669171</v>
      </c>
      <c r="Y249" s="65">
        <v>112.76278673081811</v>
      </c>
      <c r="Z249" s="66">
        <v>92.89303671227583</v>
      </c>
      <c r="AA249" s="64">
        <v>0</v>
      </c>
      <c r="AB249" s="65">
        <v>0</v>
      </c>
      <c r="AC249" s="67">
        <v>92.89303671227583</v>
      </c>
      <c r="AD249" s="68">
        <v>0</v>
      </c>
      <c r="AE249" s="69">
        <v>0</v>
      </c>
      <c r="AF249" s="70">
        <v>0</v>
      </c>
      <c r="AG249" s="71">
        <v>0</v>
      </c>
      <c r="AH249" s="72">
        <v>92.89303671227583</v>
      </c>
      <c r="AI249" s="64">
        <v>353548.92399669171</v>
      </c>
      <c r="AJ249" s="65">
        <v>112.76278673081811</v>
      </c>
      <c r="AK249" s="67">
        <v>92.89303671227583</v>
      </c>
      <c r="AL249" s="122"/>
      <c r="AM249" s="74">
        <v>0</v>
      </c>
      <c r="AN249" s="122"/>
      <c r="AO249" s="64">
        <v>143690.47613624728</v>
      </c>
      <c r="AP249" s="65">
        <v>88.719105892501346</v>
      </c>
      <c r="AQ249" s="65">
        <v>0</v>
      </c>
      <c r="AR249" s="73">
        <v>0</v>
      </c>
      <c r="AS249" s="123">
        <v>143690.47613624728</v>
      </c>
      <c r="AT249" s="94"/>
      <c r="AU249" s="74">
        <v>23656.712899708145</v>
      </c>
      <c r="AV249" s="124"/>
      <c r="AW249" s="74">
        <v>410986.32183908048</v>
      </c>
      <c r="AY249" s="171"/>
      <c r="AZ249" s="24">
        <v>-1696762.4101238088</v>
      </c>
      <c r="BA249" s="24">
        <v>-737856.54706600006</v>
      </c>
      <c r="BB249" s="24">
        <v>-15239.208644</v>
      </c>
      <c r="BC249" s="24">
        <v>-311876</v>
      </c>
      <c r="BD249" s="7">
        <v>-588895.83750999998</v>
      </c>
    </row>
    <row r="250" spans="1:56" x14ac:dyDescent="0.2">
      <c r="A250" s="10">
        <v>371</v>
      </c>
      <c r="B250" s="11">
        <v>5201</v>
      </c>
      <c r="C250" s="3">
        <v>371</v>
      </c>
      <c r="D250" s="80" t="s">
        <v>378</v>
      </c>
      <c r="E250" s="57">
        <v>55412.333333333336</v>
      </c>
      <c r="F250" s="57">
        <v>98242458</v>
      </c>
      <c r="G250" s="58">
        <v>1.63</v>
      </c>
      <c r="H250" s="57">
        <v>20653319.333333332</v>
      </c>
      <c r="I250" s="58">
        <v>1.63</v>
      </c>
      <c r="J250" s="57">
        <v>60271446.625766873</v>
      </c>
      <c r="K250" s="57">
        <v>12670748.057259716</v>
      </c>
      <c r="L250" s="57">
        <v>14033049.666666666</v>
      </c>
      <c r="M250" s="4">
        <v>11697000</v>
      </c>
      <c r="N250" s="59">
        <v>1.65</v>
      </c>
      <c r="O250" s="59">
        <v>1.65</v>
      </c>
      <c r="P250" s="57">
        <v>87607365.460122705</v>
      </c>
      <c r="Q250" s="57">
        <v>20906734.294478528</v>
      </c>
      <c r="R250" s="57">
        <v>11052851.560000001</v>
      </c>
      <c r="S250" s="57">
        <v>1339355</v>
      </c>
      <c r="T250" s="57">
        <v>120906306.31460123</v>
      </c>
      <c r="U250" s="60">
        <v>2181.9385512479394</v>
      </c>
      <c r="V250" s="60">
        <v>2701.5969262497297</v>
      </c>
      <c r="W250" s="60">
        <v>80.764770275217799</v>
      </c>
      <c r="X250" s="64">
        <v>10654328.745171288</v>
      </c>
      <c r="Y250" s="65">
        <v>192.27359875066239</v>
      </c>
      <c r="Z250" s="66">
        <v>87.881805273387201</v>
      </c>
      <c r="AA250" s="64">
        <v>0</v>
      </c>
      <c r="AB250" s="65">
        <v>0</v>
      </c>
      <c r="AC250" s="67">
        <v>87.881805273387201</v>
      </c>
      <c r="AD250" s="68">
        <v>0</v>
      </c>
      <c r="AE250" s="69">
        <v>0</v>
      </c>
      <c r="AF250" s="70">
        <v>0</v>
      </c>
      <c r="AG250" s="71">
        <v>0</v>
      </c>
      <c r="AH250" s="72">
        <v>87.881805273387201</v>
      </c>
      <c r="AI250" s="64">
        <v>10654328.745171288</v>
      </c>
      <c r="AJ250" s="65">
        <v>192.27359875066239</v>
      </c>
      <c r="AK250" s="67">
        <v>87.881805273387201</v>
      </c>
      <c r="AL250" s="122"/>
      <c r="AM250" s="74">
        <v>19981000</v>
      </c>
      <c r="AN250" s="122"/>
      <c r="AO250" s="64">
        <v>0</v>
      </c>
      <c r="AP250" s="65">
        <v>80.764770275217799</v>
      </c>
      <c r="AQ250" s="65">
        <v>0</v>
      </c>
      <c r="AR250" s="73">
        <v>0</v>
      </c>
      <c r="AS250" s="123">
        <v>0</v>
      </c>
      <c r="AT250" s="94"/>
      <c r="AU250" s="74">
        <v>1747933.8260514508</v>
      </c>
      <c r="AV250" s="124"/>
      <c r="AW250" s="74">
        <v>7294219.4683026588</v>
      </c>
      <c r="AY250" s="171"/>
      <c r="AZ250" s="24">
        <v>-30622159.268422771</v>
      </c>
      <c r="BA250" s="24">
        <v>-12824605.340056</v>
      </c>
      <c r="BB250" s="24">
        <v>-264871.04754200001</v>
      </c>
      <c r="BC250" s="24">
        <v>-11965159</v>
      </c>
      <c r="BD250" s="7">
        <v>-10235535.257482</v>
      </c>
    </row>
    <row r="251" spans="1:56" x14ac:dyDescent="0.2">
      <c r="A251" s="10">
        <v>372</v>
      </c>
      <c r="B251" s="11">
        <v>5202</v>
      </c>
      <c r="C251" s="3">
        <v>371</v>
      </c>
      <c r="D251" s="80" t="s">
        <v>270</v>
      </c>
      <c r="E251" s="57">
        <v>2673.3333333333335</v>
      </c>
      <c r="F251" s="57">
        <v>7774781.333333333</v>
      </c>
      <c r="G251" s="58">
        <v>1.5200000000000002</v>
      </c>
      <c r="H251" s="57">
        <v>69496.666666666672</v>
      </c>
      <c r="I251" s="58">
        <v>1.5200000000000002</v>
      </c>
      <c r="J251" s="57">
        <v>5114987.7192982445</v>
      </c>
      <c r="K251" s="57">
        <v>45721.491228070176</v>
      </c>
      <c r="L251" s="57">
        <v>595347.66666666663</v>
      </c>
      <c r="M251" s="4">
        <v>0</v>
      </c>
      <c r="N251" s="59">
        <v>1.65</v>
      </c>
      <c r="O251" s="59">
        <v>1.65</v>
      </c>
      <c r="P251" s="57">
        <v>8439729.7368421052</v>
      </c>
      <c r="Q251" s="57">
        <v>75440.460526315786</v>
      </c>
      <c r="R251" s="57">
        <v>744388.0033333333</v>
      </c>
      <c r="S251" s="57">
        <v>3822.3333333333335</v>
      </c>
      <c r="T251" s="57">
        <v>9263380.5340350866</v>
      </c>
      <c r="U251" s="60">
        <v>3465.1049379183614</v>
      </c>
      <c r="V251" s="60">
        <v>2701.5969262497297</v>
      </c>
      <c r="W251" s="60">
        <v>128.26135920758946</v>
      </c>
      <c r="X251" s="64">
        <v>-755211.22460849956</v>
      </c>
      <c r="Y251" s="65">
        <v>-282.49796431739384</v>
      </c>
      <c r="Z251" s="66">
        <v>117.80465630078136</v>
      </c>
      <c r="AA251" s="64">
        <v>0</v>
      </c>
      <c r="AB251" s="65">
        <v>0</v>
      </c>
      <c r="AC251" s="67">
        <v>117.80465630078136</v>
      </c>
      <c r="AD251" s="68">
        <v>0</v>
      </c>
      <c r="AE251" s="69">
        <v>0</v>
      </c>
      <c r="AF251" s="70">
        <v>0</v>
      </c>
      <c r="AG251" s="71">
        <v>0</v>
      </c>
      <c r="AH251" s="72">
        <v>117.80465630078136</v>
      </c>
      <c r="AI251" s="64">
        <v>-755211.22460849956</v>
      </c>
      <c r="AJ251" s="65">
        <v>-282.49796431739384</v>
      </c>
      <c r="AK251" s="67">
        <v>117.80465630078136</v>
      </c>
      <c r="AL251" s="122"/>
      <c r="AM251" s="74">
        <v>0</v>
      </c>
      <c r="AN251" s="122"/>
      <c r="AO251" s="64">
        <v>0</v>
      </c>
      <c r="AP251" s="65">
        <v>128.26135920758946</v>
      </c>
      <c r="AQ251" s="65">
        <v>0</v>
      </c>
      <c r="AR251" s="73">
        <v>0</v>
      </c>
      <c r="AS251" s="123">
        <v>0</v>
      </c>
      <c r="AT251" s="94"/>
      <c r="AU251" s="74">
        <v>25358.217519075381</v>
      </c>
      <c r="AV251" s="124"/>
      <c r="AW251" s="74">
        <v>516070.92105263163</v>
      </c>
      <c r="AY251" s="171"/>
      <c r="AZ251" s="24">
        <v>-1450019.8943658944</v>
      </c>
      <c r="BA251" s="24">
        <v>-619131.67211399996</v>
      </c>
      <c r="BB251" s="24">
        <v>-12787.142388</v>
      </c>
      <c r="BC251" s="24">
        <v>-171675</v>
      </c>
      <c r="BD251" s="7">
        <v>-494139.499105</v>
      </c>
    </row>
    <row r="252" spans="1:56" x14ac:dyDescent="0.2">
      <c r="A252" s="10">
        <v>381</v>
      </c>
      <c r="B252" s="11">
        <v>5301</v>
      </c>
      <c r="C252" s="3"/>
      <c r="D252" s="80" t="s">
        <v>271</v>
      </c>
      <c r="E252" s="57">
        <v>1664</v>
      </c>
      <c r="F252" s="57">
        <v>3373889</v>
      </c>
      <c r="G252" s="58">
        <v>1.75</v>
      </c>
      <c r="H252" s="57">
        <v>230090.33333333334</v>
      </c>
      <c r="I252" s="58">
        <v>1.75</v>
      </c>
      <c r="J252" s="57">
        <v>1927936.5714285716</v>
      </c>
      <c r="K252" s="57">
        <v>131480.1904761905</v>
      </c>
      <c r="L252" s="57">
        <v>237175.33333333334</v>
      </c>
      <c r="M252" s="4">
        <v>0</v>
      </c>
      <c r="N252" s="59">
        <v>1.65</v>
      </c>
      <c r="O252" s="59">
        <v>1.65</v>
      </c>
      <c r="P252" s="57">
        <v>3181095.3428571424</v>
      </c>
      <c r="Q252" s="57">
        <v>216942.31428571427</v>
      </c>
      <c r="R252" s="57">
        <v>354413.99666666664</v>
      </c>
      <c r="S252" s="57">
        <v>7721.666666666667</v>
      </c>
      <c r="T252" s="57">
        <v>3760173.3204761907</v>
      </c>
      <c r="U252" s="60">
        <v>2259.7195435554031</v>
      </c>
      <c r="V252" s="60">
        <v>2701.5969262497297</v>
      </c>
      <c r="W252" s="60">
        <v>83.643844927387946</v>
      </c>
      <c r="X252" s="64">
        <v>272055.066977243</v>
      </c>
      <c r="Y252" s="65">
        <v>163.49463159690083</v>
      </c>
      <c r="Z252" s="66">
        <v>89.6956223042544</v>
      </c>
      <c r="AA252" s="64">
        <v>0</v>
      </c>
      <c r="AB252" s="65">
        <v>0</v>
      </c>
      <c r="AC252" s="67">
        <v>89.6956223042544</v>
      </c>
      <c r="AD252" s="68">
        <v>0</v>
      </c>
      <c r="AE252" s="69">
        <v>0</v>
      </c>
      <c r="AF252" s="70">
        <v>0</v>
      </c>
      <c r="AG252" s="71">
        <v>0</v>
      </c>
      <c r="AH252" s="72">
        <v>89.6956223042544</v>
      </c>
      <c r="AI252" s="64">
        <v>272055.066977243</v>
      </c>
      <c r="AJ252" s="65">
        <v>163.49463159690083</v>
      </c>
      <c r="AK252" s="67">
        <v>89.6956223042544</v>
      </c>
      <c r="AL252" s="122"/>
      <c r="AM252" s="74">
        <v>0</v>
      </c>
      <c r="AN252" s="122"/>
      <c r="AO252" s="64">
        <v>0</v>
      </c>
      <c r="AP252" s="65">
        <v>83.643844927387946</v>
      </c>
      <c r="AQ252" s="65">
        <v>0</v>
      </c>
      <c r="AR252" s="73">
        <v>0</v>
      </c>
      <c r="AS252" s="123">
        <v>0</v>
      </c>
      <c r="AT252" s="94"/>
      <c r="AU252" s="74">
        <v>16436.824990566176</v>
      </c>
      <c r="AV252" s="124"/>
      <c r="AW252" s="74">
        <v>205941.6761904762</v>
      </c>
      <c r="AY252" s="171"/>
      <c r="AZ252" s="24">
        <v>-908164.63399003353</v>
      </c>
      <c r="BA252" s="24">
        <v>-396754.41609999997</v>
      </c>
      <c r="BB252" s="24">
        <v>-8194.3073509999995</v>
      </c>
      <c r="BC252" s="24">
        <v>-133580</v>
      </c>
      <c r="BD252" s="7">
        <v>-316656.43556900002</v>
      </c>
    </row>
    <row r="253" spans="1:56" x14ac:dyDescent="0.2">
      <c r="A253" s="10">
        <v>382</v>
      </c>
      <c r="B253" s="11">
        <v>5302</v>
      </c>
      <c r="C253" s="3"/>
      <c r="D253" s="80" t="s">
        <v>272</v>
      </c>
      <c r="E253" s="57">
        <v>887</v>
      </c>
      <c r="F253" s="57">
        <v>1376559</v>
      </c>
      <c r="G253" s="58">
        <v>1.3500000000000003</v>
      </c>
      <c r="H253" s="57">
        <v>201848.33333333334</v>
      </c>
      <c r="I253" s="58">
        <v>1.3500000000000003</v>
      </c>
      <c r="J253" s="57">
        <v>1019673.3333333334</v>
      </c>
      <c r="K253" s="57">
        <v>149517.28395061727</v>
      </c>
      <c r="L253" s="57">
        <v>210043.33333333334</v>
      </c>
      <c r="M253" s="4">
        <v>0</v>
      </c>
      <c r="N253" s="59">
        <v>1.65</v>
      </c>
      <c r="O253" s="59">
        <v>1.65</v>
      </c>
      <c r="P253" s="57">
        <v>1682461</v>
      </c>
      <c r="Q253" s="57">
        <v>246703.51851851851</v>
      </c>
      <c r="R253" s="57">
        <v>215733.70666666667</v>
      </c>
      <c r="S253" s="57">
        <v>6284.666666666667</v>
      </c>
      <c r="T253" s="57">
        <v>2151182.8918518517</v>
      </c>
      <c r="U253" s="60">
        <v>2425.2343763831473</v>
      </c>
      <c r="V253" s="60">
        <v>2701.5969262497297</v>
      </c>
      <c r="W253" s="60">
        <v>89.770400344280077</v>
      </c>
      <c r="X253" s="64">
        <v>90699.425240713681</v>
      </c>
      <c r="Y253" s="65">
        <v>102.2541434506355</v>
      </c>
      <c r="Z253" s="66">
        <v>93.555352216896452</v>
      </c>
      <c r="AA253" s="64">
        <v>0</v>
      </c>
      <c r="AB253" s="65">
        <v>0</v>
      </c>
      <c r="AC253" s="67">
        <v>93.555352216896452</v>
      </c>
      <c r="AD253" s="68">
        <v>0</v>
      </c>
      <c r="AE253" s="69">
        <v>0</v>
      </c>
      <c r="AF253" s="70">
        <v>0</v>
      </c>
      <c r="AG253" s="71">
        <v>0</v>
      </c>
      <c r="AH253" s="72">
        <v>93.555352216896452</v>
      </c>
      <c r="AI253" s="64">
        <v>90699.425240713681</v>
      </c>
      <c r="AJ253" s="65">
        <v>102.2541434506355</v>
      </c>
      <c r="AK253" s="67">
        <v>93.555352216896452</v>
      </c>
      <c r="AL253" s="122"/>
      <c r="AM253" s="74">
        <v>0</v>
      </c>
      <c r="AN253" s="122"/>
      <c r="AO253" s="64">
        <v>0</v>
      </c>
      <c r="AP253" s="65">
        <v>89.770400344280077</v>
      </c>
      <c r="AQ253" s="65">
        <v>0</v>
      </c>
      <c r="AR253" s="73">
        <v>0</v>
      </c>
      <c r="AS253" s="123">
        <v>0</v>
      </c>
      <c r="AT253" s="94"/>
      <c r="AU253" s="74">
        <v>7530.4743161280367</v>
      </c>
      <c r="AV253" s="124"/>
      <c r="AW253" s="74">
        <v>116919.06172839506</v>
      </c>
      <c r="AY253" s="171"/>
      <c r="AZ253" s="24">
        <v>-485332.74575290241</v>
      </c>
      <c r="BA253" s="24">
        <v>-207768.531166</v>
      </c>
      <c r="BB253" s="24">
        <v>-4291.1159479999997</v>
      </c>
      <c r="BC253" s="24">
        <v>-59085</v>
      </c>
      <c r="BD253" s="7">
        <v>-165823.59220899999</v>
      </c>
    </row>
    <row r="254" spans="1:56" x14ac:dyDescent="0.2">
      <c r="A254" s="10">
        <v>383</v>
      </c>
      <c r="B254" s="11">
        <v>5303</v>
      </c>
      <c r="C254" s="3"/>
      <c r="D254" s="80" t="s">
        <v>273</v>
      </c>
      <c r="E254" s="57">
        <v>3581.3333333333335</v>
      </c>
      <c r="F254" s="57">
        <v>7163418.333333333</v>
      </c>
      <c r="G254" s="58">
        <v>1.64</v>
      </c>
      <c r="H254" s="57">
        <v>843035.33333333337</v>
      </c>
      <c r="I254" s="58">
        <v>1.64</v>
      </c>
      <c r="J254" s="57">
        <v>4367938.0081300819</v>
      </c>
      <c r="K254" s="57">
        <v>514045.93495934969</v>
      </c>
      <c r="L254" s="57">
        <v>687903.66666666663</v>
      </c>
      <c r="M254" s="4">
        <v>0</v>
      </c>
      <c r="N254" s="59">
        <v>1.65</v>
      </c>
      <c r="O254" s="59">
        <v>1.65</v>
      </c>
      <c r="P254" s="57">
        <v>7207097.7134146346</v>
      </c>
      <c r="Q254" s="57">
        <v>848175.79268292675</v>
      </c>
      <c r="R254" s="57">
        <v>840832.58333333337</v>
      </c>
      <c r="S254" s="57">
        <v>43679</v>
      </c>
      <c r="T254" s="57">
        <v>8939785.0894308928</v>
      </c>
      <c r="U254" s="60">
        <v>2496.216983273704</v>
      </c>
      <c r="V254" s="60">
        <v>2701.5969262497297</v>
      </c>
      <c r="W254" s="60">
        <v>92.3978317794014</v>
      </c>
      <c r="X254" s="64">
        <v>272147.59323791158</v>
      </c>
      <c r="Y254" s="65">
        <v>75.990578901129439</v>
      </c>
      <c r="Z254" s="66">
        <v>95.210634021022884</v>
      </c>
      <c r="AA254" s="64">
        <v>0</v>
      </c>
      <c r="AB254" s="65">
        <v>0</v>
      </c>
      <c r="AC254" s="67">
        <v>95.210634021022884</v>
      </c>
      <c r="AD254" s="68">
        <v>0</v>
      </c>
      <c r="AE254" s="69">
        <v>0</v>
      </c>
      <c r="AF254" s="70">
        <v>0</v>
      </c>
      <c r="AG254" s="71">
        <v>0</v>
      </c>
      <c r="AH254" s="72">
        <v>95.210634021022884</v>
      </c>
      <c r="AI254" s="64">
        <v>272147.59323791158</v>
      </c>
      <c r="AJ254" s="65">
        <v>75.990578901129439</v>
      </c>
      <c r="AK254" s="67">
        <v>95.210634021022884</v>
      </c>
      <c r="AL254" s="122"/>
      <c r="AM254" s="74">
        <v>0</v>
      </c>
      <c r="AN254" s="122"/>
      <c r="AO254" s="64">
        <v>0</v>
      </c>
      <c r="AP254" s="65">
        <v>92.3978317794014</v>
      </c>
      <c r="AQ254" s="65">
        <v>0</v>
      </c>
      <c r="AR254" s="73">
        <v>0</v>
      </c>
      <c r="AS254" s="123">
        <v>0</v>
      </c>
      <c r="AT254" s="94"/>
      <c r="AU254" s="74">
        <v>64024.99420771189</v>
      </c>
      <c r="AV254" s="124"/>
      <c r="AW254" s="74">
        <v>488198.39430894313</v>
      </c>
      <c r="AY254" s="171"/>
      <c r="AZ254" s="24">
        <v>-1934809.1544012683</v>
      </c>
      <c r="BA254" s="24">
        <v>-842668.35073499999</v>
      </c>
      <c r="BB254" s="24">
        <v>-17403.923385999999</v>
      </c>
      <c r="BC254" s="24">
        <v>-319021</v>
      </c>
      <c r="BD254" s="7">
        <v>-672547.91750800004</v>
      </c>
    </row>
    <row r="255" spans="1:56" x14ac:dyDescent="0.2">
      <c r="A255" s="10">
        <v>385</v>
      </c>
      <c r="B255" s="11">
        <v>5305</v>
      </c>
      <c r="C255" s="3"/>
      <c r="D255" s="80" t="s">
        <v>274</v>
      </c>
      <c r="E255" s="57">
        <v>1011.6666666666666</v>
      </c>
      <c r="F255" s="57">
        <v>2508746.3333333335</v>
      </c>
      <c r="G255" s="58">
        <v>1.8</v>
      </c>
      <c r="H255" s="57">
        <v>48850</v>
      </c>
      <c r="I255" s="58">
        <v>1.8</v>
      </c>
      <c r="J255" s="57">
        <v>1393747.9629629629</v>
      </c>
      <c r="K255" s="57">
        <v>27138.888888888891</v>
      </c>
      <c r="L255" s="57">
        <v>197438</v>
      </c>
      <c r="M255" s="4">
        <v>0</v>
      </c>
      <c r="N255" s="59">
        <v>1.65</v>
      </c>
      <c r="O255" s="59">
        <v>1.65</v>
      </c>
      <c r="P255" s="57">
        <v>2299684.1388888885</v>
      </c>
      <c r="Q255" s="57">
        <v>44779.166666666664</v>
      </c>
      <c r="R255" s="57">
        <v>202879.11</v>
      </c>
      <c r="S255" s="57">
        <v>1488</v>
      </c>
      <c r="T255" s="57">
        <v>2548830.4155555554</v>
      </c>
      <c r="U255" s="60">
        <v>2519.436984074684</v>
      </c>
      <c r="V255" s="60">
        <v>2701.5969262497297</v>
      </c>
      <c r="W255" s="60">
        <v>93.257323459132209</v>
      </c>
      <c r="X255" s="64">
        <v>68185.502355155899</v>
      </c>
      <c r="Y255" s="65">
        <v>67.399178604766959</v>
      </c>
      <c r="Z255" s="66">
        <v>95.752113779253307</v>
      </c>
      <c r="AA255" s="64">
        <v>0</v>
      </c>
      <c r="AB255" s="65">
        <v>0</v>
      </c>
      <c r="AC255" s="67">
        <v>95.752113779253307</v>
      </c>
      <c r="AD255" s="68">
        <v>0</v>
      </c>
      <c r="AE255" s="69">
        <v>0</v>
      </c>
      <c r="AF255" s="70">
        <v>0</v>
      </c>
      <c r="AG255" s="71">
        <v>0</v>
      </c>
      <c r="AH255" s="72">
        <v>95.752113779253307</v>
      </c>
      <c r="AI255" s="64">
        <v>68185.502355155899</v>
      </c>
      <c r="AJ255" s="65">
        <v>67.399178604766959</v>
      </c>
      <c r="AK255" s="67">
        <v>95.752113779253307</v>
      </c>
      <c r="AL255" s="122"/>
      <c r="AM255" s="74">
        <v>0</v>
      </c>
      <c r="AN255" s="122"/>
      <c r="AO255" s="64">
        <v>2805.2048601285405</v>
      </c>
      <c r="AP255" s="65">
        <v>93.257323459132209</v>
      </c>
      <c r="AQ255" s="65">
        <v>0</v>
      </c>
      <c r="AR255" s="73">
        <v>0</v>
      </c>
      <c r="AS255" s="123">
        <v>2805.2048601285405</v>
      </c>
      <c r="AT255" s="94"/>
      <c r="AU255" s="74">
        <v>6687.6289993002783</v>
      </c>
      <c r="AV255" s="124"/>
      <c r="AW255" s="74">
        <v>142088.68518518517</v>
      </c>
      <c r="AY255" s="171"/>
      <c r="AZ255" s="24">
        <v>-548920.57470373064</v>
      </c>
      <c r="BA255" s="24">
        <v>-237681.634426</v>
      </c>
      <c r="BB255" s="24">
        <v>-4908.921703</v>
      </c>
      <c r="BC255" s="24">
        <v>-59474</v>
      </c>
      <c r="BD255" s="7">
        <v>-189697.74778400001</v>
      </c>
    </row>
    <row r="256" spans="1:56" x14ac:dyDescent="0.2">
      <c r="A256" s="10">
        <v>386</v>
      </c>
      <c r="B256" s="11">
        <v>5306</v>
      </c>
      <c r="C256" s="3"/>
      <c r="D256" s="80" t="s">
        <v>275</v>
      </c>
      <c r="E256" s="57">
        <v>1498</v>
      </c>
      <c r="F256" s="57">
        <v>2544318.3333333335</v>
      </c>
      <c r="G256" s="58">
        <v>1.75</v>
      </c>
      <c r="H256" s="57">
        <v>1028185.3333333334</v>
      </c>
      <c r="I256" s="58">
        <v>1.75</v>
      </c>
      <c r="J256" s="57">
        <v>1453011.754107048</v>
      </c>
      <c r="K256" s="57">
        <v>581235.41070482251</v>
      </c>
      <c r="L256" s="57">
        <v>298211.33333333331</v>
      </c>
      <c r="M256" s="4">
        <v>0</v>
      </c>
      <c r="N256" s="59">
        <v>1.65</v>
      </c>
      <c r="O256" s="59">
        <v>1.65</v>
      </c>
      <c r="P256" s="57">
        <v>2397469.3942766297</v>
      </c>
      <c r="Q256" s="57">
        <v>959038.42766295711</v>
      </c>
      <c r="R256" s="57">
        <v>305647.03999999998</v>
      </c>
      <c r="S256" s="57">
        <v>22426.333333333332</v>
      </c>
      <c r="T256" s="57">
        <v>3684581.1952729202</v>
      </c>
      <c r="U256" s="60">
        <v>2459.6670195413353</v>
      </c>
      <c r="V256" s="60">
        <v>2701.5969262497297</v>
      </c>
      <c r="W256" s="60">
        <v>91.044929598575095</v>
      </c>
      <c r="X256" s="64">
        <v>134092.0700921948</v>
      </c>
      <c r="Y256" s="65">
        <v>89.514065482106005</v>
      </c>
      <c r="Z256" s="66">
        <v>94.358305647102313</v>
      </c>
      <c r="AA256" s="64">
        <v>0</v>
      </c>
      <c r="AB256" s="65">
        <v>0</v>
      </c>
      <c r="AC256" s="67">
        <v>94.358305647102313</v>
      </c>
      <c r="AD256" s="68">
        <v>0</v>
      </c>
      <c r="AE256" s="69">
        <v>0</v>
      </c>
      <c r="AF256" s="70">
        <v>0</v>
      </c>
      <c r="AG256" s="71">
        <v>0</v>
      </c>
      <c r="AH256" s="72">
        <v>94.358305647102313</v>
      </c>
      <c r="AI256" s="64">
        <v>134092.0700921948</v>
      </c>
      <c r="AJ256" s="65">
        <v>89.514065482106005</v>
      </c>
      <c r="AK256" s="67">
        <v>94.358305647102313</v>
      </c>
      <c r="AL256" s="122"/>
      <c r="AM256" s="74">
        <v>0</v>
      </c>
      <c r="AN256" s="122"/>
      <c r="AO256" s="64">
        <v>0</v>
      </c>
      <c r="AP256" s="65">
        <v>91.044929598575095</v>
      </c>
      <c r="AQ256" s="65">
        <v>0</v>
      </c>
      <c r="AR256" s="73">
        <v>0</v>
      </c>
      <c r="AS256" s="123">
        <v>0</v>
      </c>
      <c r="AT256" s="94"/>
      <c r="AU256" s="74">
        <v>15030.127591188717</v>
      </c>
      <c r="AV256" s="124"/>
      <c r="AW256" s="74">
        <v>210147.27450980394</v>
      </c>
      <c r="AY256" s="171"/>
      <c r="AZ256" s="24">
        <v>-809793.71911738487</v>
      </c>
      <c r="BA256" s="24">
        <v>-353392.01059999998</v>
      </c>
      <c r="BB256" s="24">
        <v>-7298.7284639999998</v>
      </c>
      <c r="BC256" s="24">
        <v>-108378</v>
      </c>
      <c r="BD256" s="7">
        <v>-282048.16353399999</v>
      </c>
    </row>
    <row r="257" spans="1:56" x14ac:dyDescent="0.2">
      <c r="A257" s="10">
        <v>387</v>
      </c>
      <c r="B257" s="11">
        <v>5307</v>
      </c>
      <c r="C257" s="3"/>
      <c r="D257" s="80" t="s">
        <v>276</v>
      </c>
      <c r="E257" s="57">
        <v>5264</v>
      </c>
      <c r="F257" s="57">
        <v>8685357.333333334</v>
      </c>
      <c r="G257" s="58">
        <v>1.54</v>
      </c>
      <c r="H257" s="57">
        <v>1190840.3333333333</v>
      </c>
      <c r="I257" s="58">
        <v>1.54</v>
      </c>
      <c r="J257" s="57">
        <v>5639842.4242424248</v>
      </c>
      <c r="K257" s="57">
        <v>773272.94372294378</v>
      </c>
      <c r="L257" s="57">
        <v>1134621.6666666667</v>
      </c>
      <c r="M257" s="4">
        <v>0</v>
      </c>
      <c r="N257" s="59">
        <v>1.65</v>
      </c>
      <c r="O257" s="59">
        <v>1.65</v>
      </c>
      <c r="P257" s="57">
        <v>9305739.9999999981</v>
      </c>
      <c r="Q257" s="57">
        <v>1275900.357142857</v>
      </c>
      <c r="R257" s="57">
        <v>1174649.3033333335</v>
      </c>
      <c r="S257" s="57">
        <v>113072.66666666667</v>
      </c>
      <c r="T257" s="57">
        <v>11869362.327142855</v>
      </c>
      <c r="U257" s="60">
        <v>2254.8180712657399</v>
      </c>
      <c r="V257" s="60">
        <v>2701.5969262497297</v>
      </c>
      <c r="W257" s="60">
        <v>83.462416223422565</v>
      </c>
      <c r="X257" s="64">
        <v>870182.24027521745</v>
      </c>
      <c r="Y257" s="65">
        <v>165.30817634407626</v>
      </c>
      <c r="Z257" s="66">
        <v>89.581322220756235</v>
      </c>
      <c r="AA257" s="64">
        <v>0</v>
      </c>
      <c r="AB257" s="65">
        <v>0</v>
      </c>
      <c r="AC257" s="67">
        <v>89.581322220756235</v>
      </c>
      <c r="AD257" s="68">
        <v>0</v>
      </c>
      <c r="AE257" s="69">
        <v>0</v>
      </c>
      <c r="AF257" s="70">
        <v>0</v>
      </c>
      <c r="AG257" s="71">
        <v>0</v>
      </c>
      <c r="AH257" s="72">
        <v>89.581322220756235</v>
      </c>
      <c r="AI257" s="64">
        <v>870182.24027521745</v>
      </c>
      <c r="AJ257" s="65">
        <v>165.30817634407626</v>
      </c>
      <c r="AK257" s="67">
        <v>89.581322220756235</v>
      </c>
      <c r="AL257" s="122"/>
      <c r="AM257" s="74">
        <v>0</v>
      </c>
      <c r="AN257" s="122"/>
      <c r="AO257" s="64">
        <v>0</v>
      </c>
      <c r="AP257" s="65">
        <v>83.462416223422565</v>
      </c>
      <c r="AQ257" s="65">
        <v>0</v>
      </c>
      <c r="AR257" s="73">
        <v>0</v>
      </c>
      <c r="AS257" s="123">
        <v>0</v>
      </c>
      <c r="AT257" s="94"/>
      <c r="AU257" s="74">
        <v>128133.89417839565</v>
      </c>
      <c r="AV257" s="124"/>
      <c r="AW257" s="74">
        <v>641311.53679653676</v>
      </c>
      <c r="AY257" s="171"/>
      <c r="AZ257" s="24">
        <v>-2850039.1027191719</v>
      </c>
      <c r="BA257" s="24">
        <v>-1236872.0371000001</v>
      </c>
      <c r="BB257" s="24">
        <v>-25545.549626</v>
      </c>
      <c r="BC257" s="24">
        <v>-389111</v>
      </c>
      <c r="BD257" s="7">
        <v>-987168.57236800005</v>
      </c>
    </row>
    <row r="258" spans="1:56" x14ac:dyDescent="0.2">
      <c r="A258" s="10">
        <v>388</v>
      </c>
      <c r="B258" s="11">
        <v>5308</v>
      </c>
      <c r="C258" s="3"/>
      <c r="D258" s="80" t="s">
        <v>277</v>
      </c>
      <c r="E258" s="57">
        <v>1301.6666666666667</v>
      </c>
      <c r="F258" s="57">
        <v>2439464.6666666665</v>
      </c>
      <c r="G258" s="58">
        <v>1.79</v>
      </c>
      <c r="H258" s="57">
        <v>78619.333333333328</v>
      </c>
      <c r="I258" s="58">
        <v>1.79</v>
      </c>
      <c r="J258" s="57">
        <v>1362829.4227188083</v>
      </c>
      <c r="K258" s="57">
        <v>43921.415270018617</v>
      </c>
      <c r="L258" s="57">
        <v>217091.33333333334</v>
      </c>
      <c r="M258" s="4">
        <v>0</v>
      </c>
      <c r="N258" s="59">
        <v>1.65</v>
      </c>
      <c r="O258" s="59">
        <v>1.65</v>
      </c>
      <c r="P258" s="57">
        <v>2248668.5474860338</v>
      </c>
      <c r="Q258" s="57">
        <v>72470.335195530715</v>
      </c>
      <c r="R258" s="57">
        <v>263106.30666666664</v>
      </c>
      <c r="S258" s="57">
        <v>3671</v>
      </c>
      <c r="T258" s="57">
        <v>2587916.1893482311</v>
      </c>
      <c r="U258" s="60">
        <v>1988.1558432892939</v>
      </c>
      <c r="V258" s="60">
        <v>2701.5969262497297</v>
      </c>
      <c r="W258" s="60">
        <v>73.591875381987066</v>
      </c>
      <c r="X258" s="64">
        <v>343605.11623846181</v>
      </c>
      <c r="Y258" s="65">
        <v>263.97320069536119</v>
      </c>
      <c r="Z258" s="66">
        <v>83.362881490651858</v>
      </c>
      <c r="AA258" s="64">
        <v>92736</v>
      </c>
      <c r="AB258" s="65">
        <v>71.244046094750317</v>
      </c>
      <c r="AC258" s="67">
        <v>85.999990135635713</v>
      </c>
      <c r="AD258" s="68">
        <v>0</v>
      </c>
      <c r="AE258" s="69">
        <v>0</v>
      </c>
      <c r="AF258" s="70">
        <v>92736</v>
      </c>
      <c r="AG258" s="71">
        <v>71.244046094750317</v>
      </c>
      <c r="AH258" s="72">
        <v>85.999990135635713</v>
      </c>
      <c r="AI258" s="64">
        <v>436341.11623846181</v>
      </c>
      <c r="AJ258" s="65">
        <v>335.21724679011152</v>
      </c>
      <c r="AK258" s="67">
        <v>85.999990135635713</v>
      </c>
      <c r="AL258" s="122"/>
      <c r="AM258" s="74">
        <v>0</v>
      </c>
      <c r="AN258" s="122"/>
      <c r="AO258" s="64">
        <v>93576.023652854536</v>
      </c>
      <c r="AP258" s="65">
        <v>73.591875381987066</v>
      </c>
      <c r="AQ258" s="65">
        <v>0</v>
      </c>
      <c r="AR258" s="73">
        <v>0</v>
      </c>
      <c r="AS258" s="123">
        <v>93576.023652854536</v>
      </c>
      <c r="AT258" s="94"/>
      <c r="AU258" s="74">
        <v>10891.123897010164</v>
      </c>
      <c r="AV258" s="124"/>
      <c r="AW258" s="74">
        <v>140675.0837988827</v>
      </c>
      <c r="AY258" s="171"/>
      <c r="AZ258" s="24">
        <v>-703270.5184818093</v>
      </c>
      <c r="BA258" s="24">
        <v>-306087.56823600002</v>
      </c>
      <c r="BB258" s="24">
        <v>-6321.7333159999998</v>
      </c>
      <c r="BC258" s="24">
        <v>-91032</v>
      </c>
      <c r="BD258" s="7">
        <v>-244293.684951</v>
      </c>
    </row>
    <row r="259" spans="1:56" x14ac:dyDescent="0.2">
      <c r="A259" s="10">
        <v>389</v>
      </c>
      <c r="B259" s="11">
        <v>5309</v>
      </c>
      <c r="C259" s="3"/>
      <c r="D259" s="80" t="s">
        <v>278</v>
      </c>
      <c r="E259" s="57">
        <v>52.333333333333336</v>
      </c>
      <c r="F259" s="57">
        <v>73170.333333333328</v>
      </c>
      <c r="G259" s="58">
        <v>1.0766666666666667</v>
      </c>
      <c r="H259" s="57">
        <v>238.66666666666666</v>
      </c>
      <c r="I259" s="58">
        <v>1.0766666666666667</v>
      </c>
      <c r="J259" s="57">
        <v>68279.810298102981</v>
      </c>
      <c r="K259" s="57">
        <v>196.84281842818427</v>
      </c>
      <c r="L259" s="57">
        <v>8085.333333333333</v>
      </c>
      <c r="M259" s="4">
        <v>0</v>
      </c>
      <c r="N259" s="59">
        <v>1.65</v>
      </c>
      <c r="O259" s="59">
        <v>1.65</v>
      </c>
      <c r="P259" s="57">
        <v>112661.68699186992</v>
      </c>
      <c r="Q259" s="57">
        <v>324.79065040650403</v>
      </c>
      <c r="R259" s="57">
        <v>10039.173333333332</v>
      </c>
      <c r="S259" s="57">
        <v>0</v>
      </c>
      <c r="T259" s="57">
        <v>123025.65097560974</v>
      </c>
      <c r="U259" s="60">
        <v>2350.8086173683387</v>
      </c>
      <c r="V259" s="60">
        <v>2701.5969262497297</v>
      </c>
      <c r="W259" s="60">
        <v>87.015520136516287</v>
      </c>
      <c r="X259" s="64">
        <v>6792.4309543066693</v>
      </c>
      <c r="Y259" s="65">
        <v>129.7916742861147</v>
      </c>
      <c r="Z259" s="66">
        <v>91.819777686005267</v>
      </c>
      <c r="AA259" s="64">
        <v>0</v>
      </c>
      <c r="AB259" s="65">
        <v>0</v>
      </c>
      <c r="AC259" s="67">
        <v>91.819777686005267</v>
      </c>
      <c r="AD259" s="68">
        <v>0</v>
      </c>
      <c r="AE259" s="69">
        <v>0</v>
      </c>
      <c r="AF259" s="70">
        <v>0</v>
      </c>
      <c r="AG259" s="71">
        <v>0</v>
      </c>
      <c r="AH259" s="72">
        <v>91.819777686005267</v>
      </c>
      <c r="AI259" s="64">
        <v>6792.4309543066693</v>
      </c>
      <c r="AJ259" s="65">
        <v>129.7916742861147</v>
      </c>
      <c r="AK259" s="67">
        <v>91.819777686005267</v>
      </c>
      <c r="AL259" s="122"/>
      <c r="AM259" s="74">
        <v>0</v>
      </c>
      <c r="AN259" s="122"/>
      <c r="AO259" s="64">
        <v>12775.084096150764</v>
      </c>
      <c r="AP259" s="65">
        <v>87.015520136516287</v>
      </c>
      <c r="AQ259" s="65">
        <v>0</v>
      </c>
      <c r="AR259" s="73">
        <v>0</v>
      </c>
      <c r="AS259" s="123">
        <v>12775.084096150764</v>
      </c>
      <c r="AT259" s="94"/>
      <c r="AU259" s="74">
        <v>52.682068904767718</v>
      </c>
      <c r="AV259" s="124"/>
      <c r="AW259" s="74">
        <v>6847.6653116531161</v>
      </c>
      <c r="AY259" s="171"/>
      <c r="AZ259" s="24">
        <v>-28261.257311479203</v>
      </c>
      <c r="BA259" s="24">
        <v>-12289.879634000001</v>
      </c>
      <c r="BB259" s="24">
        <v>-253.82717099999999</v>
      </c>
      <c r="BC259" s="24">
        <v>-2276</v>
      </c>
      <c r="BD259" s="7">
        <v>-9808.7615929999993</v>
      </c>
    </row>
    <row r="260" spans="1:56" x14ac:dyDescent="0.2">
      <c r="A260" s="10">
        <v>390</v>
      </c>
      <c r="B260" s="11">
        <v>5310</v>
      </c>
      <c r="C260" s="3"/>
      <c r="D260" s="80" t="s">
        <v>279</v>
      </c>
      <c r="E260" s="57">
        <v>1317.3333333333333</v>
      </c>
      <c r="F260" s="57">
        <v>2850932.6666666665</v>
      </c>
      <c r="G260" s="58">
        <v>1.95</v>
      </c>
      <c r="H260" s="57">
        <v>121900.33333333333</v>
      </c>
      <c r="I260" s="58">
        <v>1.95</v>
      </c>
      <c r="J260" s="57">
        <v>1462016.752136752</v>
      </c>
      <c r="K260" s="57">
        <v>62512.991452991446</v>
      </c>
      <c r="L260" s="57">
        <v>272868.66666666669</v>
      </c>
      <c r="M260" s="4">
        <v>0</v>
      </c>
      <c r="N260" s="59">
        <v>1.65</v>
      </c>
      <c r="O260" s="59">
        <v>1.65</v>
      </c>
      <c r="P260" s="57">
        <v>2412327.6410256415</v>
      </c>
      <c r="Q260" s="57">
        <v>103146.43589743589</v>
      </c>
      <c r="R260" s="57">
        <v>283335.38333333336</v>
      </c>
      <c r="S260" s="57">
        <v>1195.3333333333333</v>
      </c>
      <c r="T260" s="57">
        <v>2800004.7935897443</v>
      </c>
      <c r="U260" s="60">
        <v>2125.5097117331056</v>
      </c>
      <c r="V260" s="60">
        <v>2701.5969262497297</v>
      </c>
      <c r="W260" s="60">
        <v>78.676048639264266</v>
      </c>
      <c r="X260" s="64">
        <v>280792.58951826277</v>
      </c>
      <c r="Y260" s="65">
        <v>213.15226937115091</v>
      </c>
      <c r="Z260" s="66">
        <v>86.565910642736483</v>
      </c>
      <c r="AA260" s="64">
        <v>0</v>
      </c>
      <c r="AB260" s="65">
        <v>0</v>
      </c>
      <c r="AC260" s="67">
        <v>86.565910642736483</v>
      </c>
      <c r="AD260" s="68">
        <v>0</v>
      </c>
      <c r="AE260" s="69">
        <v>0</v>
      </c>
      <c r="AF260" s="70">
        <v>0</v>
      </c>
      <c r="AG260" s="71">
        <v>0</v>
      </c>
      <c r="AH260" s="72">
        <v>86.565910642736483</v>
      </c>
      <c r="AI260" s="64">
        <v>280792.58951826277</v>
      </c>
      <c r="AJ260" s="65">
        <v>213.15226937115091</v>
      </c>
      <c r="AK260" s="67">
        <v>86.565910642736483</v>
      </c>
      <c r="AL260" s="122"/>
      <c r="AM260" s="74">
        <v>0</v>
      </c>
      <c r="AN260" s="122"/>
      <c r="AO260" s="64">
        <v>0</v>
      </c>
      <c r="AP260" s="65">
        <v>78.676048639264266</v>
      </c>
      <c r="AQ260" s="65">
        <v>0</v>
      </c>
      <c r="AR260" s="73">
        <v>0</v>
      </c>
      <c r="AS260" s="123">
        <v>0</v>
      </c>
      <c r="AT260" s="94"/>
      <c r="AU260" s="74">
        <v>10916.039902199849</v>
      </c>
      <c r="AV260" s="124"/>
      <c r="AW260" s="74">
        <v>152452.97435897437</v>
      </c>
      <c r="AY260" s="171"/>
      <c r="AZ260" s="24">
        <v>-720662.06144271966</v>
      </c>
      <c r="BA260" s="24">
        <v>-309333.95153600001</v>
      </c>
      <c r="BB260" s="24">
        <v>-6388.7820019999999</v>
      </c>
      <c r="BC260" s="24">
        <v>-144176</v>
      </c>
      <c r="BD260" s="7">
        <v>-246884.678579</v>
      </c>
    </row>
    <row r="261" spans="1:56" x14ac:dyDescent="0.2">
      <c r="A261" s="10">
        <v>391</v>
      </c>
      <c r="B261" s="11">
        <v>5311</v>
      </c>
      <c r="C261" s="3"/>
      <c r="D261" s="80" t="s">
        <v>280</v>
      </c>
      <c r="E261" s="57">
        <v>891.66666666666663</v>
      </c>
      <c r="F261" s="57">
        <v>1801803.6666666667</v>
      </c>
      <c r="G261" s="58">
        <v>1.97</v>
      </c>
      <c r="H261" s="57">
        <v>21836</v>
      </c>
      <c r="I261" s="58">
        <v>1.97</v>
      </c>
      <c r="J261" s="57">
        <v>914621.15059221664</v>
      </c>
      <c r="K261" s="57">
        <v>11084.263959390863</v>
      </c>
      <c r="L261" s="57">
        <v>115127</v>
      </c>
      <c r="M261" s="4">
        <v>0</v>
      </c>
      <c r="N261" s="59">
        <v>1.65</v>
      </c>
      <c r="O261" s="59">
        <v>1.65</v>
      </c>
      <c r="P261" s="57">
        <v>1509124.8984771573</v>
      </c>
      <c r="Q261" s="57">
        <v>18289.035532994923</v>
      </c>
      <c r="R261" s="57">
        <v>174739.04333333331</v>
      </c>
      <c r="S261" s="57">
        <v>493</v>
      </c>
      <c r="T261" s="57">
        <v>1702645.9773434857</v>
      </c>
      <c r="U261" s="60">
        <v>1909.5095073011055</v>
      </c>
      <c r="V261" s="60">
        <v>2701.5969262497297</v>
      </c>
      <c r="W261" s="60">
        <v>70.6807699086268</v>
      </c>
      <c r="X261" s="64">
        <v>261322.84096813362</v>
      </c>
      <c r="Y261" s="65">
        <v>293.072345010991</v>
      </c>
      <c r="Z261" s="66">
        <v>81.528885042434879</v>
      </c>
      <c r="AA261" s="64">
        <v>107706</v>
      </c>
      <c r="AB261" s="65">
        <v>120.79177570093458</v>
      </c>
      <c r="AC261" s="67">
        <v>86.000010047326484</v>
      </c>
      <c r="AD261" s="68">
        <v>0</v>
      </c>
      <c r="AE261" s="69">
        <v>0</v>
      </c>
      <c r="AF261" s="70">
        <v>107706</v>
      </c>
      <c r="AG261" s="71">
        <v>120.79177570093458</v>
      </c>
      <c r="AH261" s="72">
        <v>86.000010047326484</v>
      </c>
      <c r="AI261" s="64">
        <v>369028.84096813365</v>
      </c>
      <c r="AJ261" s="65">
        <v>413.86412071192558</v>
      </c>
      <c r="AK261" s="67">
        <v>86.000010047326484</v>
      </c>
      <c r="AL261" s="122"/>
      <c r="AM261" s="74">
        <v>0</v>
      </c>
      <c r="AN261" s="122"/>
      <c r="AO261" s="64">
        <v>20163.801829523727</v>
      </c>
      <c r="AP261" s="65">
        <v>70.6807699086268</v>
      </c>
      <c r="AQ261" s="65">
        <v>0</v>
      </c>
      <c r="AR261" s="73">
        <v>0</v>
      </c>
      <c r="AS261" s="123">
        <v>20163.801829523727</v>
      </c>
      <c r="AT261" s="94"/>
      <c r="AU261" s="74">
        <v>6258.3584183813964</v>
      </c>
      <c r="AV261" s="124"/>
      <c r="AW261" s="74">
        <v>92570.541455160754</v>
      </c>
      <c r="AY261" s="171"/>
      <c r="AZ261" s="24">
        <v>-482071.83144773176</v>
      </c>
      <c r="BA261" s="24">
        <v>-207304.762124</v>
      </c>
      <c r="BB261" s="24">
        <v>-4281.5375640000002</v>
      </c>
      <c r="BC261" s="24">
        <v>-72736</v>
      </c>
      <c r="BD261" s="7">
        <v>-165453.450262</v>
      </c>
    </row>
    <row r="262" spans="1:56" x14ac:dyDescent="0.2">
      <c r="A262" s="10">
        <v>392</v>
      </c>
      <c r="B262" s="11">
        <v>5312</v>
      </c>
      <c r="C262" s="3">
        <v>371</v>
      </c>
      <c r="D262" s="80" t="s">
        <v>281</v>
      </c>
      <c r="E262" s="57">
        <v>4700.333333333333</v>
      </c>
      <c r="F262" s="57">
        <v>7420731.666666667</v>
      </c>
      <c r="G262" s="58">
        <v>1.6499999999999997</v>
      </c>
      <c r="H262" s="57">
        <v>716529.33333333337</v>
      </c>
      <c r="I262" s="58">
        <v>1.6499999999999997</v>
      </c>
      <c r="J262" s="57">
        <v>4497413.1313131312</v>
      </c>
      <c r="K262" s="57">
        <v>434260.20202020206</v>
      </c>
      <c r="L262" s="57">
        <v>906352.66666666663</v>
      </c>
      <c r="M262" s="4">
        <v>0</v>
      </c>
      <c r="N262" s="59">
        <v>1.65</v>
      </c>
      <c r="O262" s="59">
        <v>1.65</v>
      </c>
      <c r="P262" s="57">
        <v>7420731.666666667</v>
      </c>
      <c r="Q262" s="57">
        <v>716529.33333333337</v>
      </c>
      <c r="R262" s="57">
        <v>904021.34666666668</v>
      </c>
      <c r="S262" s="57">
        <v>32399.333333333332</v>
      </c>
      <c r="T262" s="57">
        <v>9073681.6799999997</v>
      </c>
      <c r="U262" s="60">
        <v>1930.4336600241118</v>
      </c>
      <c r="V262" s="60">
        <v>2701.5969262497297</v>
      </c>
      <c r="W262" s="60">
        <v>71.455280440516262</v>
      </c>
      <c r="X262" s="64">
        <v>1341148.0301025177</v>
      </c>
      <c r="Y262" s="65">
        <v>285.33040850347874</v>
      </c>
      <c r="Z262" s="66">
        <v>82.016826677525245</v>
      </c>
      <c r="AA262" s="64">
        <v>505800</v>
      </c>
      <c r="AB262" s="65">
        <v>107.60938940500674</v>
      </c>
      <c r="AC262" s="67">
        <v>86.000003751774699</v>
      </c>
      <c r="AD262" s="68">
        <v>0</v>
      </c>
      <c r="AE262" s="69">
        <v>0</v>
      </c>
      <c r="AF262" s="70">
        <v>505800</v>
      </c>
      <c r="AG262" s="71">
        <v>107.60938940500674</v>
      </c>
      <c r="AH262" s="72">
        <v>86.000003751774699</v>
      </c>
      <c r="AI262" s="64">
        <v>1846948.0301025177</v>
      </c>
      <c r="AJ262" s="65">
        <v>392.9397979084855</v>
      </c>
      <c r="AK262" s="67">
        <v>86.000003751774699</v>
      </c>
      <c r="AL262" s="122"/>
      <c r="AM262" s="74">
        <v>0</v>
      </c>
      <c r="AN262" s="122"/>
      <c r="AO262" s="64">
        <v>0</v>
      </c>
      <c r="AP262" s="65">
        <v>71.455280440516262</v>
      </c>
      <c r="AQ262" s="65">
        <v>0</v>
      </c>
      <c r="AR262" s="73">
        <v>0</v>
      </c>
      <c r="AS262" s="123">
        <v>0</v>
      </c>
      <c r="AT262" s="94"/>
      <c r="AU262" s="74">
        <v>110003.27307744221</v>
      </c>
      <c r="AV262" s="124"/>
      <c r="AW262" s="74">
        <v>493167.33333333331</v>
      </c>
      <c r="AY262" s="171"/>
      <c r="AZ262" s="24">
        <v>-2571230.9296270791</v>
      </c>
      <c r="BA262" s="24">
        <v>-1129277.6191750001</v>
      </c>
      <c r="BB262" s="24">
        <v>-23323.364581000002</v>
      </c>
      <c r="BC262" s="24">
        <v>-319903</v>
      </c>
      <c r="BD262" s="7">
        <v>-901295.64068900002</v>
      </c>
    </row>
    <row r="263" spans="1:56" x14ac:dyDescent="0.2">
      <c r="A263" s="10">
        <v>393</v>
      </c>
      <c r="B263" s="11">
        <v>5313</v>
      </c>
      <c r="C263" s="3"/>
      <c r="D263" s="80" t="s">
        <v>282</v>
      </c>
      <c r="E263" s="57">
        <v>868</v>
      </c>
      <c r="F263" s="57">
        <v>1701283.3333333333</v>
      </c>
      <c r="G263" s="58">
        <v>1.9466666666666665</v>
      </c>
      <c r="H263" s="57">
        <v>640971.66666666663</v>
      </c>
      <c r="I263" s="58">
        <v>1.9799999999999998</v>
      </c>
      <c r="J263" s="57">
        <v>873742.83616304898</v>
      </c>
      <c r="K263" s="57">
        <v>323723.06397306401</v>
      </c>
      <c r="L263" s="57">
        <v>163516.33333333334</v>
      </c>
      <c r="M263" s="4">
        <v>0</v>
      </c>
      <c r="N263" s="59">
        <v>1.65</v>
      </c>
      <c r="O263" s="59">
        <v>1.65</v>
      </c>
      <c r="P263" s="57">
        <v>1441675.6796690309</v>
      </c>
      <c r="Q263" s="57">
        <v>534143.0555555555</v>
      </c>
      <c r="R263" s="57">
        <v>198931.32333333333</v>
      </c>
      <c r="S263" s="57">
        <v>14399</v>
      </c>
      <c r="T263" s="57">
        <v>2189149.0585579197</v>
      </c>
      <c r="U263" s="60">
        <v>2522.0611273708751</v>
      </c>
      <c r="V263" s="60">
        <v>2701.5969262497297</v>
      </c>
      <c r="W263" s="60">
        <v>93.354456501840914</v>
      </c>
      <c r="X263" s="64">
        <v>57659.717167932948</v>
      </c>
      <c r="Y263" s="65">
        <v>66.428245585176214</v>
      </c>
      <c r="Z263" s="66">
        <v>95.813307596159774</v>
      </c>
      <c r="AA263" s="64">
        <v>0</v>
      </c>
      <c r="AB263" s="65">
        <v>0</v>
      </c>
      <c r="AC263" s="67">
        <v>95.813307596159774</v>
      </c>
      <c r="AD263" s="68">
        <v>0</v>
      </c>
      <c r="AE263" s="69">
        <v>0</v>
      </c>
      <c r="AF263" s="70">
        <v>0</v>
      </c>
      <c r="AG263" s="71">
        <v>0</v>
      </c>
      <c r="AH263" s="72">
        <v>95.813307596159774</v>
      </c>
      <c r="AI263" s="64">
        <v>57659.717167932948</v>
      </c>
      <c r="AJ263" s="65">
        <v>66.428245585176214</v>
      </c>
      <c r="AK263" s="67">
        <v>95.813307596159774</v>
      </c>
      <c r="AL263" s="122"/>
      <c r="AM263" s="74">
        <v>0</v>
      </c>
      <c r="AN263" s="122"/>
      <c r="AO263" s="64">
        <v>31536.954971654472</v>
      </c>
      <c r="AP263" s="65">
        <v>93.354456501840914</v>
      </c>
      <c r="AQ263" s="65">
        <v>0</v>
      </c>
      <c r="AR263" s="73">
        <v>0</v>
      </c>
      <c r="AS263" s="123">
        <v>31536.954971654472</v>
      </c>
      <c r="AT263" s="94"/>
      <c r="AU263" s="74">
        <v>9364.1806298232314</v>
      </c>
      <c r="AV263" s="124"/>
      <c r="AW263" s="74">
        <v>118295.70707070707</v>
      </c>
      <c r="AY263" s="171"/>
      <c r="AZ263" s="24">
        <v>-473919.54568480508</v>
      </c>
      <c r="BA263" s="24">
        <v>-201275.76456700001</v>
      </c>
      <c r="BB263" s="24">
        <v>-4157.0185739999997</v>
      </c>
      <c r="BC263" s="24">
        <v>-65095</v>
      </c>
      <c r="BD263" s="7">
        <v>-160641.60495199999</v>
      </c>
    </row>
    <row r="264" spans="1:56" x14ac:dyDescent="0.2">
      <c r="A264" s="10">
        <v>394</v>
      </c>
      <c r="B264" s="11">
        <v>5314</v>
      </c>
      <c r="C264" s="3"/>
      <c r="D264" s="80" t="s">
        <v>283</v>
      </c>
      <c r="E264" s="57">
        <v>621.66666666666663</v>
      </c>
      <c r="F264" s="57">
        <v>1373942</v>
      </c>
      <c r="G264" s="58">
        <v>1.95</v>
      </c>
      <c r="H264" s="57">
        <v>26888</v>
      </c>
      <c r="I264" s="58">
        <v>1.95</v>
      </c>
      <c r="J264" s="57">
        <v>704585.641025641</v>
      </c>
      <c r="K264" s="57">
        <v>13788.717948717947</v>
      </c>
      <c r="L264" s="57">
        <v>126918</v>
      </c>
      <c r="M264" s="4">
        <v>0</v>
      </c>
      <c r="N264" s="59">
        <v>1.65</v>
      </c>
      <c r="O264" s="59">
        <v>1.65</v>
      </c>
      <c r="P264" s="57">
        <v>1162566.3076923077</v>
      </c>
      <c r="Q264" s="57">
        <v>22751.384615384613</v>
      </c>
      <c r="R264" s="57">
        <v>127487.07333333332</v>
      </c>
      <c r="S264" s="57">
        <v>260.33333333333331</v>
      </c>
      <c r="T264" s="57">
        <v>1313065.098974359</v>
      </c>
      <c r="U264" s="60">
        <v>2112.1690600123738</v>
      </c>
      <c r="V264" s="60">
        <v>2701.5969262497297</v>
      </c>
      <c r="W264" s="60">
        <v>78.182242491089127</v>
      </c>
      <c r="X264" s="64">
        <v>135578.23303236245</v>
      </c>
      <c r="Y264" s="65">
        <v>218.08831050782163</v>
      </c>
      <c r="Z264" s="66">
        <v>86.254812769386149</v>
      </c>
      <c r="AA264" s="64">
        <v>0</v>
      </c>
      <c r="AB264" s="65">
        <v>0</v>
      </c>
      <c r="AC264" s="67">
        <v>86.254812769386149</v>
      </c>
      <c r="AD264" s="68">
        <v>0</v>
      </c>
      <c r="AE264" s="69">
        <v>0</v>
      </c>
      <c r="AF264" s="70">
        <v>0</v>
      </c>
      <c r="AG264" s="71">
        <v>0</v>
      </c>
      <c r="AH264" s="72">
        <v>86.254812769386149</v>
      </c>
      <c r="AI264" s="64">
        <v>135578.23303236245</v>
      </c>
      <c r="AJ264" s="65">
        <v>218.08831050782163</v>
      </c>
      <c r="AK264" s="67">
        <v>86.254812769386149</v>
      </c>
      <c r="AL264" s="122"/>
      <c r="AM264" s="74">
        <v>0</v>
      </c>
      <c r="AN264" s="122"/>
      <c r="AO264" s="64">
        <v>70456.902525576952</v>
      </c>
      <c r="AP264" s="65">
        <v>78.182242491089127</v>
      </c>
      <c r="AQ264" s="65">
        <v>0</v>
      </c>
      <c r="AR264" s="73">
        <v>0</v>
      </c>
      <c r="AS264" s="123">
        <v>70456.902525576952</v>
      </c>
      <c r="AT264" s="94"/>
      <c r="AU264" s="74">
        <v>4025.7562416337</v>
      </c>
      <c r="AV264" s="124"/>
      <c r="AW264" s="74">
        <v>71837.435897435906</v>
      </c>
      <c r="AY264" s="171"/>
      <c r="AZ264" s="24">
        <v>-339135.08773775038</v>
      </c>
      <c r="BA264" s="24">
        <v>-145391.594912</v>
      </c>
      <c r="BB264" s="24">
        <v>-3002.8233249999998</v>
      </c>
      <c r="BC264" s="24">
        <v>-51997</v>
      </c>
      <c r="BD264" s="7">
        <v>-116039.500352</v>
      </c>
    </row>
    <row r="265" spans="1:56" x14ac:dyDescent="0.2">
      <c r="A265" s="10">
        <v>491</v>
      </c>
      <c r="B265" s="11">
        <v>5401</v>
      </c>
      <c r="C265" s="3"/>
      <c r="D265" s="80" t="s">
        <v>284</v>
      </c>
      <c r="E265" s="57">
        <v>597.66666666666663</v>
      </c>
      <c r="F265" s="57">
        <v>1301697.6666666667</v>
      </c>
      <c r="G265" s="58">
        <v>1.8999999999999997</v>
      </c>
      <c r="H265" s="57">
        <v>18507.333333333332</v>
      </c>
      <c r="I265" s="58">
        <v>1.8999999999999997</v>
      </c>
      <c r="J265" s="57">
        <v>685104.03508771921</v>
      </c>
      <c r="K265" s="57">
        <v>9740.7017543859674</v>
      </c>
      <c r="L265" s="57">
        <v>158757.66666666666</v>
      </c>
      <c r="M265" s="4">
        <v>0</v>
      </c>
      <c r="N265" s="59">
        <v>1.65</v>
      </c>
      <c r="O265" s="59">
        <v>1.65</v>
      </c>
      <c r="P265" s="57">
        <v>1130421.6578947369</v>
      </c>
      <c r="Q265" s="57">
        <v>16072.157894736842</v>
      </c>
      <c r="R265" s="57">
        <v>126905.09333333334</v>
      </c>
      <c r="S265" s="57">
        <v>194</v>
      </c>
      <c r="T265" s="57">
        <v>1273592.9091228067</v>
      </c>
      <c r="U265" s="60">
        <v>2130.941844600346</v>
      </c>
      <c r="V265" s="60">
        <v>2701.5969262497297</v>
      </c>
      <c r="W265" s="60">
        <v>78.877119821070096</v>
      </c>
      <c r="X265" s="64">
        <v>126192.7625723392</v>
      </c>
      <c r="Y265" s="65">
        <v>211.14238021027197</v>
      </c>
      <c r="Z265" s="66">
        <v>86.692585487274172</v>
      </c>
      <c r="AA265" s="64">
        <v>0</v>
      </c>
      <c r="AB265" s="65">
        <v>0</v>
      </c>
      <c r="AC265" s="67">
        <v>86.692585487274172</v>
      </c>
      <c r="AD265" s="68">
        <v>0</v>
      </c>
      <c r="AE265" s="69">
        <v>0</v>
      </c>
      <c r="AF265" s="70">
        <v>0</v>
      </c>
      <c r="AG265" s="71">
        <v>0</v>
      </c>
      <c r="AH265" s="72">
        <v>86.692585487274172</v>
      </c>
      <c r="AI265" s="64">
        <v>126192.7625723392</v>
      </c>
      <c r="AJ265" s="65">
        <v>211.14238021027197</v>
      </c>
      <c r="AK265" s="67">
        <v>86.692585487274172</v>
      </c>
      <c r="AL265" s="122"/>
      <c r="AM265" s="74">
        <v>0</v>
      </c>
      <c r="AN265" s="122"/>
      <c r="AO265" s="64">
        <v>85059.186421331324</v>
      </c>
      <c r="AP265" s="65">
        <v>78.877119821070096</v>
      </c>
      <c r="AQ265" s="65">
        <v>0</v>
      </c>
      <c r="AR265" s="73">
        <v>0</v>
      </c>
      <c r="AS265" s="123">
        <v>85059.186421331324</v>
      </c>
      <c r="AT265" s="94"/>
      <c r="AU265" s="74">
        <v>5746.4178974523493</v>
      </c>
      <c r="AV265" s="124"/>
      <c r="AW265" s="74">
        <v>69484.473684210519</v>
      </c>
      <c r="AY265" s="171"/>
      <c r="AZ265" s="24">
        <v>-319026.11618919793</v>
      </c>
      <c r="BA265" s="24">
        <v>-141681.44257000001</v>
      </c>
      <c r="BB265" s="24">
        <v>-2926.196254</v>
      </c>
      <c r="BC265" s="24">
        <v>-67451</v>
      </c>
      <c r="BD265" s="7">
        <v>-113078.364776</v>
      </c>
    </row>
    <row r="266" spans="1:56" x14ac:dyDescent="0.2">
      <c r="A266" s="10">
        <v>492</v>
      </c>
      <c r="B266" s="11">
        <v>5402</v>
      </c>
      <c r="C266" s="3"/>
      <c r="D266" s="80" t="s">
        <v>285</v>
      </c>
      <c r="E266" s="57">
        <v>1400.6666666666667</v>
      </c>
      <c r="F266" s="57">
        <v>2814778.6666666665</v>
      </c>
      <c r="G266" s="58">
        <v>1.5</v>
      </c>
      <c r="H266" s="57">
        <v>68859</v>
      </c>
      <c r="I266" s="58">
        <v>1.5</v>
      </c>
      <c r="J266" s="57">
        <v>1876519.111111111</v>
      </c>
      <c r="K266" s="57">
        <v>45906</v>
      </c>
      <c r="L266" s="57">
        <v>338160.33333333331</v>
      </c>
      <c r="M266" s="4">
        <v>0</v>
      </c>
      <c r="N266" s="59">
        <v>1.65</v>
      </c>
      <c r="O266" s="59">
        <v>1.65</v>
      </c>
      <c r="P266" s="57">
        <v>3096256.5333333332</v>
      </c>
      <c r="Q266" s="57">
        <v>75744.899999999994</v>
      </c>
      <c r="R266" s="57">
        <v>350403.43333333335</v>
      </c>
      <c r="S266" s="57">
        <v>2440.6666666666665</v>
      </c>
      <c r="T266" s="57">
        <v>3524845.5333333332</v>
      </c>
      <c r="U266" s="60">
        <v>2516.548453117563</v>
      </c>
      <c r="V266" s="60">
        <v>2701.5969262497297</v>
      </c>
      <c r="W266" s="60">
        <v>93.150404069009468</v>
      </c>
      <c r="X266" s="64">
        <v>95900.754372501659</v>
      </c>
      <c r="Y266" s="65">
        <v>68.467935058901702</v>
      </c>
      <c r="Z266" s="66">
        <v>95.684754563475977</v>
      </c>
      <c r="AA266" s="64">
        <v>0</v>
      </c>
      <c r="AB266" s="65">
        <v>0</v>
      </c>
      <c r="AC266" s="67">
        <v>95.684754563475977</v>
      </c>
      <c r="AD266" s="68">
        <v>0</v>
      </c>
      <c r="AE266" s="69">
        <v>0</v>
      </c>
      <c r="AF266" s="70">
        <v>0</v>
      </c>
      <c r="AG266" s="71">
        <v>0</v>
      </c>
      <c r="AH266" s="72">
        <v>95.684754563475977</v>
      </c>
      <c r="AI266" s="64">
        <v>95900.754372501659</v>
      </c>
      <c r="AJ266" s="65">
        <v>68.467935058901702</v>
      </c>
      <c r="AK266" s="67">
        <v>95.684754563475977</v>
      </c>
      <c r="AL266" s="122"/>
      <c r="AM266" s="74">
        <v>0</v>
      </c>
      <c r="AN266" s="122"/>
      <c r="AO266" s="64">
        <v>0</v>
      </c>
      <c r="AP266" s="65">
        <v>93.150404069009468</v>
      </c>
      <c r="AQ266" s="65">
        <v>0</v>
      </c>
      <c r="AR266" s="73">
        <v>0</v>
      </c>
      <c r="AS266" s="123">
        <v>0</v>
      </c>
      <c r="AT266" s="94"/>
      <c r="AU266" s="74">
        <v>14139.906603468275</v>
      </c>
      <c r="AV266" s="124"/>
      <c r="AW266" s="74">
        <v>192242.51111111112</v>
      </c>
      <c r="AY266" s="171"/>
      <c r="AZ266" s="24">
        <v>-762510.46169240994</v>
      </c>
      <c r="BA266" s="24">
        <v>-323478.90734099998</v>
      </c>
      <c r="BB266" s="24">
        <v>-6680.9227090000004</v>
      </c>
      <c r="BC266" s="24">
        <v>-119322</v>
      </c>
      <c r="BD266" s="7">
        <v>-258174.00795900001</v>
      </c>
    </row>
    <row r="267" spans="1:56" x14ac:dyDescent="0.2">
      <c r="A267" s="10">
        <v>493</v>
      </c>
      <c r="B267" s="11">
        <v>5403</v>
      </c>
      <c r="C267" s="3"/>
      <c r="D267" s="80" t="s">
        <v>286</v>
      </c>
      <c r="E267" s="57">
        <v>584.33333333333337</v>
      </c>
      <c r="F267" s="57">
        <v>1027113.6666666666</v>
      </c>
      <c r="G267" s="58">
        <v>1.8</v>
      </c>
      <c r="H267" s="57">
        <v>136820</v>
      </c>
      <c r="I267" s="58">
        <v>1.8</v>
      </c>
      <c r="J267" s="57">
        <v>570618.70370370371</v>
      </c>
      <c r="K267" s="57">
        <v>76011.111111111109</v>
      </c>
      <c r="L267" s="57">
        <v>132156</v>
      </c>
      <c r="M267" s="4">
        <v>0</v>
      </c>
      <c r="N267" s="59">
        <v>1.65</v>
      </c>
      <c r="O267" s="59">
        <v>1.65</v>
      </c>
      <c r="P267" s="57">
        <v>941520.86111111101</v>
      </c>
      <c r="Q267" s="57">
        <v>125418.33333333333</v>
      </c>
      <c r="R267" s="57">
        <v>108814.62333333334</v>
      </c>
      <c r="S267" s="57">
        <v>1687.6666666666667</v>
      </c>
      <c r="T267" s="57">
        <v>1177441.4844444443</v>
      </c>
      <c r="U267" s="60">
        <v>2015.0168016733217</v>
      </c>
      <c r="V267" s="60">
        <v>2701.5969262497297</v>
      </c>
      <c r="W267" s="60">
        <v>74.586137631956205</v>
      </c>
      <c r="X267" s="64">
        <v>148440.91153383465</v>
      </c>
      <c r="Y267" s="65">
        <v>254.03464609327091</v>
      </c>
      <c r="Z267" s="66">
        <v>83.989266708132391</v>
      </c>
      <c r="AA267" s="64">
        <v>31742</v>
      </c>
      <c r="AB267" s="65">
        <v>54.321734169994293</v>
      </c>
      <c r="AC267" s="67">
        <v>85.999993535742533</v>
      </c>
      <c r="AD267" s="68">
        <v>0</v>
      </c>
      <c r="AE267" s="69">
        <v>0</v>
      </c>
      <c r="AF267" s="70">
        <v>31742</v>
      </c>
      <c r="AG267" s="71">
        <v>54.321734169994293</v>
      </c>
      <c r="AH267" s="72">
        <v>85.999993535742533</v>
      </c>
      <c r="AI267" s="64">
        <v>180182.91153383465</v>
      </c>
      <c r="AJ267" s="65">
        <v>308.35638026326518</v>
      </c>
      <c r="AK267" s="67">
        <v>85.999993535742533</v>
      </c>
      <c r="AL267" s="122"/>
      <c r="AM267" s="74">
        <v>0</v>
      </c>
      <c r="AN267" s="122"/>
      <c r="AO267" s="64">
        <v>53514.009407208134</v>
      </c>
      <c r="AP267" s="65">
        <v>74.586137631956205</v>
      </c>
      <c r="AQ267" s="65">
        <v>0</v>
      </c>
      <c r="AR267" s="73">
        <v>0</v>
      </c>
      <c r="AS267" s="123">
        <v>53514.009407208134</v>
      </c>
      <c r="AT267" s="94"/>
      <c r="AU267" s="74">
        <v>6375.5458726997249</v>
      </c>
      <c r="AV267" s="124"/>
      <c r="AW267" s="74">
        <v>64662.981481481482</v>
      </c>
      <c r="AY267" s="171"/>
      <c r="AZ267" s="24">
        <v>-314134.7447314419</v>
      </c>
      <c r="BA267" s="24">
        <v>-137971.290228</v>
      </c>
      <c r="BB267" s="24">
        <v>-2849.569184</v>
      </c>
      <c r="BC267" s="24">
        <v>-46502</v>
      </c>
      <c r="BD267" s="7">
        <v>-110117.22920099999</v>
      </c>
    </row>
    <row r="268" spans="1:56" x14ac:dyDescent="0.2">
      <c r="A268" s="10">
        <v>494</v>
      </c>
      <c r="B268" s="11">
        <v>5404</v>
      </c>
      <c r="C268" s="3"/>
      <c r="D268" s="80" t="s">
        <v>287</v>
      </c>
      <c r="E268" s="57">
        <v>837.66666666666663</v>
      </c>
      <c r="F268" s="57">
        <v>1685887</v>
      </c>
      <c r="G268" s="58">
        <v>1.49</v>
      </c>
      <c r="H268" s="57">
        <v>133746</v>
      </c>
      <c r="I268" s="58">
        <v>1.49</v>
      </c>
      <c r="J268" s="57">
        <v>1131467.7852348993</v>
      </c>
      <c r="K268" s="57">
        <v>89762.416107382553</v>
      </c>
      <c r="L268" s="57">
        <v>215826.66666666666</v>
      </c>
      <c r="M268" s="4">
        <v>0</v>
      </c>
      <c r="N268" s="59">
        <v>1.65</v>
      </c>
      <c r="O268" s="59">
        <v>1.65</v>
      </c>
      <c r="P268" s="57">
        <v>1866921.8456375839</v>
      </c>
      <c r="Q268" s="57">
        <v>148107.98657718117</v>
      </c>
      <c r="R268" s="57">
        <v>220121.30666666667</v>
      </c>
      <c r="S268" s="57">
        <v>4516.666666666667</v>
      </c>
      <c r="T268" s="57">
        <v>2239667.8055480984</v>
      </c>
      <c r="U268" s="60">
        <v>2673.6981363487048</v>
      </c>
      <c r="V268" s="60">
        <v>2701.5969262497297</v>
      </c>
      <c r="W268" s="60">
        <v>98.967322266695305</v>
      </c>
      <c r="X268" s="64">
        <v>8646.8579459573557</v>
      </c>
      <c r="Y268" s="65">
        <v>10.322552263379254</v>
      </c>
      <c r="Z268" s="66">
        <v>99.349413028018049</v>
      </c>
      <c r="AA268" s="64">
        <v>0</v>
      </c>
      <c r="AB268" s="65">
        <v>0</v>
      </c>
      <c r="AC268" s="67">
        <v>99.349413028018049</v>
      </c>
      <c r="AD268" s="68">
        <v>0</v>
      </c>
      <c r="AE268" s="69">
        <v>0</v>
      </c>
      <c r="AF268" s="70">
        <v>0</v>
      </c>
      <c r="AG268" s="71">
        <v>0</v>
      </c>
      <c r="AH268" s="72">
        <v>99.349413028018049</v>
      </c>
      <c r="AI268" s="64">
        <v>8646.8579459573557</v>
      </c>
      <c r="AJ268" s="65">
        <v>10.322552263379254</v>
      </c>
      <c r="AK268" s="67">
        <v>99.349413028018049</v>
      </c>
      <c r="AL268" s="122"/>
      <c r="AM268" s="74">
        <v>0</v>
      </c>
      <c r="AN268" s="122"/>
      <c r="AO268" s="64">
        <v>46526.25781487365</v>
      </c>
      <c r="AP268" s="65">
        <v>98.967322266695305</v>
      </c>
      <c r="AQ268" s="65">
        <v>0</v>
      </c>
      <c r="AR268" s="73">
        <v>0</v>
      </c>
      <c r="AS268" s="123">
        <v>46526.25781487365</v>
      </c>
      <c r="AT268" s="94"/>
      <c r="AU268" s="74">
        <v>11007.762631189325</v>
      </c>
      <c r="AV268" s="124"/>
      <c r="AW268" s="74">
        <v>122123.02013422821</v>
      </c>
      <c r="AY268" s="171"/>
      <c r="AZ268" s="24">
        <v>-448919.20267849654</v>
      </c>
      <c r="BA268" s="24">
        <v>-195246.76701099999</v>
      </c>
      <c r="BB268" s="24">
        <v>-4032.499585</v>
      </c>
      <c r="BC268" s="24">
        <v>-59514</v>
      </c>
      <c r="BD268" s="7">
        <v>-155829.759643</v>
      </c>
    </row>
    <row r="269" spans="1:56" x14ac:dyDescent="0.2">
      <c r="A269" s="10">
        <v>495</v>
      </c>
      <c r="B269" s="11">
        <v>5405</v>
      </c>
      <c r="C269" s="3"/>
      <c r="D269" s="80" t="s">
        <v>288</v>
      </c>
      <c r="E269" s="57">
        <v>980.33333333333337</v>
      </c>
      <c r="F269" s="57">
        <v>1560071.3333333333</v>
      </c>
      <c r="G269" s="58">
        <v>1.19</v>
      </c>
      <c r="H269" s="57">
        <v>211040.66666666666</v>
      </c>
      <c r="I269" s="58">
        <v>1.19</v>
      </c>
      <c r="J269" s="57">
        <v>1310984.3137254904</v>
      </c>
      <c r="K269" s="57">
        <v>177345.09803921569</v>
      </c>
      <c r="L269" s="57">
        <v>334990.66666666669</v>
      </c>
      <c r="M269" s="4">
        <v>0</v>
      </c>
      <c r="N269" s="59">
        <v>1.65</v>
      </c>
      <c r="O269" s="59">
        <v>1.65</v>
      </c>
      <c r="P269" s="57">
        <v>2163124.1176470588</v>
      </c>
      <c r="Q269" s="57">
        <v>292619.4117647059</v>
      </c>
      <c r="R269" s="57">
        <v>291517.47666666663</v>
      </c>
      <c r="S269" s="57">
        <v>7034.666666666667</v>
      </c>
      <c r="T269" s="57">
        <v>2754295.6727450979</v>
      </c>
      <c r="U269" s="60">
        <v>2809.5501592095525</v>
      </c>
      <c r="V269" s="60">
        <v>2701.5969262497297</v>
      </c>
      <c r="W269" s="60">
        <v>103.99590449303922</v>
      </c>
      <c r="X269" s="64">
        <v>-39157.156503296646</v>
      </c>
      <c r="Y269" s="65">
        <v>-39.942696195134289</v>
      </c>
      <c r="Z269" s="66">
        <v>102.51741983061471</v>
      </c>
      <c r="AA269" s="64">
        <v>0</v>
      </c>
      <c r="AB269" s="65">
        <v>0</v>
      </c>
      <c r="AC269" s="67">
        <v>102.51741983061471</v>
      </c>
      <c r="AD269" s="68">
        <v>0</v>
      </c>
      <c r="AE269" s="69">
        <v>0</v>
      </c>
      <c r="AF269" s="70">
        <v>0</v>
      </c>
      <c r="AG269" s="71">
        <v>0</v>
      </c>
      <c r="AH269" s="72">
        <v>102.51741983061471</v>
      </c>
      <c r="AI269" s="64">
        <v>-39157.156503296646</v>
      </c>
      <c r="AJ269" s="65">
        <v>-39.942696195134289</v>
      </c>
      <c r="AK269" s="67">
        <v>102.51741983061471</v>
      </c>
      <c r="AL269" s="122"/>
      <c r="AM269" s="74">
        <v>0</v>
      </c>
      <c r="AN269" s="122"/>
      <c r="AO269" s="64">
        <v>152279.6995532634</v>
      </c>
      <c r="AP269" s="65">
        <v>103.99590449303922</v>
      </c>
      <c r="AQ269" s="65">
        <v>0</v>
      </c>
      <c r="AR269" s="73">
        <v>0</v>
      </c>
      <c r="AS269" s="123">
        <v>152279.6995532634</v>
      </c>
      <c r="AT269" s="94"/>
      <c r="AU269" s="74">
        <v>12518.003139728211</v>
      </c>
      <c r="AV269" s="124"/>
      <c r="AW269" s="74">
        <v>148832.9411764706</v>
      </c>
      <c r="AY269" s="171"/>
      <c r="AZ269" s="24">
        <v>-530442.06030776352</v>
      </c>
      <c r="BA269" s="24">
        <v>-229101.90713400001</v>
      </c>
      <c r="BB269" s="24">
        <v>-4731.721603</v>
      </c>
      <c r="BC269" s="24">
        <v>-88772</v>
      </c>
      <c r="BD269" s="7">
        <v>-182850.121766</v>
      </c>
    </row>
    <row r="270" spans="1:56" x14ac:dyDescent="0.2">
      <c r="A270" s="10">
        <v>496</v>
      </c>
      <c r="B270" s="11">
        <v>5406</v>
      </c>
      <c r="C270" s="3"/>
      <c r="D270" s="80" t="s">
        <v>289</v>
      </c>
      <c r="E270" s="57">
        <v>3636.3333333333335</v>
      </c>
      <c r="F270" s="57">
        <v>7664083.333333333</v>
      </c>
      <c r="G270" s="58">
        <v>1.63</v>
      </c>
      <c r="H270" s="57">
        <v>434149.33333333331</v>
      </c>
      <c r="I270" s="58">
        <v>1.63</v>
      </c>
      <c r="J270" s="57">
        <v>4701891.6155419229</v>
      </c>
      <c r="K270" s="57">
        <v>266349.28425357881</v>
      </c>
      <c r="L270" s="57">
        <v>871935.33333333337</v>
      </c>
      <c r="M270" s="4">
        <v>0</v>
      </c>
      <c r="N270" s="59">
        <v>1.65</v>
      </c>
      <c r="O270" s="59">
        <v>1.65</v>
      </c>
      <c r="P270" s="57">
        <v>7758121.1656441716</v>
      </c>
      <c r="Q270" s="57">
        <v>439476.31901840493</v>
      </c>
      <c r="R270" s="57">
        <v>884019.55999999994</v>
      </c>
      <c r="S270" s="57">
        <v>14378</v>
      </c>
      <c r="T270" s="57">
        <v>9095995.044662578</v>
      </c>
      <c r="U270" s="60">
        <v>2501.4194824445626</v>
      </c>
      <c r="V270" s="60">
        <v>2701.5969262497297</v>
      </c>
      <c r="W270" s="60">
        <v>92.590403036805085</v>
      </c>
      <c r="X270" s="64">
        <v>269327.40725137008</v>
      </c>
      <c r="Y270" s="65">
        <v>74.065654207911834</v>
      </c>
      <c r="Z270" s="66">
        <v>95.331953913187192</v>
      </c>
      <c r="AA270" s="64">
        <v>0</v>
      </c>
      <c r="AB270" s="65">
        <v>0</v>
      </c>
      <c r="AC270" s="67">
        <v>95.331953913187192</v>
      </c>
      <c r="AD270" s="68">
        <v>0</v>
      </c>
      <c r="AE270" s="69">
        <v>0</v>
      </c>
      <c r="AF270" s="70">
        <v>0</v>
      </c>
      <c r="AG270" s="71">
        <v>0</v>
      </c>
      <c r="AH270" s="72">
        <v>95.331953913187192</v>
      </c>
      <c r="AI270" s="64">
        <v>269327.40725137008</v>
      </c>
      <c r="AJ270" s="65">
        <v>74.065654207911834</v>
      </c>
      <c r="AK270" s="67">
        <v>95.331953913187192</v>
      </c>
      <c r="AL270" s="122"/>
      <c r="AM270" s="74">
        <v>0</v>
      </c>
      <c r="AN270" s="122"/>
      <c r="AO270" s="64">
        <v>132225.83125482494</v>
      </c>
      <c r="AP270" s="65">
        <v>92.590403036805085</v>
      </c>
      <c r="AQ270" s="65">
        <v>0</v>
      </c>
      <c r="AR270" s="73">
        <v>0</v>
      </c>
      <c r="AS270" s="123">
        <v>132225.83125482494</v>
      </c>
      <c r="AT270" s="94"/>
      <c r="AU270" s="74">
        <v>36654.03854362198</v>
      </c>
      <c r="AV270" s="124"/>
      <c r="AW270" s="74">
        <v>496824.08997955016</v>
      </c>
      <c r="AY270" s="171"/>
      <c r="AZ270" s="24">
        <v>-1961439.9545601623</v>
      </c>
      <c r="BA270" s="24">
        <v>-853566.92324100004</v>
      </c>
      <c r="BB270" s="24">
        <v>-17629.015404999998</v>
      </c>
      <c r="BC270" s="24">
        <v>-423378</v>
      </c>
      <c r="BD270" s="7">
        <v>-681246.25326000003</v>
      </c>
    </row>
    <row r="271" spans="1:56" x14ac:dyDescent="0.2">
      <c r="A271" s="10">
        <v>497</v>
      </c>
      <c r="B271" s="11">
        <v>5407</v>
      </c>
      <c r="C271" s="3"/>
      <c r="D271" s="80" t="s">
        <v>290</v>
      </c>
      <c r="E271" s="57">
        <v>558</v>
      </c>
      <c r="F271" s="57">
        <v>1204382</v>
      </c>
      <c r="G271" s="58">
        <v>1.5</v>
      </c>
      <c r="H271" s="57">
        <v>51990</v>
      </c>
      <c r="I271" s="58">
        <v>1.5</v>
      </c>
      <c r="J271" s="57">
        <v>802921.33333333337</v>
      </c>
      <c r="K271" s="57">
        <v>34660</v>
      </c>
      <c r="L271" s="57">
        <v>172482.33333333334</v>
      </c>
      <c r="M271" s="4">
        <v>0</v>
      </c>
      <c r="N271" s="59">
        <v>1.65</v>
      </c>
      <c r="O271" s="59">
        <v>1.65</v>
      </c>
      <c r="P271" s="57">
        <v>1324820.2</v>
      </c>
      <c r="Q271" s="57">
        <v>57189</v>
      </c>
      <c r="R271" s="57">
        <v>176114.79666666666</v>
      </c>
      <c r="S271" s="57">
        <v>1217.3333333333333</v>
      </c>
      <c r="T271" s="57">
        <v>1559341.33</v>
      </c>
      <c r="U271" s="60">
        <v>2794.5185125448029</v>
      </c>
      <c r="V271" s="60">
        <v>2701.5969262497297</v>
      </c>
      <c r="W271" s="60">
        <v>103.43950592304175</v>
      </c>
      <c r="X271" s="64">
        <v>-19184.590706480838</v>
      </c>
      <c r="Y271" s="65">
        <v>-34.380986929177126</v>
      </c>
      <c r="Z271" s="66">
        <v>102.16688873151629</v>
      </c>
      <c r="AA271" s="64">
        <v>0</v>
      </c>
      <c r="AB271" s="65">
        <v>0</v>
      </c>
      <c r="AC271" s="67">
        <v>102.16688873151629</v>
      </c>
      <c r="AD271" s="68">
        <v>0</v>
      </c>
      <c r="AE271" s="69">
        <v>0</v>
      </c>
      <c r="AF271" s="70">
        <v>0</v>
      </c>
      <c r="AG271" s="71">
        <v>0</v>
      </c>
      <c r="AH271" s="72">
        <v>102.16688873151629</v>
      </c>
      <c r="AI271" s="64">
        <v>-19184.590706480838</v>
      </c>
      <c r="AJ271" s="65">
        <v>-34.380986929177126</v>
      </c>
      <c r="AK271" s="67">
        <v>102.16688873151629</v>
      </c>
      <c r="AL271" s="122"/>
      <c r="AM271" s="74">
        <v>0</v>
      </c>
      <c r="AN271" s="122"/>
      <c r="AO271" s="64">
        <v>24821.645755932797</v>
      </c>
      <c r="AP271" s="65">
        <v>103.43950592304175</v>
      </c>
      <c r="AQ271" s="65">
        <v>0</v>
      </c>
      <c r="AR271" s="73">
        <v>0</v>
      </c>
      <c r="AS271" s="123">
        <v>24821.645755932797</v>
      </c>
      <c r="AT271" s="94"/>
      <c r="AU271" s="74">
        <v>5102.0049769280113</v>
      </c>
      <c r="AV271" s="124"/>
      <c r="AW271" s="74">
        <v>83758.133333333346</v>
      </c>
      <c r="AY271" s="171"/>
      <c r="AZ271" s="24">
        <v>-303808.51609840139</v>
      </c>
      <c r="BA271" s="24">
        <v>-129855.331979</v>
      </c>
      <c r="BB271" s="24">
        <v>-2681.947467</v>
      </c>
      <c r="BC271" s="24">
        <v>-70755</v>
      </c>
      <c r="BD271" s="7">
        <v>-103639.745131</v>
      </c>
    </row>
    <row r="272" spans="1:56" x14ac:dyDescent="0.2">
      <c r="A272" s="10">
        <v>498</v>
      </c>
      <c r="B272" s="11">
        <v>5408</v>
      </c>
      <c r="C272" s="3"/>
      <c r="D272" s="80" t="s">
        <v>291</v>
      </c>
      <c r="E272" s="57">
        <v>1573.3333333333333</v>
      </c>
      <c r="F272" s="57">
        <v>3192486.3333333335</v>
      </c>
      <c r="G272" s="58">
        <v>1.79</v>
      </c>
      <c r="H272" s="57">
        <v>346762</v>
      </c>
      <c r="I272" s="58">
        <v>1.79</v>
      </c>
      <c r="J272" s="57">
        <v>1783511.9180633146</v>
      </c>
      <c r="K272" s="57">
        <v>193721.78770949724</v>
      </c>
      <c r="L272" s="57">
        <v>361053.66666666669</v>
      </c>
      <c r="M272" s="4">
        <v>0</v>
      </c>
      <c r="N272" s="59">
        <v>1.65</v>
      </c>
      <c r="O272" s="59">
        <v>1.65</v>
      </c>
      <c r="P272" s="57">
        <v>2942794.6648044684</v>
      </c>
      <c r="Q272" s="57">
        <v>319640.94972067041</v>
      </c>
      <c r="R272" s="57">
        <v>359435.92333333334</v>
      </c>
      <c r="S272" s="57">
        <v>38280.333333333336</v>
      </c>
      <c r="T272" s="57">
        <v>3660151.8711918057</v>
      </c>
      <c r="U272" s="60">
        <v>2326.3677147405547</v>
      </c>
      <c r="V272" s="60">
        <v>2701.5969262497297</v>
      </c>
      <c r="W272" s="60">
        <v>86.110836599519828</v>
      </c>
      <c r="X272" s="64">
        <v>218433.43165987424</v>
      </c>
      <c r="Y272" s="65">
        <v>138.83480825839465</v>
      </c>
      <c r="Z272" s="66">
        <v>91.249827057697473</v>
      </c>
      <c r="AA272" s="64">
        <v>0</v>
      </c>
      <c r="AB272" s="65">
        <v>0</v>
      </c>
      <c r="AC272" s="67">
        <v>91.249827057697473</v>
      </c>
      <c r="AD272" s="68">
        <v>0</v>
      </c>
      <c r="AE272" s="69">
        <v>0</v>
      </c>
      <c r="AF272" s="70">
        <v>0</v>
      </c>
      <c r="AG272" s="71">
        <v>0</v>
      </c>
      <c r="AH272" s="72">
        <v>91.249827057697473</v>
      </c>
      <c r="AI272" s="64">
        <v>218433.43165987424</v>
      </c>
      <c r="AJ272" s="65">
        <v>138.83480825839465</v>
      </c>
      <c r="AK272" s="67">
        <v>91.249827057697473</v>
      </c>
      <c r="AL272" s="122"/>
      <c r="AM272" s="74">
        <v>0</v>
      </c>
      <c r="AN272" s="122"/>
      <c r="AO272" s="64">
        <v>17343.603340040685</v>
      </c>
      <c r="AP272" s="65">
        <v>86.110836599519828</v>
      </c>
      <c r="AQ272" s="65">
        <v>0</v>
      </c>
      <c r="AR272" s="73">
        <v>0</v>
      </c>
      <c r="AS272" s="123">
        <v>17343.603340040685</v>
      </c>
      <c r="AT272" s="94"/>
      <c r="AU272" s="74">
        <v>21446.854401159475</v>
      </c>
      <c r="AV272" s="124"/>
      <c r="AW272" s="74">
        <v>197723.3705772812</v>
      </c>
      <c r="AY272" s="171"/>
      <c r="AZ272" s="24">
        <v>-856533.49082483107</v>
      </c>
      <c r="BA272" s="24">
        <v>-377739.88534600002</v>
      </c>
      <c r="BB272" s="24">
        <v>-7801.5936149999998</v>
      </c>
      <c r="BC272" s="24">
        <v>-114948</v>
      </c>
      <c r="BD272" s="7">
        <v>-301480.61574600002</v>
      </c>
    </row>
    <row r="273" spans="1:56" x14ac:dyDescent="0.2">
      <c r="A273" s="10">
        <v>499</v>
      </c>
      <c r="B273" s="11">
        <v>5409</v>
      </c>
      <c r="C273" s="3"/>
      <c r="D273" s="80" t="s">
        <v>292</v>
      </c>
      <c r="E273" s="57">
        <v>616</v>
      </c>
      <c r="F273" s="57">
        <v>1290267.6666666667</v>
      </c>
      <c r="G273" s="58">
        <v>1.8</v>
      </c>
      <c r="H273" s="57">
        <v>15178</v>
      </c>
      <c r="I273" s="58">
        <v>1.8</v>
      </c>
      <c r="J273" s="57">
        <v>716815.37037037034</v>
      </c>
      <c r="K273" s="57">
        <v>8432.2222222222208</v>
      </c>
      <c r="L273" s="57">
        <v>115570.33333333333</v>
      </c>
      <c r="M273" s="4">
        <v>0</v>
      </c>
      <c r="N273" s="59">
        <v>1.65</v>
      </c>
      <c r="O273" s="59">
        <v>1.65</v>
      </c>
      <c r="P273" s="57">
        <v>1182745.361111111</v>
      </c>
      <c r="Q273" s="57">
        <v>13913.166666666664</v>
      </c>
      <c r="R273" s="57">
        <v>116240.38</v>
      </c>
      <c r="S273" s="57">
        <v>336.66666666666669</v>
      </c>
      <c r="T273" s="57">
        <v>1313235.5744444442</v>
      </c>
      <c r="U273" s="60">
        <v>2131.8759325396823</v>
      </c>
      <c r="V273" s="60">
        <v>2701.5969262497297</v>
      </c>
      <c r="W273" s="60">
        <v>78.911695220910843</v>
      </c>
      <c r="X273" s="64">
        <v>129850.80888639404</v>
      </c>
      <c r="Y273" s="65">
        <v>210.79676767271758</v>
      </c>
      <c r="Z273" s="66">
        <v>86.714367989173837</v>
      </c>
      <c r="AA273" s="64">
        <v>0</v>
      </c>
      <c r="AB273" s="65">
        <v>0</v>
      </c>
      <c r="AC273" s="67">
        <v>86.714367989173837</v>
      </c>
      <c r="AD273" s="68">
        <v>0</v>
      </c>
      <c r="AE273" s="69">
        <v>0</v>
      </c>
      <c r="AF273" s="70">
        <v>0</v>
      </c>
      <c r="AG273" s="71">
        <v>0</v>
      </c>
      <c r="AH273" s="72">
        <v>86.714367989173837</v>
      </c>
      <c r="AI273" s="64">
        <v>129850.80888639404</v>
      </c>
      <c r="AJ273" s="65">
        <v>210.79676767271758</v>
      </c>
      <c r="AK273" s="67">
        <v>86.714367989173837</v>
      </c>
      <c r="AL273" s="122"/>
      <c r="AM273" s="74">
        <v>0</v>
      </c>
      <c r="AN273" s="122"/>
      <c r="AO273" s="64">
        <v>88171.161277795327</v>
      </c>
      <c r="AP273" s="65">
        <v>78.911695220910843</v>
      </c>
      <c r="AQ273" s="65">
        <v>0</v>
      </c>
      <c r="AR273" s="73">
        <v>0</v>
      </c>
      <c r="AS273" s="123">
        <v>88171.161277795327</v>
      </c>
      <c r="AT273" s="94"/>
      <c r="AU273" s="74">
        <v>5575.1710448215317</v>
      </c>
      <c r="AV273" s="124"/>
      <c r="AW273" s="74">
        <v>72524.759259259255</v>
      </c>
      <c r="AY273" s="171"/>
      <c r="AZ273" s="24">
        <v>-337504.63058516505</v>
      </c>
      <c r="BA273" s="24">
        <v>-145159.710391</v>
      </c>
      <c r="BB273" s="24">
        <v>-2998.0341330000001</v>
      </c>
      <c r="BC273" s="24">
        <v>-47833</v>
      </c>
      <c r="BD273" s="7">
        <v>-115854.429378</v>
      </c>
    </row>
    <row r="274" spans="1:56" x14ac:dyDescent="0.2">
      <c r="A274" s="10">
        <v>500</v>
      </c>
      <c r="B274" s="11">
        <v>5410</v>
      </c>
      <c r="C274" s="3"/>
      <c r="D274" s="80" t="s">
        <v>293</v>
      </c>
      <c r="E274" s="57">
        <v>439.66666666666669</v>
      </c>
      <c r="F274" s="57">
        <v>693541.33333333337</v>
      </c>
      <c r="G274" s="58">
        <v>1.2</v>
      </c>
      <c r="H274" s="57">
        <v>7579.333333333333</v>
      </c>
      <c r="I274" s="58">
        <v>1.2</v>
      </c>
      <c r="J274" s="57">
        <v>577951.11111111112</v>
      </c>
      <c r="K274" s="57">
        <v>6316.1111111111122</v>
      </c>
      <c r="L274" s="57">
        <v>63211.333333333336</v>
      </c>
      <c r="M274" s="4">
        <v>0</v>
      </c>
      <c r="N274" s="59">
        <v>1.65</v>
      </c>
      <c r="O274" s="59">
        <v>1.65</v>
      </c>
      <c r="P274" s="57">
        <v>953619.33333333337</v>
      </c>
      <c r="Q274" s="57">
        <v>10421.583333333334</v>
      </c>
      <c r="R274" s="57">
        <v>77190.123333333337</v>
      </c>
      <c r="S274" s="57">
        <v>92.666666666666671</v>
      </c>
      <c r="T274" s="57">
        <v>1041323.7066666667</v>
      </c>
      <c r="U274" s="60">
        <v>2368.4390598938589</v>
      </c>
      <c r="V274" s="60">
        <v>2701.5969262497297</v>
      </c>
      <c r="W274" s="60">
        <v>87.668113510243373</v>
      </c>
      <c r="X274" s="64">
        <v>54197.011172551865</v>
      </c>
      <c r="Y274" s="65">
        <v>123.26841055167216</v>
      </c>
      <c r="Z274" s="66">
        <v>92.230911511453314</v>
      </c>
      <c r="AA274" s="64">
        <v>0</v>
      </c>
      <c r="AB274" s="65">
        <v>0</v>
      </c>
      <c r="AC274" s="67">
        <v>92.230911511453314</v>
      </c>
      <c r="AD274" s="68">
        <v>0</v>
      </c>
      <c r="AE274" s="69">
        <v>0</v>
      </c>
      <c r="AF274" s="70">
        <v>0</v>
      </c>
      <c r="AG274" s="71">
        <v>0</v>
      </c>
      <c r="AH274" s="72">
        <v>92.230911511453314</v>
      </c>
      <c r="AI274" s="64">
        <v>54197.011172551865</v>
      </c>
      <c r="AJ274" s="65">
        <v>123.26841055167216</v>
      </c>
      <c r="AK274" s="67">
        <v>92.230911511453314</v>
      </c>
      <c r="AL274" s="122"/>
      <c r="AM274" s="74">
        <v>0</v>
      </c>
      <c r="AN274" s="122"/>
      <c r="AO274" s="64">
        <v>92042.850801838431</v>
      </c>
      <c r="AP274" s="65">
        <v>87.668113510243373</v>
      </c>
      <c r="AQ274" s="65">
        <v>0</v>
      </c>
      <c r="AR274" s="73">
        <v>0</v>
      </c>
      <c r="AS274" s="123">
        <v>92042.850801838431</v>
      </c>
      <c r="AT274" s="94"/>
      <c r="AU274" s="74">
        <v>3315.2298227068331</v>
      </c>
      <c r="AV274" s="124"/>
      <c r="AW274" s="74">
        <v>58426.722222222226</v>
      </c>
      <c r="AY274" s="171"/>
      <c r="AZ274" s="24">
        <v>-240764.17286510166</v>
      </c>
      <c r="BA274" s="24">
        <v>-103420.49653999999</v>
      </c>
      <c r="BB274" s="24">
        <v>-2135.9795899999999</v>
      </c>
      <c r="BC274" s="24">
        <v>-19154</v>
      </c>
      <c r="BD274" s="7">
        <v>-82541.654158000005</v>
      </c>
    </row>
    <row r="275" spans="1:56" x14ac:dyDescent="0.2">
      <c r="A275" s="10">
        <v>501</v>
      </c>
      <c r="B275" s="11">
        <v>5411</v>
      </c>
      <c r="C275" s="3"/>
      <c r="D275" s="80" t="s">
        <v>294</v>
      </c>
      <c r="E275" s="57">
        <v>471</v>
      </c>
      <c r="F275" s="57">
        <v>977460.66666666663</v>
      </c>
      <c r="G275" s="58">
        <v>1.59</v>
      </c>
      <c r="H275" s="57">
        <v>4924</v>
      </c>
      <c r="I275" s="58">
        <v>1.59</v>
      </c>
      <c r="J275" s="57">
        <v>614755.13626834378</v>
      </c>
      <c r="K275" s="57">
        <v>3096.8553459119498</v>
      </c>
      <c r="L275" s="57">
        <v>114917.66666666667</v>
      </c>
      <c r="M275" s="4">
        <v>0</v>
      </c>
      <c r="N275" s="59">
        <v>1.65</v>
      </c>
      <c r="O275" s="59">
        <v>1.65</v>
      </c>
      <c r="P275" s="57">
        <v>1014345.9748427672</v>
      </c>
      <c r="Q275" s="57">
        <v>5109.8113207547158</v>
      </c>
      <c r="R275" s="57">
        <v>141454.37</v>
      </c>
      <c r="S275" s="57">
        <v>95.666666666666671</v>
      </c>
      <c r="T275" s="57">
        <v>1161005.8228301883</v>
      </c>
      <c r="U275" s="60">
        <v>2464.9805155630324</v>
      </c>
      <c r="V275" s="60">
        <v>2701.5969262497297</v>
      </c>
      <c r="W275" s="60">
        <v>91.241609420426741</v>
      </c>
      <c r="X275" s="64">
        <v>41235.141890370687</v>
      </c>
      <c r="Y275" s="65">
        <v>87.548071954077898</v>
      </c>
      <c r="Z275" s="66">
        <v>94.482213934868852</v>
      </c>
      <c r="AA275" s="64">
        <v>0</v>
      </c>
      <c r="AB275" s="65">
        <v>0</v>
      </c>
      <c r="AC275" s="67">
        <v>94.482213934868852</v>
      </c>
      <c r="AD275" s="68">
        <v>0</v>
      </c>
      <c r="AE275" s="69">
        <v>0</v>
      </c>
      <c r="AF275" s="70">
        <v>0</v>
      </c>
      <c r="AG275" s="71">
        <v>0</v>
      </c>
      <c r="AH275" s="72">
        <v>94.482213934868852</v>
      </c>
      <c r="AI275" s="64">
        <v>41235.141890370687</v>
      </c>
      <c r="AJ275" s="65">
        <v>87.548071954077898</v>
      </c>
      <c r="AK275" s="67">
        <v>94.482213934868852</v>
      </c>
      <c r="AL275" s="122"/>
      <c r="AM275" s="74">
        <v>0</v>
      </c>
      <c r="AN275" s="122"/>
      <c r="AO275" s="64">
        <v>9980.4640963567781</v>
      </c>
      <c r="AP275" s="65">
        <v>91.241609420426741</v>
      </c>
      <c r="AQ275" s="65">
        <v>0</v>
      </c>
      <c r="AR275" s="73">
        <v>0</v>
      </c>
      <c r="AS275" s="123">
        <v>9980.4640963567781</v>
      </c>
      <c r="AT275" s="94"/>
      <c r="AU275" s="74">
        <v>5770.8787704305105</v>
      </c>
      <c r="AV275" s="124"/>
      <c r="AW275" s="74">
        <v>61785.19916142556</v>
      </c>
      <c r="AY275" s="171"/>
      <c r="AZ275" s="24">
        <v>-254894.80152084125</v>
      </c>
      <c r="BA275" s="24">
        <v>-110377.032182</v>
      </c>
      <c r="BB275" s="24">
        <v>-2279.6553469999999</v>
      </c>
      <c r="BC275" s="24">
        <v>-43974</v>
      </c>
      <c r="BD275" s="7">
        <v>-88093.783360999994</v>
      </c>
    </row>
    <row r="276" spans="1:56" x14ac:dyDescent="0.2">
      <c r="A276" s="10">
        <v>502</v>
      </c>
      <c r="B276" s="11">
        <v>5412</v>
      </c>
      <c r="C276" s="3"/>
      <c r="D276" s="12" t="s">
        <v>295</v>
      </c>
      <c r="E276" s="57">
        <v>879.66666666666663</v>
      </c>
      <c r="F276" s="57">
        <v>2083526.6666666667</v>
      </c>
      <c r="G276" s="58">
        <v>1.6900000000000002</v>
      </c>
      <c r="H276" s="57">
        <v>34842.666666666664</v>
      </c>
      <c r="I276" s="58">
        <v>1.6900000000000002</v>
      </c>
      <c r="J276" s="57">
        <v>1232856.0157790927</v>
      </c>
      <c r="K276" s="57">
        <v>20616.962524654835</v>
      </c>
      <c r="L276" s="57">
        <v>263412.66666666669</v>
      </c>
      <c r="M276" s="4">
        <v>0</v>
      </c>
      <c r="N276" s="59">
        <v>1.65</v>
      </c>
      <c r="O276" s="59">
        <v>1.65</v>
      </c>
      <c r="P276" s="57">
        <v>2034212.4260355029</v>
      </c>
      <c r="Q276" s="57">
        <v>34017.988165680472</v>
      </c>
      <c r="R276" s="57">
        <v>267874.40333333332</v>
      </c>
      <c r="S276" s="57">
        <v>200</v>
      </c>
      <c r="T276" s="57">
        <v>2336304.817534517</v>
      </c>
      <c r="U276" s="60">
        <v>2655.8978600240816</v>
      </c>
      <c r="V276" s="60">
        <v>2701.5969262497297</v>
      </c>
      <c r="W276" s="60">
        <v>98.308442470391554</v>
      </c>
      <c r="X276" s="64">
        <v>14873.979744903036</v>
      </c>
      <c r="Y276" s="65">
        <v>16.908654503489622</v>
      </c>
      <c r="Z276" s="66">
        <v>98.934318756346642</v>
      </c>
      <c r="AA276" s="64">
        <v>0</v>
      </c>
      <c r="AB276" s="65">
        <v>0</v>
      </c>
      <c r="AC276" s="67">
        <v>98.934318756346642</v>
      </c>
      <c r="AD276" s="68">
        <v>0</v>
      </c>
      <c r="AE276" s="69">
        <v>0</v>
      </c>
      <c r="AF276" s="70">
        <v>0</v>
      </c>
      <c r="AG276" s="71">
        <v>0</v>
      </c>
      <c r="AH276" s="72">
        <v>98.934318756346642</v>
      </c>
      <c r="AI276" s="64">
        <v>14873.979744903036</v>
      </c>
      <c r="AJ276" s="65">
        <v>16.908654503489622</v>
      </c>
      <c r="AK276" s="67">
        <v>98.934318756346642</v>
      </c>
      <c r="AL276" s="122"/>
      <c r="AM276" s="74">
        <v>0</v>
      </c>
      <c r="AN276" s="122"/>
      <c r="AO276" s="64">
        <v>0</v>
      </c>
      <c r="AP276" s="65">
        <v>98.308442470391554</v>
      </c>
      <c r="AQ276" s="65">
        <v>0</v>
      </c>
      <c r="AR276" s="73">
        <v>0</v>
      </c>
      <c r="AS276" s="123">
        <v>0</v>
      </c>
      <c r="AT276" s="94"/>
      <c r="AU276" s="74">
        <v>6011.8995464842019</v>
      </c>
      <c r="AV276" s="124"/>
      <c r="AW276" s="74">
        <v>125347.29783037475</v>
      </c>
      <c r="AY276" s="171"/>
      <c r="AZ276" s="24">
        <v>-480984.86001267488</v>
      </c>
      <c r="BA276" s="24">
        <v>-202898.956217</v>
      </c>
      <c r="BB276" s="24">
        <v>-4190.5429180000001</v>
      </c>
      <c r="BC276" s="24">
        <v>-77587</v>
      </c>
      <c r="BD276" s="7">
        <v>-161937.10176600001</v>
      </c>
    </row>
    <row r="277" spans="1:56" x14ac:dyDescent="0.2">
      <c r="A277" s="10">
        <v>731</v>
      </c>
      <c r="B277" s="11">
        <v>5501</v>
      </c>
      <c r="C277" s="3">
        <v>371</v>
      </c>
      <c r="D277" s="12" t="s">
        <v>296</v>
      </c>
      <c r="E277" s="57">
        <v>2208.3333333333335</v>
      </c>
      <c r="F277" s="57">
        <v>4197576.666666667</v>
      </c>
      <c r="G277" s="58">
        <v>1.79</v>
      </c>
      <c r="H277" s="57">
        <v>176157.66666666666</v>
      </c>
      <c r="I277" s="58">
        <v>1.79</v>
      </c>
      <c r="J277" s="57">
        <v>2345014.8975791433</v>
      </c>
      <c r="K277" s="57">
        <v>98412.104283053995</v>
      </c>
      <c r="L277" s="57">
        <v>370769.66666666669</v>
      </c>
      <c r="M277" s="4">
        <v>0</v>
      </c>
      <c r="N277" s="59">
        <v>1.65</v>
      </c>
      <c r="O277" s="59">
        <v>1.65</v>
      </c>
      <c r="P277" s="57">
        <v>3869274.5810055863</v>
      </c>
      <c r="Q277" s="57">
        <v>162379.97206703908</v>
      </c>
      <c r="R277" s="57">
        <v>453319.95</v>
      </c>
      <c r="S277" s="57">
        <v>2121.3333333333335</v>
      </c>
      <c r="T277" s="57">
        <v>4487095.836405959</v>
      </c>
      <c r="U277" s="60">
        <v>2031.8924542215661</v>
      </c>
      <c r="V277" s="60">
        <v>2701.5969262497297</v>
      </c>
      <c r="W277" s="60">
        <v>75.210792345776554</v>
      </c>
      <c r="X277" s="64">
        <v>547204.36235301173</v>
      </c>
      <c r="Y277" s="65">
        <v>247.79065465042038</v>
      </c>
      <c r="Z277" s="66">
        <v>84.382799177839232</v>
      </c>
      <c r="AA277" s="64">
        <v>96483</v>
      </c>
      <c r="AB277" s="65">
        <v>43.69041509433962</v>
      </c>
      <c r="AC277" s="67">
        <v>86.00000619602271</v>
      </c>
      <c r="AD277" s="68">
        <v>0</v>
      </c>
      <c r="AE277" s="69">
        <v>0</v>
      </c>
      <c r="AF277" s="70">
        <v>96483</v>
      </c>
      <c r="AG277" s="71">
        <v>43.69041509433962</v>
      </c>
      <c r="AH277" s="72">
        <v>86.00000619602271</v>
      </c>
      <c r="AI277" s="64">
        <v>643687.36235301173</v>
      </c>
      <c r="AJ277" s="65">
        <v>291.48106974476002</v>
      </c>
      <c r="AK277" s="67">
        <v>86.00000619602271</v>
      </c>
      <c r="AL277" s="122"/>
      <c r="AM277" s="74">
        <v>0</v>
      </c>
      <c r="AN277" s="122"/>
      <c r="AO277" s="64">
        <v>0</v>
      </c>
      <c r="AP277" s="65">
        <v>75.210792345776554</v>
      </c>
      <c r="AQ277" s="65">
        <v>0</v>
      </c>
      <c r="AR277" s="73">
        <v>0</v>
      </c>
      <c r="AS277" s="123">
        <v>0</v>
      </c>
      <c r="AT277" s="94"/>
      <c r="AU277" s="74">
        <v>28013.481332198913</v>
      </c>
      <c r="AV277" s="124"/>
      <c r="AW277" s="74">
        <v>244342.70018621974</v>
      </c>
      <c r="AY277" s="171"/>
      <c r="AZ277" s="24">
        <v>-1198929.4928677522</v>
      </c>
      <c r="BA277" s="24">
        <v>-520116.98148000002</v>
      </c>
      <c r="BB277" s="24">
        <v>-10742.157445000001</v>
      </c>
      <c r="BC277" s="24">
        <v>-164199</v>
      </c>
      <c r="BD277" s="7">
        <v>-415114.19344300003</v>
      </c>
    </row>
    <row r="278" spans="1:56" x14ac:dyDescent="0.2">
      <c r="A278" s="10">
        <v>732</v>
      </c>
      <c r="B278" s="11">
        <v>5502</v>
      </c>
      <c r="C278" s="3">
        <v>371</v>
      </c>
      <c r="D278" s="12" t="s">
        <v>297</v>
      </c>
      <c r="E278" s="57">
        <v>1673.6666666666667</v>
      </c>
      <c r="F278" s="57">
        <v>4338758.666666667</v>
      </c>
      <c r="G278" s="58">
        <v>1.39</v>
      </c>
      <c r="H278" s="57">
        <v>138478.66666666666</v>
      </c>
      <c r="I278" s="58">
        <v>1.39</v>
      </c>
      <c r="J278" s="57">
        <v>3121409.1127098328</v>
      </c>
      <c r="K278" s="57">
        <v>99624.940047961645</v>
      </c>
      <c r="L278" s="57">
        <v>399394.33333333331</v>
      </c>
      <c r="M278" s="4">
        <v>0</v>
      </c>
      <c r="N278" s="59">
        <v>1.65</v>
      </c>
      <c r="O278" s="59">
        <v>1.65</v>
      </c>
      <c r="P278" s="57">
        <v>5150325.0359712234</v>
      </c>
      <c r="Q278" s="57">
        <v>164381.1510791367</v>
      </c>
      <c r="R278" s="57">
        <v>485811.67</v>
      </c>
      <c r="S278" s="57">
        <v>1973.3333333333333</v>
      </c>
      <c r="T278" s="57">
        <v>5802491.1903836941</v>
      </c>
      <c r="U278" s="60">
        <v>3466.9335931390324</v>
      </c>
      <c r="V278" s="60">
        <v>2701.5969262497297</v>
      </c>
      <c r="W278" s="60">
        <v>128.32904714441315</v>
      </c>
      <c r="X278" s="64">
        <v>-473939.8332156465</v>
      </c>
      <c r="Y278" s="65">
        <v>-283.1745667490419</v>
      </c>
      <c r="Z278" s="66">
        <v>117.84729970098029</v>
      </c>
      <c r="AA278" s="64">
        <v>0</v>
      </c>
      <c r="AB278" s="65">
        <v>0</v>
      </c>
      <c r="AC278" s="67">
        <v>117.84729970098029</v>
      </c>
      <c r="AD278" s="68">
        <v>0</v>
      </c>
      <c r="AE278" s="69">
        <v>0</v>
      </c>
      <c r="AF278" s="70">
        <v>0</v>
      </c>
      <c r="AG278" s="71">
        <v>0</v>
      </c>
      <c r="AH278" s="72">
        <v>117.84729970098029</v>
      </c>
      <c r="AI278" s="64">
        <v>-473939.8332156465</v>
      </c>
      <c r="AJ278" s="65">
        <v>-283.1745667490419</v>
      </c>
      <c r="AK278" s="67">
        <v>117.84729970098029</v>
      </c>
      <c r="AL278" s="122"/>
      <c r="AM278" s="74">
        <v>0</v>
      </c>
      <c r="AN278" s="122"/>
      <c r="AO278" s="64">
        <v>0</v>
      </c>
      <c r="AP278" s="65">
        <v>128.32904714441315</v>
      </c>
      <c r="AQ278" s="65">
        <v>0</v>
      </c>
      <c r="AR278" s="73">
        <v>0</v>
      </c>
      <c r="AS278" s="123">
        <v>0</v>
      </c>
      <c r="AT278" s="94"/>
      <c r="AU278" s="74">
        <v>12241.683596338889</v>
      </c>
      <c r="AV278" s="124"/>
      <c r="AW278" s="74">
        <v>322103.40527577937</v>
      </c>
      <c r="AY278" s="171"/>
      <c r="AZ278" s="24">
        <v>-906534.17683744815</v>
      </c>
      <c r="BA278" s="24">
        <v>-385623.95907300001</v>
      </c>
      <c r="BB278" s="24">
        <v>-7964.4261390000001</v>
      </c>
      <c r="BC278" s="24">
        <v>-147659</v>
      </c>
      <c r="BD278" s="7">
        <v>-307773.02884300001</v>
      </c>
    </row>
    <row r="279" spans="1:56" x14ac:dyDescent="0.2">
      <c r="A279" s="10">
        <v>733</v>
      </c>
      <c r="B279" s="11">
        <v>5503</v>
      </c>
      <c r="C279" s="3">
        <v>371</v>
      </c>
      <c r="D279" s="12" t="s">
        <v>298</v>
      </c>
      <c r="E279" s="57">
        <v>4246.666666666667</v>
      </c>
      <c r="F279" s="57">
        <v>7546063.333333333</v>
      </c>
      <c r="G279" s="58">
        <v>1.656666666666667</v>
      </c>
      <c r="H279" s="57">
        <v>1935199</v>
      </c>
      <c r="I279" s="58">
        <v>1.656666666666667</v>
      </c>
      <c r="J279" s="57">
        <v>4553223.3758823024</v>
      </c>
      <c r="K279" s="57">
        <v>1168529.2235743615</v>
      </c>
      <c r="L279" s="57">
        <v>975678.33333333337</v>
      </c>
      <c r="M279" s="4">
        <v>0</v>
      </c>
      <c r="N279" s="59">
        <v>1.65</v>
      </c>
      <c r="O279" s="59">
        <v>1.65</v>
      </c>
      <c r="P279" s="57">
        <v>7512818.5702057974</v>
      </c>
      <c r="Q279" s="57">
        <v>1928073.2188976964</v>
      </c>
      <c r="R279" s="57">
        <v>1202314.4766666666</v>
      </c>
      <c r="S279" s="57">
        <v>93861.666666666672</v>
      </c>
      <c r="T279" s="57">
        <v>10737067.932436828</v>
      </c>
      <c r="U279" s="60">
        <v>2528.3519464136953</v>
      </c>
      <c r="V279" s="60">
        <v>2701.5969262497297</v>
      </c>
      <c r="W279" s="60">
        <v>93.5873120763234</v>
      </c>
      <c r="X279" s="64">
        <v>272214.06198370008</v>
      </c>
      <c r="Y279" s="65">
        <v>64.100642539332824</v>
      </c>
      <c r="Z279" s="66">
        <v>95.960006608083773</v>
      </c>
      <c r="AA279" s="64">
        <v>0</v>
      </c>
      <c r="AB279" s="65">
        <v>0</v>
      </c>
      <c r="AC279" s="67">
        <v>95.960006608083773</v>
      </c>
      <c r="AD279" s="68">
        <v>0</v>
      </c>
      <c r="AE279" s="69">
        <v>0</v>
      </c>
      <c r="AF279" s="70">
        <v>0</v>
      </c>
      <c r="AG279" s="71">
        <v>0</v>
      </c>
      <c r="AH279" s="72">
        <v>95.960006608083773</v>
      </c>
      <c r="AI279" s="64">
        <v>272214.06198370008</v>
      </c>
      <c r="AJ279" s="65">
        <v>64.100642539332824</v>
      </c>
      <c r="AK279" s="67">
        <v>95.960006608083773</v>
      </c>
      <c r="AL279" s="122"/>
      <c r="AM279" s="74">
        <v>0</v>
      </c>
      <c r="AN279" s="122"/>
      <c r="AO279" s="64">
        <v>0</v>
      </c>
      <c r="AP279" s="65">
        <v>93.5873120763234</v>
      </c>
      <c r="AQ279" s="65">
        <v>0</v>
      </c>
      <c r="AR279" s="73">
        <v>0</v>
      </c>
      <c r="AS279" s="123">
        <v>0</v>
      </c>
      <c r="AT279" s="94"/>
      <c r="AU279" s="74">
        <v>126349.06394124754</v>
      </c>
      <c r="AV279" s="124"/>
      <c r="AW279" s="74">
        <v>572175.2599456663</v>
      </c>
      <c r="AY279" s="171"/>
      <c r="AZ279" s="24">
        <v>-2337532.071089847</v>
      </c>
      <c r="BA279" s="24">
        <v>-985972.98495499999</v>
      </c>
      <c r="BB279" s="24">
        <v>-20363.643983000002</v>
      </c>
      <c r="BC279" s="24">
        <v>-711154</v>
      </c>
      <c r="BD279" s="7">
        <v>-786921.77909800003</v>
      </c>
    </row>
    <row r="280" spans="1:56" x14ac:dyDescent="0.2">
      <c r="A280" s="10">
        <v>734</v>
      </c>
      <c r="B280" s="11">
        <v>5504</v>
      </c>
      <c r="C280" s="3"/>
      <c r="D280" s="12" t="s">
        <v>299</v>
      </c>
      <c r="E280" s="57">
        <v>478.66666666666669</v>
      </c>
      <c r="F280" s="57">
        <v>1192205.3333333333</v>
      </c>
      <c r="G280" s="58">
        <v>1.5666666666666667</v>
      </c>
      <c r="H280" s="57">
        <v>28988.333333333332</v>
      </c>
      <c r="I280" s="58">
        <v>1.5666666666666667</v>
      </c>
      <c r="J280" s="57">
        <v>760987.87634408602</v>
      </c>
      <c r="K280" s="57">
        <v>18271.747311827956</v>
      </c>
      <c r="L280" s="57">
        <v>15842.666666666666</v>
      </c>
      <c r="M280" s="4">
        <v>0</v>
      </c>
      <c r="N280" s="59">
        <v>1.65</v>
      </c>
      <c r="O280" s="59">
        <v>1.65</v>
      </c>
      <c r="P280" s="57">
        <v>1255629.9959677418</v>
      </c>
      <c r="Q280" s="57">
        <v>30148.383064516132</v>
      </c>
      <c r="R280" s="57">
        <v>33026.576666666668</v>
      </c>
      <c r="S280" s="57">
        <v>335.33333333333331</v>
      </c>
      <c r="T280" s="57">
        <v>1319140.2890322579</v>
      </c>
      <c r="U280" s="60">
        <v>2755.8641135771404</v>
      </c>
      <c r="V280" s="60">
        <v>2701.5969262497297</v>
      </c>
      <c r="W280" s="60">
        <v>102.00870776836213</v>
      </c>
      <c r="X280" s="64">
        <v>-9611.0806569333054</v>
      </c>
      <c r="Y280" s="65">
        <v>-20.078859311142001</v>
      </c>
      <c r="Z280" s="66">
        <v>101.26548589406812</v>
      </c>
      <c r="AA280" s="64">
        <v>0</v>
      </c>
      <c r="AB280" s="65">
        <v>0</v>
      </c>
      <c r="AC280" s="67">
        <v>101.26548589406812</v>
      </c>
      <c r="AD280" s="68">
        <v>0</v>
      </c>
      <c r="AE280" s="69">
        <v>0</v>
      </c>
      <c r="AF280" s="70">
        <v>0</v>
      </c>
      <c r="AG280" s="71">
        <v>0</v>
      </c>
      <c r="AH280" s="72">
        <v>101.26548589406812</v>
      </c>
      <c r="AI280" s="64">
        <v>-9611.0806569333054</v>
      </c>
      <c r="AJ280" s="65">
        <v>-20.078859311142001</v>
      </c>
      <c r="AK280" s="67">
        <v>101.26548589406812</v>
      </c>
      <c r="AL280" s="122"/>
      <c r="AM280" s="74">
        <v>0</v>
      </c>
      <c r="AN280" s="122"/>
      <c r="AO280" s="64">
        <v>1162.2685604868061</v>
      </c>
      <c r="AP280" s="65">
        <v>102.00870776836213</v>
      </c>
      <c r="AQ280" s="65">
        <v>0</v>
      </c>
      <c r="AR280" s="73">
        <v>0</v>
      </c>
      <c r="AS280" s="123">
        <v>1162.2685604868061</v>
      </c>
      <c r="AT280" s="94"/>
      <c r="AU280" s="74">
        <v>2968.4721190143459</v>
      </c>
      <c r="AV280" s="124"/>
      <c r="AW280" s="74">
        <v>77925.962365591389</v>
      </c>
      <c r="AY280" s="171"/>
      <c r="AZ280" s="24">
        <v>-260873.14441365417</v>
      </c>
      <c r="BA280" s="24">
        <v>-112232.108353</v>
      </c>
      <c r="BB280" s="24">
        <v>-2317.9688820000001</v>
      </c>
      <c r="BC280" s="24">
        <v>-41391</v>
      </c>
      <c r="BD280" s="7">
        <v>-89574.351148999995</v>
      </c>
    </row>
    <row r="281" spans="1:56" x14ac:dyDescent="0.2">
      <c r="A281" s="10">
        <v>735</v>
      </c>
      <c r="B281" s="11">
        <v>5505</v>
      </c>
      <c r="C281" s="3"/>
      <c r="D281" s="12" t="s">
        <v>300</v>
      </c>
      <c r="E281" s="57">
        <v>329.66666666666669</v>
      </c>
      <c r="F281" s="57">
        <v>649841.66666666663</v>
      </c>
      <c r="G281" s="58">
        <v>1.8333333333333333</v>
      </c>
      <c r="H281" s="57">
        <v>1693</v>
      </c>
      <c r="I281" s="58">
        <v>1.8333333333333333</v>
      </c>
      <c r="J281" s="57">
        <v>355105.39961013646</v>
      </c>
      <c r="K281" s="57">
        <v>930.32163742690045</v>
      </c>
      <c r="L281" s="57">
        <v>59490.333333333336</v>
      </c>
      <c r="M281" s="4">
        <v>0</v>
      </c>
      <c r="N281" s="59">
        <v>1.65</v>
      </c>
      <c r="O281" s="59">
        <v>1.65</v>
      </c>
      <c r="P281" s="57">
        <v>585923.90935672505</v>
      </c>
      <c r="Q281" s="57">
        <v>1535.0307017543857</v>
      </c>
      <c r="R281" s="57">
        <v>60716.066666666673</v>
      </c>
      <c r="S281" s="57">
        <v>55.333333333333336</v>
      </c>
      <c r="T281" s="57">
        <v>648230.34005847957</v>
      </c>
      <c r="U281" s="60">
        <v>1966.3205461834566</v>
      </c>
      <c r="V281" s="60">
        <v>2701.5969262497297</v>
      </c>
      <c r="W281" s="60">
        <v>72.783638709311077</v>
      </c>
      <c r="X281" s="64">
        <v>89686.561919217129</v>
      </c>
      <c r="Y281" s="65">
        <v>272.05226062452113</v>
      </c>
      <c r="Z281" s="66">
        <v>82.853692386865987</v>
      </c>
      <c r="AA281" s="64">
        <v>28022</v>
      </c>
      <c r="AB281" s="65">
        <v>85.001011122345801</v>
      </c>
      <c r="AC281" s="67">
        <v>86.000017077142473</v>
      </c>
      <c r="AD281" s="68">
        <v>0</v>
      </c>
      <c r="AE281" s="69">
        <v>0</v>
      </c>
      <c r="AF281" s="70">
        <v>28022</v>
      </c>
      <c r="AG281" s="71">
        <v>85.001011122345801</v>
      </c>
      <c r="AH281" s="72">
        <v>86.000017077142473</v>
      </c>
      <c r="AI281" s="64">
        <v>117708.56191921713</v>
      </c>
      <c r="AJ281" s="65">
        <v>357.05327174686693</v>
      </c>
      <c r="AK281" s="67">
        <v>86.000017077142473</v>
      </c>
      <c r="AL281" s="122"/>
      <c r="AM281" s="74">
        <v>0</v>
      </c>
      <c r="AN281" s="122"/>
      <c r="AO281" s="64">
        <v>41933.696730799878</v>
      </c>
      <c r="AP281" s="65">
        <v>72.783638709311077</v>
      </c>
      <c r="AQ281" s="65">
        <v>0</v>
      </c>
      <c r="AR281" s="73">
        <v>0</v>
      </c>
      <c r="AS281" s="123">
        <v>41933.696730799878</v>
      </c>
      <c r="AT281" s="94"/>
      <c r="AU281" s="74">
        <v>1974.4363172611131</v>
      </c>
      <c r="AV281" s="124"/>
      <c r="AW281" s="74">
        <v>35603.572124756334</v>
      </c>
      <c r="AY281" s="171"/>
      <c r="AZ281" s="24">
        <v>-179350.28678438725</v>
      </c>
      <c r="BA281" s="24">
        <v>-76753.776580000005</v>
      </c>
      <c r="BB281" s="24">
        <v>-1585.2225209999999</v>
      </c>
      <c r="BC281" s="24">
        <v>-14215</v>
      </c>
      <c r="BD281" s="7">
        <v>-61258.492210999997</v>
      </c>
    </row>
    <row r="282" spans="1:56" x14ac:dyDescent="0.2">
      <c r="A282" s="10">
        <v>736</v>
      </c>
      <c r="B282" s="11">
        <v>5506</v>
      </c>
      <c r="C282" s="3"/>
      <c r="D282" s="12" t="s">
        <v>301</v>
      </c>
      <c r="E282" s="57">
        <v>416.33333333333331</v>
      </c>
      <c r="F282" s="57">
        <v>816493.66666666663</v>
      </c>
      <c r="G282" s="58">
        <v>1.5999999999999999</v>
      </c>
      <c r="H282" s="57">
        <v>57565</v>
      </c>
      <c r="I282" s="58">
        <v>1.5999999999999999</v>
      </c>
      <c r="J282" s="57">
        <v>509730.48484848486</v>
      </c>
      <c r="K282" s="57">
        <v>35141.979797979795</v>
      </c>
      <c r="L282" s="57">
        <v>176343</v>
      </c>
      <c r="M282" s="4">
        <v>0</v>
      </c>
      <c r="N282" s="59">
        <v>1.65</v>
      </c>
      <c r="O282" s="59">
        <v>1.65</v>
      </c>
      <c r="P282" s="57">
        <v>841055.29999999993</v>
      </c>
      <c r="Q282" s="57">
        <v>57984.266666666663</v>
      </c>
      <c r="R282" s="57">
        <v>132968.83333333334</v>
      </c>
      <c r="S282" s="57">
        <v>2382.6666666666665</v>
      </c>
      <c r="T282" s="57">
        <v>1034391.0666666668</v>
      </c>
      <c r="U282" s="60">
        <v>2484.5261809447561</v>
      </c>
      <c r="V282" s="60">
        <v>2701.5969262497297</v>
      </c>
      <c r="W282" s="60">
        <v>91.965095044496366</v>
      </c>
      <c r="X282" s="64">
        <v>33438.301175929118</v>
      </c>
      <c r="Y282" s="65">
        <v>80.31617576284016</v>
      </c>
      <c r="Z282" s="66">
        <v>94.938009878032702</v>
      </c>
      <c r="AA282" s="64">
        <v>0</v>
      </c>
      <c r="AB282" s="65">
        <v>0</v>
      </c>
      <c r="AC282" s="67">
        <v>94.938009878032702</v>
      </c>
      <c r="AD282" s="68">
        <v>0</v>
      </c>
      <c r="AE282" s="69">
        <v>0</v>
      </c>
      <c r="AF282" s="70">
        <v>0</v>
      </c>
      <c r="AG282" s="71">
        <v>0</v>
      </c>
      <c r="AH282" s="72">
        <v>94.938009878032702</v>
      </c>
      <c r="AI282" s="64">
        <v>33438.301175929118</v>
      </c>
      <c r="AJ282" s="65">
        <v>80.31617576284016</v>
      </c>
      <c r="AK282" s="67">
        <v>94.938009878032702</v>
      </c>
      <c r="AL282" s="122"/>
      <c r="AM282" s="74">
        <v>0</v>
      </c>
      <c r="AN282" s="122"/>
      <c r="AO282" s="64">
        <v>35408.38272933822</v>
      </c>
      <c r="AP282" s="65">
        <v>91.965095044496366</v>
      </c>
      <c r="AQ282" s="65">
        <v>0</v>
      </c>
      <c r="AR282" s="73">
        <v>0</v>
      </c>
      <c r="AS282" s="123">
        <v>35408.38272933822</v>
      </c>
      <c r="AT282" s="94"/>
      <c r="AU282" s="74">
        <v>3859.1303085489608</v>
      </c>
      <c r="AV282" s="124"/>
      <c r="AW282" s="74">
        <v>52973.252525252523</v>
      </c>
      <c r="AY282" s="171"/>
      <c r="AZ282" s="24">
        <v>-225003.08705677671</v>
      </c>
      <c r="BA282" s="24">
        <v>-98087.152547999998</v>
      </c>
      <c r="BB282" s="24">
        <v>-2025.828176</v>
      </c>
      <c r="BC282" s="24">
        <v>-42333</v>
      </c>
      <c r="BD282" s="7">
        <v>-78285.021768000006</v>
      </c>
    </row>
    <row r="283" spans="1:56" x14ac:dyDescent="0.2">
      <c r="A283" s="10">
        <v>737</v>
      </c>
      <c r="B283" s="11">
        <v>5507</v>
      </c>
      <c r="C283" s="3"/>
      <c r="D283" s="12" t="s">
        <v>302</v>
      </c>
      <c r="E283" s="57">
        <v>322.66666666666669</v>
      </c>
      <c r="F283" s="57">
        <v>794930.33333333337</v>
      </c>
      <c r="G283" s="58">
        <v>1.9833333333333332</v>
      </c>
      <c r="H283" s="57">
        <v>8934</v>
      </c>
      <c r="I283" s="58">
        <v>1.9833333333333332</v>
      </c>
      <c r="J283" s="57">
        <v>400244.95275763568</v>
      </c>
      <c r="K283" s="57">
        <v>4522.2500549329825</v>
      </c>
      <c r="L283" s="57">
        <v>60422.666666666664</v>
      </c>
      <c r="M283" s="4">
        <v>0</v>
      </c>
      <c r="N283" s="59">
        <v>1.65</v>
      </c>
      <c r="O283" s="59">
        <v>1.65</v>
      </c>
      <c r="P283" s="57">
        <v>660404.17205009889</v>
      </c>
      <c r="Q283" s="57">
        <v>7461.7125906394203</v>
      </c>
      <c r="R283" s="57">
        <v>73804.569999999992</v>
      </c>
      <c r="S283" s="57">
        <v>209</v>
      </c>
      <c r="T283" s="57">
        <v>741879.45464073832</v>
      </c>
      <c r="U283" s="60">
        <v>2299.2131858700568</v>
      </c>
      <c r="V283" s="60">
        <v>2701.5969262497297</v>
      </c>
      <c r="W283" s="60">
        <v>85.105707795638892</v>
      </c>
      <c r="X283" s="64">
        <v>48039.253484794535</v>
      </c>
      <c r="Y283" s="65">
        <v>148.88198394047893</v>
      </c>
      <c r="Z283" s="66">
        <v>90.616595911252489</v>
      </c>
      <c r="AA283" s="64">
        <v>0</v>
      </c>
      <c r="AB283" s="65">
        <v>0</v>
      </c>
      <c r="AC283" s="67">
        <v>90.616595911252489</v>
      </c>
      <c r="AD283" s="68">
        <v>0</v>
      </c>
      <c r="AE283" s="69">
        <v>0</v>
      </c>
      <c r="AF283" s="70">
        <v>0</v>
      </c>
      <c r="AG283" s="71">
        <v>0</v>
      </c>
      <c r="AH283" s="72">
        <v>90.616595911252489</v>
      </c>
      <c r="AI283" s="64">
        <v>48039.253484794535</v>
      </c>
      <c r="AJ283" s="65">
        <v>148.88198394047893</v>
      </c>
      <c r="AK283" s="67">
        <v>90.616595911252489</v>
      </c>
      <c r="AL283" s="122"/>
      <c r="AM283" s="74">
        <v>0</v>
      </c>
      <c r="AN283" s="122"/>
      <c r="AO283" s="64">
        <v>28905.560021470075</v>
      </c>
      <c r="AP283" s="65">
        <v>85.105707795638892</v>
      </c>
      <c r="AQ283" s="65">
        <v>0</v>
      </c>
      <c r="AR283" s="73">
        <v>0</v>
      </c>
      <c r="AS283" s="123">
        <v>28905.560021470075</v>
      </c>
      <c r="AT283" s="94"/>
      <c r="AU283" s="74">
        <v>2065.9221400946408</v>
      </c>
      <c r="AV283" s="124"/>
      <c r="AW283" s="74">
        <v>40476.720281256865</v>
      </c>
      <c r="AY283" s="171"/>
      <c r="AZ283" s="24">
        <v>-173915.42960910278</v>
      </c>
      <c r="BA283" s="24">
        <v>-73739.277801999997</v>
      </c>
      <c r="BB283" s="24">
        <v>-1522.9630259999999</v>
      </c>
      <c r="BC283" s="24">
        <v>-31638</v>
      </c>
      <c r="BD283" s="7">
        <v>-58852.569556000002</v>
      </c>
    </row>
    <row r="284" spans="1:56" x14ac:dyDescent="0.2">
      <c r="A284" s="10">
        <v>738</v>
      </c>
      <c r="B284" s="11">
        <v>5508</v>
      </c>
      <c r="C284" s="3"/>
      <c r="D284" s="12" t="s">
        <v>303</v>
      </c>
      <c r="E284" s="57">
        <v>648</v>
      </c>
      <c r="F284" s="57">
        <v>1684199.3333333333</v>
      </c>
      <c r="G284" s="58">
        <v>1.8999999999999997</v>
      </c>
      <c r="H284" s="57">
        <v>53967.666666666664</v>
      </c>
      <c r="I284" s="58">
        <v>1.8999999999999997</v>
      </c>
      <c r="J284" s="57">
        <v>886420.70175438595</v>
      </c>
      <c r="K284" s="57">
        <v>28404.035087719298</v>
      </c>
      <c r="L284" s="57">
        <v>125128</v>
      </c>
      <c r="M284" s="4">
        <v>0</v>
      </c>
      <c r="N284" s="59">
        <v>1.65</v>
      </c>
      <c r="O284" s="59">
        <v>1.65</v>
      </c>
      <c r="P284" s="57">
        <v>1462594.1578947369</v>
      </c>
      <c r="Q284" s="57">
        <v>46866.657894736833</v>
      </c>
      <c r="R284" s="57">
        <v>154145.34</v>
      </c>
      <c r="S284" s="57">
        <v>1424</v>
      </c>
      <c r="T284" s="57">
        <v>1665030.1557894738</v>
      </c>
      <c r="U284" s="60">
        <v>2569.4909811565954</v>
      </c>
      <c r="V284" s="60">
        <v>2701.5969262497297</v>
      </c>
      <c r="W284" s="60">
        <v>95.110079382696085</v>
      </c>
      <c r="X284" s="64">
        <v>31673.721395529894</v>
      </c>
      <c r="Y284" s="65">
        <v>48.879199684459714</v>
      </c>
      <c r="Z284" s="66">
        <v>96.919350011098544</v>
      </c>
      <c r="AA284" s="64">
        <v>0</v>
      </c>
      <c r="AB284" s="65">
        <v>0</v>
      </c>
      <c r="AC284" s="67">
        <v>96.919350011098544</v>
      </c>
      <c r="AD284" s="68">
        <v>0</v>
      </c>
      <c r="AE284" s="69">
        <v>0</v>
      </c>
      <c r="AF284" s="70">
        <v>0</v>
      </c>
      <c r="AG284" s="71">
        <v>0</v>
      </c>
      <c r="AH284" s="72">
        <v>96.919350011098544</v>
      </c>
      <c r="AI284" s="64">
        <v>31673.721395529894</v>
      </c>
      <c r="AJ284" s="65">
        <v>48.879199684459714</v>
      </c>
      <c r="AK284" s="67">
        <v>96.919350011098544</v>
      </c>
      <c r="AL284" s="122"/>
      <c r="AM284" s="74">
        <v>0</v>
      </c>
      <c r="AN284" s="122"/>
      <c r="AO284" s="64">
        <v>5262.4507936532391</v>
      </c>
      <c r="AP284" s="65">
        <v>95.110079382696085</v>
      </c>
      <c r="AQ284" s="65">
        <v>0</v>
      </c>
      <c r="AR284" s="73">
        <v>0</v>
      </c>
      <c r="AS284" s="123">
        <v>5262.4507936532391</v>
      </c>
      <c r="AT284" s="94"/>
      <c r="AU284" s="74">
        <v>3990.1803965550207</v>
      </c>
      <c r="AV284" s="124"/>
      <c r="AW284" s="74">
        <v>91482.473684210519</v>
      </c>
      <c r="AY284" s="171"/>
      <c r="AZ284" s="24">
        <v>-350004.80208831932</v>
      </c>
      <c r="BA284" s="24">
        <v>-151420.59246799999</v>
      </c>
      <c r="BB284" s="24">
        <v>-3127.342314</v>
      </c>
      <c r="BC284" s="24">
        <v>-40607</v>
      </c>
      <c r="BD284" s="7">
        <v>-120851.345661</v>
      </c>
    </row>
    <row r="285" spans="1:56" x14ac:dyDescent="0.2">
      <c r="A285" s="10">
        <v>739</v>
      </c>
      <c r="B285" s="11">
        <v>5509</v>
      </c>
      <c r="C285" s="3">
        <v>371</v>
      </c>
      <c r="D285" s="12" t="s">
        <v>304</v>
      </c>
      <c r="E285" s="57">
        <v>3940.6666666666665</v>
      </c>
      <c r="F285" s="57">
        <v>9661443</v>
      </c>
      <c r="G285" s="58">
        <v>1.59</v>
      </c>
      <c r="H285" s="57">
        <v>549926</v>
      </c>
      <c r="I285" s="58">
        <v>1.59</v>
      </c>
      <c r="J285" s="57">
        <v>6076379.2452830188</v>
      </c>
      <c r="K285" s="57">
        <v>345865.40880503139</v>
      </c>
      <c r="L285" s="57">
        <v>1038041</v>
      </c>
      <c r="M285" s="4">
        <v>0</v>
      </c>
      <c r="N285" s="59">
        <v>1.65</v>
      </c>
      <c r="O285" s="59">
        <v>1.65</v>
      </c>
      <c r="P285" s="57">
        <v>10026025.754716979</v>
      </c>
      <c r="Q285" s="57">
        <v>570677.92452830181</v>
      </c>
      <c r="R285" s="57">
        <v>885351.67666666675</v>
      </c>
      <c r="S285" s="57">
        <v>9498.6666666666661</v>
      </c>
      <c r="T285" s="57">
        <v>11491554.022578618</v>
      </c>
      <c r="U285" s="60">
        <v>2916.144651305689</v>
      </c>
      <c r="V285" s="60">
        <v>2701.5969262497297</v>
      </c>
      <c r="W285" s="60">
        <v>107.94151499697578</v>
      </c>
      <c r="X285" s="64">
        <v>-312820.59535875759</v>
      </c>
      <c r="Y285" s="65">
        <v>-79.382658270704852</v>
      </c>
      <c r="Z285" s="66">
        <v>105.00315444809476</v>
      </c>
      <c r="AA285" s="64">
        <v>0</v>
      </c>
      <c r="AB285" s="65">
        <v>0</v>
      </c>
      <c r="AC285" s="67">
        <v>105.00315444809476</v>
      </c>
      <c r="AD285" s="68">
        <v>0</v>
      </c>
      <c r="AE285" s="69">
        <v>0</v>
      </c>
      <c r="AF285" s="70">
        <v>0</v>
      </c>
      <c r="AG285" s="71">
        <v>0</v>
      </c>
      <c r="AH285" s="72">
        <v>105.00315444809476</v>
      </c>
      <c r="AI285" s="64">
        <v>-312820.59535875759</v>
      </c>
      <c r="AJ285" s="65">
        <v>-79.382658270704852</v>
      </c>
      <c r="AK285" s="67">
        <v>105.00315444809476</v>
      </c>
      <c r="AL285" s="122"/>
      <c r="AM285" s="74">
        <v>0</v>
      </c>
      <c r="AN285" s="122"/>
      <c r="AO285" s="64">
        <v>0</v>
      </c>
      <c r="AP285" s="65">
        <v>107.94151499697578</v>
      </c>
      <c r="AQ285" s="65">
        <v>0</v>
      </c>
      <c r="AR285" s="73">
        <v>0</v>
      </c>
      <c r="AS285" s="123">
        <v>0</v>
      </c>
      <c r="AT285" s="94"/>
      <c r="AU285" s="74">
        <v>51342.557641396015</v>
      </c>
      <c r="AV285" s="124"/>
      <c r="AW285" s="74">
        <v>642224.46540880494</v>
      </c>
      <c r="AY285" s="171"/>
      <c r="AZ285" s="24">
        <v>-2136985.8413218502</v>
      </c>
      <c r="BA285" s="24">
        <v>-905277.17151100002</v>
      </c>
      <c r="BB285" s="24">
        <v>-18697.0052</v>
      </c>
      <c r="BC285" s="24">
        <v>-316571</v>
      </c>
      <c r="BD285" s="7">
        <v>-722517.08033899998</v>
      </c>
    </row>
    <row r="286" spans="1:56" x14ac:dyDescent="0.2">
      <c r="A286" s="10">
        <v>740</v>
      </c>
      <c r="B286" s="11">
        <v>5510</v>
      </c>
      <c r="C286" s="3"/>
      <c r="D286" s="12" t="s">
        <v>305</v>
      </c>
      <c r="E286" s="57">
        <v>544.33333333333337</v>
      </c>
      <c r="F286" s="57">
        <v>1684077.6666666667</v>
      </c>
      <c r="G286" s="58">
        <v>1.68</v>
      </c>
      <c r="H286" s="57">
        <v>321</v>
      </c>
      <c r="I286" s="58">
        <v>1.68</v>
      </c>
      <c r="J286" s="57">
        <v>1002427.1825396825</v>
      </c>
      <c r="K286" s="57">
        <v>191.07142857142875</v>
      </c>
      <c r="L286" s="57">
        <v>208045.33333333334</v>
      </c>
      <c r="M286" s="4">
        <v>0</v>
      </c>
      <c r="N286" s="59">
        <v>1.65</v>
      </c>
      <c r="O286" s="59">
        <v>1.65</v>
      </c>
      <c r="P286" s="57">
        <v>1654004.8511904764</v>
      </c>
      <c r="Q286" s="57">
        <v>315.26785714285506</v>
      </c>
      <c r="R286" s="57">
        <v>169628.21666666665</v>
      </c>
      <c r="S286" s="57">
        <v>1404.6666666666667</v>
      </c>
      <c r="T286" s="57">
        <v>1825353.0023809522</v>
      </c>
      <c r="U286" s="60">
        <v>3353.3735499956256</v>
      </c>
      <c r="V286" s="60">
        <v>2701.5969262497297</v>
      </c>
      <c r="W286" s="60">
        <v>124.12560576350194</v>
      </c>
      <c r="X286" s="64">
        <v>-131269.98461116926</v>
      </c>
      <c r="Y286" s="65">
        <v>-241.15735078598149</v>
      </c>
      <c r="Z286" s="66">
        <v>115.19913163100622</v>
      </c>
      <c r="AA286" s="64">
        <v>0</v>
      </c>
      <c r="AB286" s="65">
        <v>0</v>
      </c>
      <c r="AC286" s="67">
        <v>115.19913163100622</v>
      </c>
      <c r="AD286" s="68">
        <v>0</v>
      </c>
      <c r="AE286" s="69">
        <v>0</v>
      </c>
      <c r="AF286" s="70">
        <v>0</v>
      </c>
      <c r="AG286" s="71">
        <v>0</v>
      </c>
      <c r="AH286" s="72">
        <v>115.19913163100622</v>
      </c>
      <c r="AI286" s="64">
        <v>-131269.98461116926</v>
      </c>
      <c r="AJ286" s="65">
        <v>-241.15735078598149</v>
      </c>
      <c r="AK286" s="67">
        <v>115.19913163100622</v>
      </c>
      <c r="AL286" s="122"/>
      <c r="AM286" s="74">
        <v>0</v>
      </c>
      <c r="AN286" s="122"/>
      <c r="AO286" s="64">
        <v>1859.5015984429899</v>
      </c>
      <c r="AP286" s="65">
        <v>124.12560576350194</v>
      </c>
      <c r="AQ286" s="65">
        <v>0</v>
      </c>
      <c r="AR286" s="73">
        <v>0</v>
      </c>
      <c r="AS286" s="123">
        <v>1859.5015984429899</v>
      </c>
      <c r="AT286" s="94"/>
      <c r="AU286" s="74">
        <v>3615.8667958955034</v>
      </c>
      <c r="AV286" s="124"/>
      <c r="AW286" s="74">
        <v>100261.8253968254</v>
      </c>
      <c r="AY286" s="171"/>
      <c r="AZ286" s="24">
        <v>-298373.65892311692</v>
      </c>
      <c r="BA286" s="24">
        <v>-123826.33442299999</v>
      </c>
      <c r="BB286" s="24">
        <v>-2557.4284779999998</v>
      </c>
      <c r="BC286" s="24">
        <v>-75477</v>
      </c>
      <c r="BD286" s="7">
        <v>-98827.899820999999</v>
      </c>
    </row>
    <row r="287" spans="1:56" x14ac:dyDescent="0.2">
      <c r="A287" s="10">
        <v>741</v>
      </c>
      <c r="B287" s="11">
        <v>5511</v>
      </c>
      <c r="C287" s="3"/>
      <c r="D287" s="12" t="s">
        <v>306</v>
      </c>
      <c r="E287" s="57">
        <v>393.33333333333331</v>
      </c>
      <c r="F287" s="57">
        <v>1200302.3333333333</v>
      </c>
      <c r="G287" s="58">
        <v>1.55</v>
      </c>
      <c r="H287" s="57">
        <v>11518.666666666666</v>
      </c>
      <c r="I287" s="58">
        <v>1.55</v>
      </c>
      <c r="J287" s="57">
        <v>774388.60215053766</v>
      </c>
      <c r="K287" s="57">
        <v>7431.3978494623661</v>
      </c>
      <c r="L287" s="57">
        <v>90232</v>
      </c>
      <c r="M287" s="4">
        <v>0</v>
      </c>
      <c r="N287" s="59">
        <v>1.65</v>
      </c>
      <c r="O287" s="59">
        <v>1.65</v>
      </c>
      <c r="P287" s="57">
        <v>1277741.1935483869</v>
      </c>
      <c r="Q287" s="57">
        <v>12261.806451612902</v>
      </c>
      <c r="R287" s="57">
        <v>93975.716666666674</v>
      </c>
      <c r="S287" s="57">
        <v>115</v>
      </c>
      <c r="T287" s="57">
        <v>1384093.7166666668</v>
      </c>
      <c r="U287" s="60">
        <v>3518.8823305084752</v>
      </c>
      <c r="V287" s="60">
        <v>2701.5969262497297</v>
      </c>
      <c r="W287" s="60">
        <v>130.25193715308507</v>
      </c>
      <c r="X287" s="64">
        <v>-118942.26916645619</v>
      </c>
      <c r="Y287" s="65">
        <v>-302.39559957573607</v>
      </c>
      <c r="Z287" s="66">
        <v>119.05872040644358</v>
      </c>
      <c r="AA287" s="64">
        <v>0</v>
      </c>
      <c r="AB287" s="65">
        <v>0</v>
      </c>
      <c r="AC287" s="67">
        <v>119.05872040644358</v>
      </c>
      <c r="AD287" s="68">
        <v>0</v>
      </c>
      <c r="AE287" s="69">
        <v>0</v>
      </c>
      <c r="AF287" s="70">
        <v>0</v>
      </c>
      <c r="AG287" s="71">
        <v>0</v>
      </c>
      <c r="AH287" s="72">
        <v>119.05872040644358</v>
      </c>
      <c r="AI287" s="64">
        <v>-118942.26916645619</v>
      </c>
      <c r="AJ287" s="65">
        <v>-302.39559957573607</v>
      </c>
      <c r="AK287" s="67">
        <v>119.05872040644358</v>
      </c>
      <c r="AL287" s="122"/>
      <c r="AM287" s="74">
        <v>0</v>
      </c>
      <c r="AN287" s="122"/>
      <c r="AO287" s="64">
        <v>11376.719841367138</v>
      </c>
      <c r="AP287" s="65">
        <v>130.25193715308507</v>
      </c>
      <c r="AQ287" s="65">
        <v>0</v>
      </c>
      <c r="AR287" s="73">
        <v>0</v>
      </c>
      <c r="AS287" s="123">
        <v>11376.719841367138</v>
      </c>
      <c r="AT287" s="94"/>
      <c r="AU287" s="74">
        <v>1901.4068084514824</v>
      </c>
      <c r="AV287" s="124"/>
      <c r="AW287" s="74">
        <v>78182</v>
      </c>
      <c r="AY287" s="171"/>
      <c r="AZ287" s="24">
        <v>-213589.88698867933</v>
      </c>
      <c r="BA287" s="24">
        <v>-90898.732384999996</v>
      </c>
      <c r="BB287" s="24">
        <v>-1877.3632270000001</v>
      </c>
      <c r="BC287" s="24">
        <v>-29099</v>
      </c>
      <c r="BD287" s="7">
        <v>-72547.821591</v>
      </c>
    </row>
    <row r="288" spans="1:56" x14ac:dyDescent="0.2">
      <c r="A288" s="10">
        <v>742</v>
      </c>
      <c r="B288" s="11">
        <v>5512</v>
      </c>
      <c r="C288" s="3">
        <v>371</v>
      </c>
      <c r="D288" s="12" t="s">
        <v>307</v>
      </c>
      <c r="E288" s="57">
        <v>876.66666666666663</v>
      </c>
      <c r="F288" s="57">
        <v>3641326.6666666665</v>
      </c>
      <c r="G288" s="58">
        <v>1.3999999999999997</v>
      </c>
      <c r="H288" s="57">
        <v>10890.666666666666</v>
      </c>
      <c r="I288" s="58">
        <v>1.3999999999999997</v>
      </c>
      <c r="J288" s="57">
        <v>2600947.6190476194</v>
      </c>
      <c r="K288" s="57">
        <v>7779.0476190476193</v>
      </c>
      <c r="L288" s="57">
        <v>253741.66666666666</v>
      </c>
      <c r="M288" s="4">
        <v>0</v>
      </c>
      <c r="N288" s="59">
        <v>1.65</v>
      </c>
      <c r="O288" s="59">
        <v>1.65</v>
      </c>
      <c r="P288" s="57">
        <v>4291563.5714285718</v>
      </c>
      <c r="Q288" s="57">
        <v>12835.428571428571</v>
      </c>
      <c r="R288" s="57">
        <v>310450.23000000004</v>
      </c>
      <c r="S288" s="57">
        <v>760.66666666666663</v>
      </c>
      <c r="T288" s="57">
        <v>4615609.8966666674</v>
      </c>
      <c r="U288" s="60">
        <v>5264.9542547528526</v>
      </c>
      <c r="V288" s="60">
        <v>2701.5969262497297</v>
      </c>
      <c r="W288" s="60">
        <v>194.8830413447906</v>
      </c>
      <c r="X288" s="64">
        <v>-831467.6721221297</v>
      </c>
      <c r="Y288" s="65">
        <v>-948.44221154615559</v>
      </c>
      <c r="Z288" s="66">
        <v>159.77631604721807</v>
      </c>
      <c r="AA288" s="64">
        <v>0</v>
      </c>
      <c r="AB288" s="65">
        <v>0</v>
      </c>
      <c r="AC288" s="67">
        <v>159.77631604721807</v>
      </c>
      <c r="AD288" s="68">
        <v>0</v>
      </c>
      <c r="AE288" s="69">
        <v>0</v>
      </c>
      <c r="AF288" s="70">
        <v>0</v>
      </c>
      <c r="AG288" s="71">
        <v>0</v>
      </c>
      <c r="AH288" s="72">
        <v>159.77631604721807</v>
      </c>
      <c r="AI288" s="64">
        <v>-831467.6721221297</v>
      </c>
      <c r="AJ288" s="65">
        <v>-948.44221154615559</v>
      </c>
      <c r="AK288" s="67">
        <v>159.77631604721807</v>
      </c>
      <c r="AL288" s="122"/>
      <c r="AM288" s="74">
        <v>0</v>
      </c>
      <c r="AN288" s="122"/>
      <c r="AO288" s="64">
        <v>844.45283297770618</v>
      </c>
      <c r="AP288" s="65">
        <v>194.8830413447906</v>
      </c>
      <c r="AQ288" s="65">
        <v>100</v>
      </c>
      <c r="AR288" s="73">
        <v>-844.45283297770618</v>
      </c>
      <c r="AS288" s="123">
        <v>0</v>
      </c>
      <c r="AT288" s="94"/>
      <c r="AU288" s="74">
        <v>5368.9907176540901</v>
      </c>
      <c r="AV288" s="124"/>
      <c r="AW288" s="74">
        <v>260872.66666666666</v>
      </c>
      <c r="AY288" s="171"/>
      <c r="AZ288" s="24">
        <v>-472289.0885322197</v>
      </c>
      <c r="BA288" s="24">
        <v>-206377.22403799999</v>
      </c>
      <c r="BB288" s="24">
        <v>-4262.3807960000004</v>
      </c>
      <c r="BC288" s="24">
        <v>-112401</v>
      </c>
      <c r="BD288" s="7">
        <v>-164713.16636800001</v>
      </c>
    </row>
    <row r="289" spans="1:56" x14ac:dyDescent="0.2">
      <c r="A289" s="10">
        <v>743</v>
      </c>
      <c r="B289" s="11">
        <v>5513</v>
      </c>
      <c r="C289" s="3">
        <v>371</v>
      </c>
      <c r="D289" s="12" t="s">
        <v>308</v>
      </c>
      <c r="E289" s="57">
        <v>6895</v>
      </c>
      <c r="F289" s="57">
        <v>13313283</v>
      </c>
      <c r="G289" s="58">
        <v>1.7</v>
      </c>
      <c r="H289" s="57">
        <v>1401602.6666666667</v>
      </c>
      <c r="I289" s="58">
        <v>1.7</v>
      </c>
      <c r="J289" s="57">
        <v>7831342.9411764704</v>
      </c>
      <c r="K289" s="57">
        <v>824472.15686274506</v>
      </c>
      <c r="L289" s="57">
        <v>1454134</v>
      </c>
      <c r="M289" s="4">
        <v>0</v>
      </c>
      <c r="N289" s="59">
        <v>1.65</v>
      </c>
      <c r="O289" s="59">
        <v>1.65</v>
      </c>
      <c r="P289" s="57">
        <v>12921715.852941176</v>
      </c>
      <c r="Q289" s="57">
        <v>1360379.0588235294</v>
      </c>
      <c r="R289" s="57">
        <v>1207138.8700000001</v>
      </c>
      <c r="S289" s="57">
        <v>50416.333333333336</v>
      </c>
      <c r="T289" s="57">
        <v>15539650.115098039</v>
      </c>
      <c r="U289" s="60">
        <v>2253.7563618706363</v>
      </c>
      <c r="V289" s="60">
        <v>2701.5969262497297</v>
      </c>
      <c r="W289" s="60">
        <v>83.423116896983913</v>
      </c>
      <c r="X289" s="64">
        <v>1142508.4558157243</v>
      </c>
      <c r="Y289" s="65">
        <v>165.70100882026458</v>
      </c>
      <c r="Z289" s="66">
        <v>89.556563645099885</v>
      </c>
      <c r="AA289" s="64">
        <v>0</v>
      </c>
      <c r="AB289" s="65">
        <v>0</v>
      </c>
      <c r="AC289" s="67">
        <v>89.556563645099885</v>
      </c>
      <c r="AD289" s="68">
        <v>0</v>
      </c>
      <c r="AE289" s="69">
        <v>0</v>
      </c>
      <c r="AF289" s="70">
        <v>0</v>
      </c>
      <c r="AG289" s="71">
        <v>0</v>
      </c>
      <c r="AH289" s="72">
        <v>89.556563645099885</v>
      </c>
      <c r="AI289" s="64">
        <v>1142508.4558157243</v>
      </c>
      <c r="AJ289" s="65">
        <v>165.70100882026458</v>
      </c>
      <c r="AK289" s="67">
        <v>89.556563645099885</v>
      </c>
      <c r="AL289" s="122"/>
      <c r="AM289" s="74">
        <v>0</v>
      </c>
      <c r="AN289" s="122"/>
      <c r="AO289" s="64">
        <v>0</v>
      </c>
      <c r="AP289" s="65">
        <v>83.423116896983913</v>
      </c>
      <c r="AQ289" s="65">
        <v>0</v>
      </c>
      <c r="AR289" s="73">
        <v>0</v>
      </c>
      <c r="AS289" s="123">
        <v>0</v>
      </c>
      <c r="AT289" s="94"/>
      <c r="AU289" s="74">
        <v>204311.43091829936</v>
      </c>
      <c r="AV289" s="124"/>
      <c r="AW289" s="74">
        <v>865581.50980392157</v>
      </c>
      <c r="AY289" s="171"/>
      <c r="AZ289" s="24">
        <v>-3726138.0793750272</v>
      </c>
      <c r="BA289" s="24">
        <v>-1623423.5342590001</v>
      </c>
      <c r="BB289" s="24">
        <v>-33529.132533000004</v>
      </c>
      <c r="BC289" s="24">
        <v>-962987</v>
      </c>
      <c r="BD289" s="7">
        <v>-1295681.8851050001</v>
      </c>
    </row>
    <row r="290" spans="1:56" x14ac:dyDescent="0.2">
      <c r="A290" s="10">
        <v>744</v>
      </c>
      <c r="B290" s="11">
        <v>5514</v>
      </c>
      <c r="C290" s="3">
        <v>371</v>
      </c>
      <c r="D290" s="12" t="s">
        <v>309</v>
      </c>
      <c r="E290" s="57">
        <v>2929</v>
      </c>
      <c r="F290" s="57">
        <v>6026798.333333333</v>
      </c>
      <c r="G290" s="58">
        <v>1.8833333333333335</v>
      </c>
      <c r="H290" s="57">
        <v>219809</v>
      </c>
      <c r="I290" s="58">
        <v>1.8833333333333335</v>
      </c>
      <c r="J290" s="57">
        <v>3202978.1704781707</v>
      </c>
      <c r="K290" s="57">
        <v>115352.21529221529</v>
      </c>
      <c r="L290" s="57">
        <v>488494.33333333331</v>
      </c>
      <c r="M290" s="4">
        <v>0</v>
      </c>
      <c r="N290" s="59">
        <v>1.65</v>
      </c>
      <c r="O290" s="59">
        <v>1.65</v>
      </c>
      <c r="P290" s="57">
        <v>5284913.9812889807</v>
      </c>
      <c r="Q290" s="57">
        <v>190331.15523215523</v>
      </c>
      <c r="R290" s="57">
        <v>600037.26666666672</v>
      </c>
      <c r="S290" s="57">
        <v>5483.333333333333</v>
      </c>
      <c r="T290" s="57">
        <v>6080765.736521136</v>
      </c>
      <c r="U290" s="60">
        <v>2076.0552190239455</v>
      </c>
      <c r="V290" s="60">
        <v>2701.5969262497297</v>
      </c>
      <c r="W290" s="60">
        <v>76.845483456551705</v>
      </c>
      <c r="X290" s="64">
        <v>677918.31437179924</v>
      </c>
      <c r="Y290" s="65">
        <v>231.45043167354021</v>
      </c>
      <c r="Z290" s="66">
        <v>85.412654577627578</v>
      </c>
      <c r="AA290" s="64">
        <v>46477</v>
      </c>
      <c r="AB290" s="65">
        <v>15.867872994195972</v>
      </c>
      <c r="AC290" s="67">
        <v>86.000006185856677</v>
      </c>
      <c r="AD290" s="68">
        <v>0</v>
      </c>
      <c r="AE290" s="69">
        <v>0</v>
      </c>
      <c r="AF290" s="70">
        <v>46477</v>
      </c>
      <c r="AG290" s="71">
        <v>15.867872994195972</v>
      </c>
      <c r="AH290" s="72">
        <v>86.000006185856677</v>
      </c>
      <c r="AI290" s="64">
        <v>724395.31437179924</v>
      </c>
      <c r="AJ290" s="65">
        <v>247.31830466773619</v>
      </c>
      <c r="AK290" s="67">
        <v>86.000006185856677</v>
      </c>
      <c r="AL290" s="122"/>
      <c r="AM290" s="74">
        <v>0</v>
      </c>
      <c r="AN290" s="122"/>
      <c r="AO290" s="64">
        <v>0</v>
      </c>
      <c r="AP290" s="65">
        <v>76.845483456551705</v>
      </c>
      <c r="AQ290" s="65">
        <v>0</v>
      </c>
      <c r="AR290" s="73">
        <v>0</v>
      </c>
      <c r="AS290" s="123">
        <v>0</v>
      </c>
      <c r="AT290" s="94"/>
      <c r="AU290" s="74">
        <v>62441.499279455827</v>
      </c>
      <c r="AV290" s="124"/>
      <c r="AW290" s="74">
        <v>331833.03857703856</v>
      </c>
      <c r="AY290" s="171"/>
      <c r="AZ290" s="24">
        <v>-1573391.1522448517</v>
      </c>
      <c r="BA290" s="24">
        <v>-716291.28657700005</v>
      </c>
      <c r="BB290" s="24">
        <v>-14793.813797000001</v>
      </c>
      <c r="BC290" s="24">
        <v>-266596</v>
      </c>
      <c r="BD290" s="7">
        <v>-571684.23697900004</v>
      </c>
    </row>
    <row r="291" spans="1:56" x14ac:dyDescent="0.2">
      <c r="A291" s="10">
        <v>745</v>
      </c>
      <c r="B291" s="11">
        <v>5515</v>
      </c>
      <c r="C291" s="3">
        <v>371</v>
      </c>
      <c r="D291" s="12" t="s">
        <v>310</v>
      </c>
      <c r="E291" s="57">
        <v>3768</v>
      </c>
      <c r="F291" s="57">
        <v>9353268.666666666</v>
      </c>
      <c r="G291" s="58">
        <v>1.6900000000000002</v>
      </c>
      <c r="H291" s="57">
        <v>531286.66666666663</v>
      </c>
      <c r="I291" s="58">
        <v>1.6900000000000002</v>
      </c>
      <c r="J291" s="57">
        <v>5534478.5009861933</v>
      </c>
      <c r="K291" s="57">
        <v>314370.80867850099</v>
      </c>
      <c r="L291" s="57">
        <v>796214.33333333337</v>
      </c>
      <c r="M291" s="4">
        <v>0</v>
      </c>
      <c r="N291" s="59">
        <v>1.65</v>
      </c>
      <c r="O291" s="59">
        <v>1.65</v>
      </c>
      <c r="P291" s="57">
        <v>9131889.5266272184</v>
      </c>
      <c r="Q291" s="57">
        <v>518711.83431952662</v>
      </c>
      <c r="R291" s="57">
        <v>964452.37666666659</v>
      </c>
      <c r="S291" s="57">
        <v>17665</v>
      </c>
      <c r="T291" s="57">
        <v>10632718.737613412</v>
      </c>
      <c r="U291" s="60">
        <v>2821.846798729674</v>
      </c>
      <c r="V291" s="60">
        <v>2701.5969262497297</v>
      </c>
      <c r="W291" s="60">
        <v>104.45106637898317</v>
      </c>
      <c r="X291" s="64">
        <v>-167647.5622166394</v>
      </c>
      <c r="Y291" s="65">
        <v>-44.492452817579462</v>
      </c>
      <c r="Z291" s="66">
        <v>102.8041718187594</v>
      </c>
      <c r="AA291" s="64">
        <v>0</v>
      </c>
      <c r="AB291" s="65">
        <v>0</v>
      </c>
      <c r="AC291" s="67">
        <v>102.8041718187594</v>
      </c>
      <c r="AD291" s="68">
        <v>0</v>
      </c>
      <c r="AE291" s="69">
        <v>0</v>
      </c>
      <c r="AF291" s="70">
        <v>0</v>
      </c>
      <c r="AG291" s="71">
        <v>0</v>
      </c>
      <c r="AH291" s="72">
        <v>102.8041718187594</v>
      </c>
      <c r="AI291" s="64">
        <v>-167647.5622166394</v>
      </c>
      <c r="AJ291" s="65">
        <v>-44.492452817579462</v>
      </c>
      <c r="AK291" s="67">
        <v>102.8041718187594</v>
      </c>
      <c r="AL291" s="122"/>
      <c r="AM291" s="74">
        <v>0</v>
      </c>
      <c r="AN291" s="122"/>
      <c r="AO291" s="64">
        <v>0</v>
      </c>
      <c r="AP291" s="65">
        <v>104.45106637898317</v>
      </c>
      <c r="AQ291" s="65">
        <v>0</v>
      </c>
      <c r="AR291" s="73">
        <v>0</v>
      </c>
      <c r="AS291" s="123">
        <v>0</v>
      </c>
      <c r="AT291" s="94"/>
      <c r="AU291" s="74">
        <v>42145.10584139773</v>
      </c>
      <c r="AV291" s="124"/>
      <c r="AW291" s="74">
        <v>584884.93096646946</v>
      </c>
      <c r="AY291" s="171"/>
      <c r="AZ291" s="24">
        <v>-2048397.6693647136</v>
      </c>
      <c r="BA291" s="24">
        <v>-889277.13953499997</v>
      </c>
      <c r="BB291" s="24">
        <v>-18366.550959</v>
      </c>
      <c r="BC291" s="24">
        <v>-292384</v>
      </c>
      <c r="BD291" s="7">
        <v>-709747.18317099998</v>
      </c>
    </row>
    <row r="292" spans="1:56" x14ac:dyDescent="0.2">
      <c r="A292" s="10">
        <v>746</v>
      </c>
      <c r="B292" s="11">
        <v>5516</v>
      </c>
      <c r="C292" s="3">
        <v>371</v>
      </c>
      <c r="D292" s="12" t="s">
        <v>311</v>
      </c>
      <c r="E292" s="57">
        <v>1948</v>
      </c>
      <c r="F292" s="57">
        <v>3330611.6666666665</v>
      </c>
      <c r="G292" s="58">
        <v>1.3999999999999997</v>
      </c>
      <c r="H292" s="57">
        <v>454769.66666666669</v>
      </c>
      <c r="I292" s="58">
        <v>1.3999999999999997</v>
      </c>
      <c r="J292" s="57">
        <v>2379008.3333333335</v>
      </c>
      <c r="K292" s="57">
        <v>324835.47619047621</v>
      </c>
      <c r="L292" s="57">
        <v>367521.66666666669</v>
      </c>
      <c r="M292" s="4">
        <v>0</v>
      </c>
      <c r="N292" s="59">
        <v>1.65</v>
      </c>
      <c r="O292" s="59">
        <v>1.65</v>
      </c>
      <c r="P292" s="57">
        <v>3925363.75</v>
      </c>
      <c r="Q292" s="57">
        <v>535978.5357142858</v>
      </c>
      <c r="R292" s="57">
        <v>452218.91</v>
      </c>
      <c r="S292" s="57">
        <v>10807.333333333334</v>
      </c>
      <c r="T292" s="57">
        <v>4924368.5290476186</v>
      </c>
      <c r="U292" s="60">
        <v>2527.9099225090445</v>
      </c>
      <c r="V292" s="60">
        <v>2701.5969262497297</v>
      </c>
      <c r="W292" s="60">
        <v>93.570950497719437</v>
      </c>
      <c r="X292" s="64">
        <v>125186.64481613628</v>
      </c>
      <c r="Y292" s="65">
        <v>64.264191384053532</v>
      </c>
      <c r="Z292" s="66">
        <v>95.949698813563245</v>
      </c>
      <c r="AA292" s="64">
        <v>0</v>
      </c>
      <c r="AB292" s="65">
        <v>0</v>
      </c>
      <c r="AC292" s="67">
        <v>95.949698813563245</v>
      </c>
      <c r="AD292" s="68">
        <v>0</v>
      </c>
      <c r="AE292" s="69">
        <v>0</v>
      </c>
      <c r="AF292" s="70">
        <v>0</v>
      </c>
      <c r="AG292" s="71">
        <v>0</v>
      </c>
      <c r="AH292" s="72">
        <v>95.949698813563245</v>
      </c>
      <c r="AI292" s="64">
        <v>125186.64481613628</v>
      </c>
      <c r="AJ292" s="65">
        <v>64.264191384053532</v>
      </c>
      <c r="AK292" s="67">
        <v>95.949698813563245</v>
      </c>
      <c r="AL292" s="122"/>
      <c r="AM292" s="74">
        <v>0</v>
      </c>
      <c r="AN292" s="122"/>
      <c r="AO292" s="64">
        <v>0</v>
      </c>
      <c r="AP292" s="65">
        <v>93.570950497719437</v>
      </c>
      <c r="AQ292" s="65">
        <v>0</v>
      </c>
      <c r="AR292" s="73">
        <v>0</v>
      </c>
      <c r="AS292" s="123">
        <v>0</v>
      </c>
      <c r="AT292" s="94"/>
      <c r="AU292" s="74">
        <v>14868.55122035469</v>
      </c>
      <c r="AV292" s="124"/>
      <c r="AW292" s="74">
        <v>270384.38095238101</v>
      </c>
      <c r="AY292" s="171"/>
      <c r="AZ292" s="24">
        <v>-1058166.6920278848</v>
      </c>
      <c r="BA292" s="24">
        <v>-456116.85357600002</v>
      </c>
      <c r="BB292" s="24">
        <v>-9420.3404790000004</v>
      </c>
      <c r="BC292" s="24">
        <v>-208107</v>
      </c>
      <c r="BD292" s="7">
        <v>-364034.60477099998</v>
      </c>
    </row>
    <row r="293" spans="1:56" x14ac:dyDescent="0.2">
      <c r="A293" s="10">
        <v>747</v>
      </c>
      <c r="B293" s="11">
        <v>5517</v>
      </c>
      <c r="C293" s="3">
        <v>371</v>
      </c>
      <c r="D293" s="12" t="s">
        <v>312</v>
      </c>
      <c r="E293" s="57">
        <v>465.33333333333331</v>
      </c>
      <c r="F293" s="57">
        <v>1206993.3333333333</v>
      </c>
      <c r="G293" s="58">
        <v>1.78</v>
      </c>
      <c r="H293" s="57">
        <v>22467</v>
      </c>
      <c r="I293" s="58">
        <v>1.78</v>
      </c>
      <c r="J293" s="57">
        <v>678086.14232209732</v>
      </c>
      <c r="K293" s="57">
        <v>12621.910112359548</v>
      </c>
      <c r="L293" s="57">
        <v>107068.33333333333</v>
      </c>
      <c r="M293" s="4">
        <v>0</v>
      </c>
      <c r="N293" s="59">
        <v>1.65</v>
      </c>
      <c r="O293" s="59">
        <v>1.65</v>
      </c>
      <c r="P293" s="57">
        <v>1118842.1348314604</v>
      </c>
      <c r="Q293" s="57">
        <v>20826.151685393255</v>
      </c>
      <c r="R293" s="57">
        <v>109067.09333333334</v>
      </c>
      <c r="S293" s="57">
        <v>135</v>
      </c>
      <c r="T293" s="57">
        <v>1248870.3798501871</v>
      </c>
      <c r="U293" s="60">
        <v>2683.8188678728952</v>
      </c>
      <c r="V293" s="60">
        <v>2701.5969262497297</v>
      </c>
      <c r="W293" s="60">
        <v>99.341942604239136</v>
      </c>
      <c r="X293" s="64">
        <v>3060.9075709341864</v>
      </c>
      <c r="Y293" s="65">
        <v>6.5778815994287676</v>
      </c>
      <c r="Z293" s="66">
        <v>99.585423840670643</v>
      </c>
      <c r="AA293" s="64">
        <v>0</v>
      </c>
      <c r="AB293" s="65">
        <v>0</v>
      </c>
      <c r="AC293" s="67">
        <v>99.585423840670643</v>
      </c>
      <c r="AD293" s="68">
        <v>0</v>
      </c>
      <c r="AE293" s="69">
        <v>0</v>
      </c>
      <c r="AF293" s="70">
        <v>0</v>
      </c>
      <c r="AG293" s="71">
        <v>0</v>
      </c>
      <c r="AH293" s="72">
        <v>99.585423840670643</v>
      </c>
      <c r="AI293" s="64">
        <v>3060.9075709341864</v>
      </c>
      <c r="AJ293" s="65">
        <v>6.5778815994287676</v>
      </c>
      <c r="AK293" s="67">
        <v>99.585423840670643</v>
      </c>
      <c r="AL293" s="122"/>
      <c r="AM293" s="74">
        <v>0</v>
      </c>
      <c r="AN293" s="122"/>
      <c r="AO293" s="64">
        <v>20593.21987863972</v>
      </c>
      <c r="AP293" s="65">
        <v>99.341942604239136</v>
      </c>
      <c r="AQ293" s="65">
        <v>0</v>
      </c>
      <c r="AR293" s="73">
        <v>0</v>
      </c>
      <c r="AS293" s="123">
        <v>20593.21987863972</v>
      </c>
      <c r="AT293" s="94"/>
      <c r="AU293" s="74">
        <v>3002.7407943934072</v>
      </c>
      <c r="AV293" s="124"/>
      <c r="AW293" s="74">
        <v>69070.805243445691</v>
      </c>
      <c r="AY293" s="171"/>
      <c r="AZ293" s="24">
        <v>-247286.00147544302</v>
      </c>
      <c r="BA293" s="24">
        <v>-114550.953567</v>
      </c>
      <c r="BB293" s="24">
        <v>-2365.8608009999998</v>
      </c>
      <c r="BC293" s="24">
        <v>-39637</v>
      </c>
      <c r="BD293" s="7">
        <v>-91425.060882999998</v>
      </c>
    </row>
    <row r="294" spans="1:56" x14ac:dyDescent="0.2">
      <c r="A294" s="10">
        <v>748</v>
      </c>
      <c r="B294" s="11">
        <v>5518</v>
      </c>
      <c r="C294" s="3">
        <v>371</v>
      </c>
      <c r="D294" s="12" t="s">
        <v>313</v>
      </c>
      <c r="E294" s="57">
        <v>677</v>
      </c>
      <c r="F294" s="57">
        <v>1556162.6666666667</v>
      </c>
      <c r="G294" s="58">
        <v>1.8999999999999997</v>
      </c>
      <c r="H294" s="57">
        <v>34356.333333333336</v>
      </c>
      <c r="I294" s="58">
        <v>1.8999999999999997</v>
      </c>
      <c r="J294" s="57">
        <v>819032.98245614034</v>
      </c>
      <c r="K294" s="57">
        <v>18082.280701754386</v>
      </c>
      <c r="L294" s="57">
        <v>121553.33333333333</v>
      </c>
      <c r="M294" s="4">
        <v>0</v>
      </c>
      <c r="N294" s="59">
        <v>1.65</v>
      </c>
      <c r="O294" s="59">
        <v>1.65</v>
      </c>
      <c r="P294" s="57">
        <v>1351404.4210526315</v>
      </c>
      <c r="Q294" s="57">
        <v>29835.763157894737</v>
      </c>
      <c r="R294" s="57">
        <v>151362.48000000001</v>
      </c>
      <c r="S294" s="57">
        <v>1665</v>
      </c>
      <c r="T294" s="57">
        <v>1534267.6642105263</v>
      </c>
      <c r="U294" s="60">
        <v>2266.2742455103785</v>
      </c>
      <c r="V294" s="60">
        <v>2701.5969262497297</v>
      </c>
      <c r="W294" s="60">
        <v>83.886468165935753</v>
      </c>
      <c r="X294" s="64">
        <v>109043.97829840014</v>
      </c>
      <c r="Y294" s="65">
        <v>161.06939187356002</v>
      </c>
      <c r="Z294" s="66">
        <v>89.848474944539532</v>
      </c>
      <c r="AA294" s="64">
        <v>0</v>
      </c>
      <c r="AB294" s="65">
        <v>0</v>
      </c>
      <c r="AC294" s="67">
        <v>89.848474944539532</v>
      </c>
      <c r="AD294" s="68">
        <v>0</v>
      </c>
      <c r="AE294" s="69">
        <v>0</v>
      </c>
      <c r="AF294" s="70">
        <v>0</v>
      </c>
      <c r="AG294" s="71">
        <v>0</v>
      </c>
      <c r="AH294" s="72">
        <v>89.848474944539532</v>
      </c>
      <c r="AI294" s="64">
        <v>109043.97829840014</v>
      </c>
      <c r="AJ294" s="65">
        <v>161.06939187356002</v>
      </c>
      <c r="AK294" s="67">
        <v>89.848474944539532</v>
      </c>
      <c r="AL294" s="122"/>
      <c r="AM294" s="74">
        <v>0</v>
      </c>
      <c r="AN294" s="122"/>
      <c r="AO294" s="64">
        <v>19595.64384556947</v>
      </c>
      <c r="AP294" s="65">
        <v>83.886468165935753</v>
      </c>
      <c r="AQ294" s="65">
        <v>0</v>
      </c>
      <c r="AR294" s="73">
        <v>0</v>
      </c>
      <c r="AS294" s="123">
        <v>19595.64384556947</v>
      </c>
      <c r="AT294" s="94"/>
      <c r="AU294" s="74">
        <v>8195.519751132555</v>
      </c>
      <c r="AV294" s="124"/>
      <c r="AW294" s="74">
        <v>83711.526315789481</v>
      </c>
      <c r="AY294" s="171"/>
      <c r="AZ294" s="24">
        <v>-367939.83076675807</v>
      </c>
      <c r="BA294" s="24">
        <v>-157913.35906700001</v>
      </c>
      <c r="BB294" s="24">
        <v>-3261.4396879999999</v>
      </c>
      <c r="BC294" s="24">
        <v>-56610</v>
      </c>
      <c r="BD294" s="7">
        <v>-126033.332918</v>
      </c>
    </row>
    <row r="295" spans="1:56" x14ac:dyDescent="0.2">
      <c r="A295" s="10">
        <v>749</v>
      </c>
      <c r="B295" s="11">
        <v>5519</v>
      </c>
      <c r="C295" s="3">
        <v>371</v>
      </c>
      <c r="D295" s="12" t="s">
        <v>314</v>
      </c>
      <c r="E295" s="57">
        <v>3373.3333333333335</v>
      </c>
      <c r="F295" s="57">
        <v>6153985</v>
      </c>
      <c r="G295" s="58">
        <v>1.72</v>
      </c>
      <c r="H295" s="57">
        <v>1336210.6666666667</v>
      </c>
      <c r="I295" s="58">
        <v>1.72</v>
      </c>
      <c r="J295" s="57">
        <v>3577898.2558139539</v>
      </c>
      <c r="K295" s="57">
        <v>776866.66666666663</v>
      </c>
      <c r="L295" s="57">
        <v>631772.33333333337</v>
      </c>
      <c r="M295" s="4">
        <v>0</v>
      </c>
      <c r="N295" s="59">
        <v>1.65</v>
      </c>
      <c r="O295" s="59">
        <v>1.65</v>
      </c>
      <c r="P295" s="57">
        <v>5903532.1220930228</v>
      </c>
      <c r="Q295" s="57">
        <v>1281830</v>
      </c>
      <c r="R295" s="57">
        <v>772261.11666666658</v>
      </c>
      <c r="S295" s="57">
        <v>66481</v>
      </c>
      <c r="T295" s="57">
        <v>8024104.238759689</v>
      </c>
      <c r="U295" s="60">
        <v>2378.6870273003028</v>
      </c>
      <c r="V295" s="60">
        <v>2701.5969262497297</v>
      </c>
      <c r="W295" s="60">
        <v>88.047443502325862</v>
      </c>
      <c r="X295" s="64">
        <v>403034.60854207794</v>
      </c>
      <c r="Y295" s="65">
        <v>119.47666261128792</v>
      </c>
      <c r="Z295" s="66">
        <v>92.469889406465285</v>
      </c>
      <c r="AA295" s="64">
        <v>0</v>
      </c>
      <c r="AB295" s="65">
        <v>0</v>
      </c>
      <c r="AC295" s="67">
        <v>92.469889406465285</v>
      </c>
      <c r="AD295" s="68">
        <v>0</v>
      </c>
      <c r="AE295" s="69">
        <v>0</v>
      </c>
      <c r="AF295" s="70">
        <v>0</v>
      </c>
      <c r="AG295" s="71">
        <v>0</v>
      </c>
      <c r="AH295" s="72">
        <v>92.469889406465285</v>
      </c>
      <c r="AI295" s="64">
        <v>403034.60854207794</v>
      </c>
      <c r="AJ295" s="65">
        <v>119.47666261128792</v>
      </c>
      <c r="AK295" s="67">
        <v>92.469889406465285</v>
      </c>
      <c r="AL295" s="122"/>
      <c r="AM295" s="74">
        <v>0</v>
      </c>
      <c r="AN295" s="122"/>
      <c r="AO295" s="64">
        <v>0</v>
      </c>
      <c r="AP295" s="65">
        <v>88.047443502325862</v>
      </c>
      <c r="AQ295" s="65">
        <v>0</v>
      </c>
      <c r="AR295" s="73">
        <v>0</v>
      </c>
      <c r="AS295" s="123">
        <v>0</v>
      </c>
      <c r="AT295" s="94"/>
      <c r="AU295" s="74">
        <v>83422.799285060988</v>
      </c>
      <c r="AV295" s="124"/>
      <c r="AW295" s="74">
        <v>435476.49224806204</v>
      </c>
      <c r="AY295" s="171"/>
      <c r="AZ295" s="24">
        <v>-1822851.0965904084</v>
      </c>
      <c r="BA295" s="24">
        <v>-794668.25480700005</v>
      </c>
      <c r="BB295" s="24">
        <v>-16412.560661</v>
      </c>
      <c r="BC295" s="24">
        <v>-335372</v>
      </c>
      <c r="BD295" s="7">
        <v>-634238.22600400005</v>
      </c>
    </row>
    <row r="296" spans="1:56" x14ac:dyDescent="0.2">
      <c r="A296" s="10">
        <v>750</v>
      </c>
      <c r="B296" s="11">
        <v>5520</v>
      </c>
      <c r="C296" s="3">
        <v>371</v>
      </c>
      <c r="D296" s="12" t="s">
        <v>315</v>
      </c>
      <c r="E296" s="57">
        <v>1398.6666666666667</v>
      </c>
      <c r="F296" s="57">
        <v>3642568.6666666665</v>
      </c>
      <c r="G296" s="58">
        <v>1.8</v>
      </c>
      <c r="H296" s="57">
        <v>305620</v>
      </c>
      <c r="I296" s="58">
        <v>1.8</v>
      </c>
      <c r="J296" s="57">
        <v>2023649.2592592593</v>
      </c>
      <c r="K296" s="57">
        <v>169788.88888888888</v>
      </c>
      <c r="L296" s="57">
        <v>312277.66666666669</v>
      </c>
      <c r="M296" s="4">
        <v>0</v>
      </c>
      <c r="N296" s="59">
        <v>1.65</v>
      </c>
      <c r="O296" s="59">
        <v>1.65</v>
      </c>
      <c r="P296" s="57">
        <v>3339021.2777777775</v>
      </c>
      <c r="Q296" s="57">
        <v>280151.66666666669</v>
      </c>
      <c r="R296" s="57">
        <v>387761.27</v>
      </c>
      <c r="S296" s="57">
        <v>8715.6666666666661</v>
      </c>
      <c r="T296" s="57">
        <v>4015649.881111111</v>
      </c>
      <c r="U296" s="60">
        <v>2871.0556823959323</v>
      </c>
      <c r="V296" s="60">
        <v>2701.5969262497297</v>
      </c>
      <c r="W296" s="60">
        <v>106.27254030753728</v>
      </c>
      <c r="X296" s="64">
        <v>-87696.036030700838</v>
      </c>
      <c r="Y296" s="65">
        <v>-62.699739774094972</v>
      </c>
      <c r="Z296" s="66">
        <v>103.9517003937485</v>
      </c>
      <c r="AA296" s="64">
        <v>0</v>
      </c>
      <c r="AB296" s="65">
        <v>0</v>
      </c>
      <c r="AC296" s="67">
        <v>103.9517003937485</v>
      </c>
      <c r="AD296" s="68">
        <v>0</v>
      </c>
      <c r="AE296" s="69">
        <v>0</v>
      </c>
      <c r="AF296" s="70">
        <v>0</v>
      </c>
      <c r="AG296" s="71">
        <v>0</v>
      </c>
      <c r="AH296" s="72">
        <v>103.9517003937485</v>
      </c>
      <c r="AI296" s="64">
        <v>-87696.036030700838</v>
      </c>
      <c r="AJ296" s="65">
        <v>-62.699739774094972</v>
      </c>
      <c r="AK296" s="67">
        <v>103.9517003937485</v>
      </c>
      <c r="AL296" s="122"/>
      <c r="AM296" s="74">
        <v>0</v>
      </c>
      <c r="AN296" s="122"/>
      <c r="AO296" s="64">
        <v>0</v>
      </c>
      <c r="AP296" s="65">
        <v>106.27254030753728</v>
      </c>
      <c r="AQ296" s="65">
        <v>0</v>
      </c>
      <c r="AR296" s="73">
        <v>0</v>
      </c>
      <c r="AS296" s="123">
        <v>0</v>
      </c>
      <c r="AT296" s="94"/>
      <c r="AU296" s="74">
        <v>17506.644710043485</v>
      </c>
      <c r="AV296" s="124"/>
      <c r="AW296" s="74">
        <v>219343.81481481483</v>
      </c>
      <c r="AY296" s="171"/>
      <c r="AZ296" s="24">
        <v>-759249.54738723929</v>
      </c>
      <c r="BA296" s="24">
        <v>-326493.40611899999</v>
      </c>
      <c r="BB296" s="24">
        <v>-6743.1822030000003</v>
      </c>
      <c r="BC296" s="24">
        <v>-208826</v>
      </c>
      <c r="BD296" s="7">
        <v>-260579.93061400001</v>
      </c>
    </row>
    <row r="297" spans="1:56" x14ac:dyDescent="0.2">
      <c r="A297" s="10">
        <v>751</v>
      </c>
      <c r="B297" s="11">
        <v>5521</v>
      </c>
      <c r="C297" s="3"/>
      <c r="D297" s="12" t="s">
        <v>316</v>
      </c>
      <c r="E297" s="57">
        <v>2863.6666666666665</v>
      </c>
      <c r="F297" s="57">
        <v>6671338.333333333</v>
      </c>
      <c r="G297" s="58">
        <v>1.59</v>
      </c>
      <c r="H297" s="57">
        <v>280657.33333333331</v>
      </c>
      <c r="I297" s="58">
        <v>1.59</v>
      </c>
      <c r="J297" s="57">
        <v>4195810.2725366866</v>
      </c>
      <c r="K297" s="57">
        <v>176514.0461215933</v>
      </c>
      <c r="L297" s="57">
        <v>756712.66666666663</v>
      </c>
      <c r="M297" s="4">
        <v>0</v>
      </c>
      <c r="N297" s="59">
        <v>1.65</v>
      </c>
      <c r="O297" s="59">
        <v>1.65</v>
      </c>
      <c r="P297" s="57">
        <v>6923086.9496855335</v>
      </c>
      <c r="Q297" s="57">
        <v>291248.17610062886</v>
      </c>
      <c r="R297" s="57">
        <v>739100.33666666679</v>
      </c>
      <c r="S297" s="57">
        <v>7624</v>
      </c>
      <c r="T297" s="57">
        <v>7961059.4624528298</v>
      </c>
      <c r="U297" s="60">
        <v>2780.0230924640309</v>
      </c>
      <c r="V297" s="60">
        <v>2701.5969262497297</v>
      </c>
      <c r="W297" s="60">
        <v>102.90295585741468</v>
      </c>
      <c r="X297" s="64">
        <v>-83096.967253471274</v>
      </c>
      <c r="Y297" s="65">
        <v>-29.017681499291566</v>
      </c>
      <c r="Z297" s="66">
        <v>101.82886219017124</v>
      </c>
      <c r="AA297" s="64">
        <v>0</v>
      </c>
      <c r="AB297" s="65">
        <v>0</v>
      </c>
      <c r="AC297" s="67">
        <v>101.82886219017124</v>
      </c>
      <c r="AD297" s="68">
        <v>0</v>
      </c>
      <c r="AE297" s="69">
        <v>0</v>
      </c>
      <c r="AF297" s="70">
        <v>0</v>
      </c>
      <c r="AG297" s="71">
        <v>0</v>
      </c>
      <c r="AH297" s="72">
        <v>101.82886219017124</v>
      </c>
      <c r="AI297" s="64">
        <v>-83096.967253471274</v>
      </c>
      <c r="AJ297" s="65">
        <v>-29.017681499291566</v>
      </c>
      <c r="AK297" s="67">
        <v>101.82886219017124</v>
      </c>
      <c r="AL297" s="122"/>
      <c r="AM297" s="74">
        <v>0</v>
      </c>
      <c r="AN297" s="122"/>
      <c r="AO297" s="64">
        <v>0</v>
      </c>
      <c r="AP297" s="65">
        <v>102.90295585741468</v>
      </c>
      <c r="AQ297" s="65">
        <v>0</v>
      </c>
      <c r="AR297" s="73">
        <v>0</v>
      </c>
      <c r="AS297" s="123">
        <v>0</v>
      </c>
      <c r="AT297" s="94"/>
      <c r="AU297" s="74">
        <v>26480.932660443355</v>
      </c>
      <c r="AV297" s="124"/>
      <c r="AW297" s="74">
        <v>437232.43186582805</v>
      </c>
      <c r="AY297" s="171"/>
      <c r="AZ297" s="24">
        <v>-1563608.4093293399</v>
      </c>
      <c r="BA297" s="24">
        <v>-679421.64767600002</v>
      </c>
      <c r="BB297" s="24">
        <v>-14032.332284</v>
      </c>
      <c r="BC297" s="24">
        <v>-270276</v>
      </c>
      <c r="BD297" s="7">
        <v>-542257.95220099995</v>
      </c>
    </row>
    <row r="298" spans="1:56" x14ac:dyDescent="0.2">
      <c r="A298" s="10">
        <v>754</v>
      </c>
      <c r="B298" s="11">
        <v>5524</v>
      </c>
      <c r="C298" s="3"/>
      <c r="D298" s="12" t="s">
        <v>317</v>
      </c>
      <c r="E298" s="57">
        <v>1047.6666666666667</v>
      </c>
      <c r="F298" s="57">
        <v>2145751.3333333335</v>
      </c>
      <c r="G298" s="58">
        <v>1.6499999999999997</v>
      </c>
      <c r="H298" s="57">
        <v>105993.66666666667</v>
      </c>
      <c r="I298" s="58">
        <v>1.6499999999999997</v>
      </c>
      <c r="J298" s="57">
        <v>1300455.3535353534</v>
      </c>
      <c r="K298" s="57">
        <v>64238.585858585866</v>
      </c>
      <c r="L298" s="57">
        <v>241959.33333333334</v>
      </c>
      <c r="M298" s="4">
        <v>0</v>
      </c>
      <c r="N298" s="59">
        <v>1.65</v>
      </c>
      <c r="O298" s="59">
        <v>1.65</v>
      </c>
      <c r="P298" s="57">
        <v>2145751.3333333335</v>
      </c>
      <c r="Q298" s="57">
        <v>105993.66666666667</v>
      </c>
      <c r="R298" s="57">
        <v>243373.30333333334</v>
      </c>
      <c r="S298" s="57">
        <v>1507.6666666666667</v>
      </c>
      <c r="T298" s="57">
        <v>2496625.9700000002</v>
      </c>
      <c r="U298" s="60">
        <v>2383.0346516067452</v>
      </c>
      <c r="V298" s="60">
        <v>2701.5969262497297</v>
      </c>
      <c r="W298" s="60">
        <v>88.2083714432855</v>
      </c>
      <c r="X298" s="64">
        <v>123486.41826835765</v>
      </c>
      <c r="Y298" s="65">
        <v>117.86804161790421</v>
      </c>
      <c r="Z298" s="66">
        <v>92.571274009269871</v>
      </c>
      <c r="AA298" s="64">
        <v>0</v>
      </c>
      <c r="AB298" s="65">
        <v>0</v>
      </c>
      <c r="AC298" s="67">
        <v>92.571274009269871</v>
      </c>
      <c r="AD298" s="68">
        <v>0</v>
      </c>
      <c r="AE298" s="69">
        <v>0</v>
      </c>
      <c r="AF298" s="70">
        <v>0</v>
      </c>
      <c r="AG298" s="71">
        <v>0</v>
      </c>
      <c r="AH298" s="72">
        <v>92.571274009269871</v>
      </c>
      <c r="AI298" s="64">
        <v>123486.41826835765</v>
      </c>
      <c r="AJ298" s="65">
        <v>117.86804161790421</v>
      </c>
      <c r="AK298" s="67">
        <v>92.571274009269871</v>
      </c>
      <c r="AL298" s="122"/>
      <c r="AM298" s="74">
        <v>0</v>
      </c>
      <c r="AN298" s="122"/>
      <c r="AO298" s="64">
        <v>95323.202202237735</v>
      </c>
      <c r="AP298" s="65">
        <v>88.2083714432855</v>
      </c>
      <c r="AQ298" s="65">
        <v>0</v>
      </c>
      <c r="AR298" s="73">
        <v>0</v>
      </c>
      <c r="AS298" s="123">
        <v>95323.202202237735</v>
      </c>
      <c r="AT298" s="94"/>
      <c r="AU298" s="74">
        <v>7479.3416334752665</v>
      </c>
      <c r="AV298" s="124"/>
      <c r="AW298" s="74">
        <v>136469.39393939395</v>
      </c>
      <c r="AY298" s="171"/>
      <c r="AZ298" s="24">
        <v>-569573.03196981153</v>
      </c>
      <c r="BA298" s="24">
        <v>-242319.32485400001</v>
      </c>
      <c r="BB298" s="24">
        <v>-5004.7055419999997</v>
      </c>
      <c r="BC298" s="24">
        <v>-44879</v>
      </c>
      <c r="BD298" s="7">
        <v>-193399.16725299999</v>
      </c>
    </row>
    <row r="299" spans="1:56" x14ac:dyDescent="0.2">
      <c r="A299" s="10">
        <v>755</v>
      </c>
      <c r="B299" s="11">
        <v>5525</v>
      </c>
      <c r="C299" s="3">
        <v>371</v>
      </c>
      <c r="D299" s="12" t="s">
        <v>318</v>
      </c>
      <c r="E299" s="57">
        <v>2410.3333333333335</v>
      </c>
      <c r="F299" s="57">
        <v>4741845</v>
      </c>
      <c r="G299" s="58">
        <v>1.6000000000000003</v>
      </c>
      <c r="H299" s="57">
        <v>70630</v>
      </c>
      <c r="I299" s="58">
        <v>1.6000000000000003</v>
      </c>
      <c r="J299" s="57">
        <v>2963653.125</v>
      </c>
      <c r="K299" s="57">
        <v>44143.75</v>
      </c>
      <c r="L299" s="57">
        <v>451676.33333333331</v>
      </c>
      <c r="M299" s="4">
        <v>0</v>
      </c>
      <c r="N299" s="59">
        <v>1.65</v>
      </c>
      <c r="O299" s="59">
        <v>1.65</v>
      </c>
      <c r="P299" s="57">
        <v>4890027.65625</v>
      </c>
      <c r="Q299" s="57">
        <v>72837.1875</v>
      </c>
      <c r="R299" s="57">
        <v>553028.32666666666</v>
      </c>
      <c r="S299" s="57">
        <v>2124.6666666666665</v>
      </c>
      <c r="T299" s="57">
        <v>5518017.8370833332</v>
      </c>
      <c r="U299" s="60">
        <v>2289.317315896833</v>
      </c>
      <c r="V299" s="60">
        <v>2701.5969262497297</v>
      </c>
      <c r="W299" s="60">
        <v>84.739410740846154</v>
      </c>
      <c r="X299" s="64">
        <v>367680.57637028821</v>
      </c>
      <c r="Y299" s="65">
        <v>152.54345583057179</v>
      </c>
      <c r="Z299" s="66">
        <v>90.385828766733084</v>
      </c>
      <c r="AA299" s="64">
        <v>0</v>
      </c>
      <c r="AB299" s="65">
        <v>0</v>
      </c>
      <c r="AC299" s="67">
        <v>90.385828766733084</v>
      </c>
      <c r="AD299" s="68">
        <v>0</v>
      </c>
      <c r="AE299" s="69">
        <v>0</v>
      </c>
      <c r="AF299" s="70">
        <v>0</v>
      </c>
      <c r="AG299" s="71">
        <v>0</v>
      </c>
      <c r="AH299" s="72">
        <v>90.385828766733084</v>
      </c>
      <c r="AI299" s="64">
        <v>367680.57637028821</v>
      </c>
      <c r="AJ299" s="65">
        <v>152.54345583057179</v>
      </c>
      <c r="AK299" s="67">
        <v>90.385828766733084</v>
      </c>
      <c r="AL299" s="122"/>
      <c r="AM299" s="74">
        <v>0</v>
      </c>
      <c r="AN299" s="122"/>
      <c r="AO299" s="64">
        <v>0</v>
      </c>
      <c r="AP299" s="65">
        <v>84.739410740846154</v>
      </c>
      <c r="AQ299" s="65">
        <v>0</v>
      </c>
      <c r="AR299" s="73">
        <v>0</v>
      </c>
      <c r="AS299" s="123">
        <v>0</v>
      </c>
      <c r="AT299" s="94"/>
      <c r="AU299" s="74">
        <v>28929.713891129806</v>
      </c>
      <c r="AV299" s="124"/>
      <c r="AW299" s="74">
        <v>300779.6875</v>
      </c>
      <c r="AY299" s="171"/>
      <c r="AZ299" s="24">
        <v>-1305996.1792208562</v>
      </c>
      <c r="BA299" s="24">
        <v>-569972.15357900003</v>
      </c>
      <c r="BB299" s="24">
        <v>-11771.833704000001</v>
      </c>
      <c r="BC299" s="24">
        <v>-217174</v>
      </c>
      <c r="BD299" s="7">
        <v>-454904.45273399999</v>
      </c>
    </row>
    <row r="300" spans="1:56" x14ac:dyDescent="0.2">
      <c r="A300" s="10">
        <v>756</v>
      </c>
      <c r="B300" s="11">
        <v>5526</v>
      </c>
      <c r="C300" s="3"/>
      <c r="D300" s="12" t="s">
        <v>319</v>
      </c>
      <c r="E300" s="57">
        <v>1181.3333333333333</v>
      </c>
      <c r="F300" s="57">
        <v>3417558</v>
      </c>
      <c r="G300" s="58">
        <v>1.6499999999999997</v>
      </c>
      <c r="H300" s="57">
        <v>70829</v>
      </c>
      <c r="I300" s="58">
        <v>1.6499999999999997</v>
      </c>
      <c r="J300" s="57">
        <v>2071247.2727272727</v>
      </c>
      <c r="K300" s="57">
        <v>42926.666666666664</v>
      </c>
      <c r="L300" s="57">
        <v>404612.33333333331</v>
      </c>
      <c r="M300" s="4">
        <v>0</v>
      </c>
      <c r="N300" s="59">
        <v>1.65</v>
      </c>
      <c r="O300" s="59">
        <v>1.65</v>
      </c>
      <c r="P300" s="57">
        <v>3417558</v>
      </c>
      <c r="Q300" s="57">
        <v>70829</v>
      </c>
      <c r="R300" s="57">
        <v>329878.51333333337</v>
      </c>
      <c r="S300" s="57">
        <v>1545</v>
      </c>
      <c r="T300" s="57">
        <v>3819810.5133333332</v>
      </c>
      <c r="U300" s="60">
        <v>3233.4739108352146</v>
      </c>
      <c r="V300" s="60">
        <v>2701.5969262497297</v>
      </c>
      <c r="W300" s="60">
        <v>119.68750332137147</v>
      </c>
      <c r="X300" s="64">
        <v>-232479.88411575154</v>
      </c>
      <c r="Y300" s="65">
        <v>-196.79448429662943</v>
      </c>
      <c r="Z300" s="66">
        <v>112.40312709246402</v>
      </c>
      <c r="AA300" s="64">
        <v>0</v>
      </c>
      <c r="AB300" s="65">
        <v>0</v>
      </c>
      <c r="AC300" s="67">
        <v>112.40312709246402</v>
      </c>
      <c r="AD300" s="68">
        <v>0</v>
      </c>
      <c r="AE300" s="69">
        <v>0</v>
      </c>
      <c r="AF300" s="70">
        <v>0</v>
      </c>
      <c r="AG300" s="71">
        <v>0</v>
      </c>
      <c r="AH300" s="72">
        <v>112.40312709246402</v>
      </c>
      <c r="AI300" s="64">
        <v>-232479.88411575154</v>
      </c>
      <c r="AJ300" s="65">
        <v>-196.79448429662943</v>
      </c>
      <c r="AK300" s="67">
        <v>112.40312709246402</v>
      </c>
      <c r="AL300" s="122"/>
      <c r="AM300" s="74">
        <v>0</v>
      </c>
      <c r="AN300" s="122"/>
      <c r="AO300" s="64">
        <v>176183.89184639617</v>
      </c>
      <c r="AP300" s="65">
        <v>119.68750332137147</v>
      </c>
      <c r="AQ300" s="65">
        <v>0</v>
      </c>
      <c r="AR300" s="73">
        <v>0</v>
      </c>
      <c r="AS300" s="123">
        <v>176183.89184639617</v>
      </c>
      <c r="AT300" s="94"/>
      <c r="AU300" s="74">
        <v>11652.707590960519</v>
      </c>
      <c r="AV300" s="124"/>
      <c r="AW300" s="74">
        <v>211417.39393939395</v>
      </c>
      <c r="AY300" s="171"/>
      <c r="AZ300" s="24">
        <v>-641313.14668356651</v>
      </c>
      <c r="BA300" s="24">
        <v>-277797.65662700002</v>
      </c>
      <c r="BB300" s="24">
        <v>-5737.4519030000001</v>
      </c>
      <c r="BC300" s="24">
        <v>-139537</v>
      </c>
      <c r="BD300" s="7">
        <v>-221715.02619</v>
      </c>
    </row>
    <row r="301" spans="1:56" x14ac:dyDescent="0.2">
      <c r="A301" s="10">
        <v>431</v>
      </c>
      <c r="B301" s="11">
        <v>6101</v>
      </c>
      <c r="C301" s="3"/>
      <c r="D301" s="12" t="s">
        <v>320</v>
      </c>
      <c r="E301" s="57">
        <v>1762.6666666666667</v>
      </c>
      <c r="F301" s="57">
        <v>3462015</v>
      </c>
      <c r="G301" s="58">
        <v>1.79</v>
      </c>
      <c r="H301" s="57">
        <v>248842</v>
      </c>
      <c r="I301" s="58">
        <v>1.79</v>
      </c>
      <c r="J301" s="57">
        <v>1934086.592178771</v>
      </c>
      <c r="K301" s="57">
        <v>139017.87709497206</v>
      </c>
      <c r="L301" s="57">
        <v>323665.66666666669</v>
      </c>
      <c r="M301" s="4">
        <v>0</v>
      </c>
      <c r="N301" s="59">
        <v>1.65</v>
      </c>
      <c r="O301" s="59">
        <v>1.65</v>
      </c>
      <c r="P301" s="57">
        <v>3191242.8770949724</v>
      </c>
      <c r="Q301" s="57">
        <v>229379.49720670391</v>
      </c>
      <c r="R301" s="57">
        <v>305280.27666666661</v>
      </c>
      <c r="S301" s="57">
        <v>1325.6666666666667</v>
      </c>
      <c r="T301" s="57">
        <v>3727228.3176350095</v>
      </c>
      <c r="U301" s="60">
        <v>2114.5395145433108</v>
      </c>
      <c r="V301" s="60">
        <v>2701.5969262497297</v>
      </c>
      <c r="W301" s="60">
        <v>78.269985207550818</v>
      </c>
      <c r="X301" s="64">
        <v>382871.01648277021</v>
      </c>
      <c r="Y301" s="65">
        <v>217.21124233137493</v>
      </c>
      <c r="Z301" s="66">
        <v>86.310090680757</v>
      </c>
      <c r="AA301" s="64">
        <v>0</v>
      </c>
      <c r="AB301" s="65">
        <v>0</v>
      </c>
      <c r="AC301" s="67">
        <v>86.310090680757</v>
      </c>
      <c r="AD301" s="68">
        <v>0</v>
      </c>
      <c r="AE301" s="69">
        <v>0</v>
      </c>
      <c r="AF301" s="70">
        <v>0</v>
      </c>
      <c r="AG301" s="71">
        <v>0</v>
      </c>
      <c r="AH301" s="72">
        <v>86.310090680757</v>
      </c>
      <c r="AI301" s="64">
        <v>382871.01648277021</v>
      </c>
      <c r="AJ301" s="65">
        <v>217.21124233137493</v>
      </c>
      <c r="AK301" s="67">
        <v>86.310090680757</v>
      </c>
      <c r="AL301" s="122"/>
      <c r="AM301" s="74">
        <v>0</v>
      </c>
      <c r="AN301" s="122"/>
      <c r="AO301" s="64">
        <v>136742.97587495422</v>
      </c>
      <c r="AP301" s="65">
        <v>78.269985207550818</v>
      </c>
      <c r="AQ301" s="65">
        <v>0</v>
      </c>
      <c r="AR301" s="73">
        <v>0</v>
      </c>
      <c r="AS301" s="123">
        <v>136742.97587495422</v>
      </c>
      <c r="AT301" s="94"/>
      <c r="AU301" s="74">
        <v>26269.301617431491</v>
      </c>
      <c r="AV301" s="124"/>
      <c r="AW301" s="74">
        <v>207310.44692737432</v>
      </c>
      <c r="AY301" s="171"/>
      <c r="AZ301" s="24">
        <v>-955991.37713253684</v>
      </c>
      <c r="BA301" s="24">
        <v>-415305.17781099997</v>
      </c>
      <c r="BB301" s="24">
        <v>-8577.4427030000006</v>
      </c>
      <c r="BC301" s="24">
        <v>-113320</v>
      </c>
      <c r="BD301" s="7">
        <v>-331462.11344400002</v>
      </c>
    </row>
    <row r="302" spans="1:56" x14ac:dyDescent="0.2">
      <c r="A302" s="10">
        <v>432</v>
      </c>
      <c r="B302" s="11">
        <v>6102</v>
      </c>
      <c r="C302" s="3"/>
      <c r="D302" s="12" t="s">
        <v>321</v>
      </c>
      <c r="E302" s="57">
        <v>489.33333333333331</v>
      </c>
      <c r="F302" s="57">
        <v>924600.66666666663</v>
      </c>
      <c r="G302" s="58">
        <v>2.04</v>
      </c>
      <c r="H302" s="57">
        <v>54956</v>
      </c>
      <c r="I302" s="58">
        <v>2.04</v>
      </c>
      <c r="J302" s="57">
        <v>453235.62091503263</v>
      </c>
      <c r="K302" s="57">
        <v>26939.215686274507</v>
      </c>
      <c r="L302" s="57">
        <v>103696</v>
      </c>
      <c r="M302" s="4">
        <v>0</v>
      </c>
      <c r="N302" s="59">
        <v>1.65</v>
      </c>
      <c r="O302" s="59">
        <v>1.65</v>
      </c>
      <c r="P302" s="57">
        <v>747838.77450980386</v>
      </c>
      <c r="Q302" s="57">
        <v>44449.705882352944</v>
      </c>
      <c r="R302" s="57">
        <v>96318.33666666667</v>
      </c>
      <c r="S302" s="57">
        <v>1383.6666666666667</v>
      </c>
      <c r="T302" s="57">
        <v>889990.48372549005</v>
      </c>
      <c r="U302" s="60">
        <v>1818.7816424907835</v>
      </c>
      <c r="V302" s="60">
        <v>2701.5969262497297</v>
      </c>
      <c r="W302" s="60">
        <v>67.32246490284389</v>
      </c>
      <c r="X302" s="64">
        <v>159836.64984216969</v>
      </c>
      <c r="Y302" s="65">
        <v>326.64165499081003</v>
      </c>
      <c r="Z302" s="66">
        <v>79.413152888791643</v>
      </c>
      <c r="AA302" s="64">
        <v>87077</v>
      </c>
      <c r="AB302" s="65">
        <v>177.95027247956403</v>
      </c>
      <c r="AC302" s="67">
        <v>86.000007898528011</v>
      </c>
      <c r="AD302" s="68">
        <v>0</v>
      </c>
      <c r="AE302" s="69">
        <v>0</v>
      </c>
      <c r="AF302" s="70">
        <v>87077</v>
      </c>
      <c r="AG302" s="71">
        <v>177.95027247956403</v>
      </c>
      <c r="AH302" s="72">
        <v>86.000007898528011</v>
      </c>
      <c r="AI302" s="64">
        <v>246913.64984216969</v>
      </c>
      <c r="AJ302" s="65">
        <v>504.59192747037406</v>
      </c>
      <c r="AK302" s="67">
        <v>86.000007898528011</v>
      </c>
      <c r="AL302" s="122"/>
      <c r="AM302" s="74">
        <v>0</v>
      </c>
      <c r="AN302" s="122"/>
      <c r="AO302" s="64">
        <v>139703.3694474923</v>
      </c>
      <c r="AP302" s="65">
        <v>67.32246490284389</v>
      </c>
      <c r="AQ302" s="65">
        <v>0</v>
      </c>
      <c r="AR302" s="73">
        <v>0</v>
      </c>
      <c r="AS302" s="123">
        <v>139703.3694474923</v>
      </c>
      <c r="AT302" s="94"/>
      <c r="AU302" s="74">
        <v>5594.9924431037407</v>
      </c>
      <c r="AV302" s="124"/>
      <c r="AW302" s="74">
        <v>48017.483660130711</v>
      </c>
      <c r="AY302" s="171"/>
      <c r="AZ302" s="24">
        <v>-268481.94445905241</v>
      </c>
      <c r="BA302" s="24">
        <v>-112232.108353</v>
      </c>
      <c r="BB302" s="24">
        <v>-2317.9688820000001</v>
      </c>
      <c r="BC302" s="24">
        <v>-54678</v>
      </c>
      <c r="BD302" s="7">
        <v>-89574.351148999995</v>
      </c>
    </row>
    <row r="303" spans="1:56" x14ac:dyDescent="0.2">
      <c r="A303" s="10">
        <v>433</v>
      </c>
      <c r="B303" s="11">
        <v>6103</v>
      </c>
      <c r="C303" s="3"/>
      <c r="D303" s="12" t="s">
        <v>322</v>
      </c>
      <c r="E303" s="57">
        <v>697</v>
      </c>
      <c r="F303" s="57">
        <v>1368915</v>
      </c>
      <c r="G303" s="58">
        <v>2.04</v>
      </c>
      <c r="H303" s="57">
        <v>102183.66666666667</v>
      </c>
      <c r="I303" s="58">
        <v>2.04</v>
      </c>
      <c r="J303" s="57">
        <v>671909.93518996856</v>
      </c>
      <c r="K303" s="57">
        <v>50269.700527559915</v>
      </c>
      <c r="L303" s="57">
        <v>118337</v>
      </c>
      <c r="M303" s="4">
        <v>0</v>
      </c>
      <c r="N303" s="59">
        <v>1.65</v>
      </c>
      <c r="O303" s="59">
        <v>1.65</v>
      </c>
      <c r="P303" s="57">
        <v>1108651.3930634481</v>
      </c>
      <c r="Q303" s="57">
        <v>82945.005870473862</v>
      </c>
      <c r="R303" s="57">
        <v>111187.16666666667</v>
      </c>
      <c r="S303" s="57">
        <v>2275.3333333333335</v>
      </c>
      <c r="T303" s="57">
        <v>1305058.8989339219</v>
      </c>
      <c r="U303" s="60">
        <v>1872.394403061581</v>
      </c>
      <c r="V303" s="60">
        <v>2701.5969262497297</v>
      </c>
      <c r="W303" s="60">
        <v>69.306948970392071</v>
      </c>
      <c r="X303" s="64">
        <v>213843.03870499172</v>
      </c>
      <c r="Y303" s="65">
        <v>306.80493357961507</v>
      </c>
      <c r="Z303" s="66">
        <v>80.663377851347022</v>
      </c>
      <c r="AA303" s="64">
        <v>100489</v>
      </c>
      <c r="AB303" s="65">
        <v>144.1736011477762</v>
      </c>
      <c r="AC303" s="67">
        <v>85.999984498583359</v>
      </c>
      <c r="AD303" s="68">
        <v>0</v>
      </c>
      <c r="AE303" s="69">
        <v>0</v>
      </c>
      <c r="AF303" s="70">
        <v>100489</v>
      </c>
      <c r="AG303" s="71">
        <v>144.1736011477762</v>
      </c>
      <c r="AH303" s="72">
        <v>85.999984498583359</v>
      </c>
      <c r="AI303" s="64">
        <v>314332.03870499169</v>
      </c>
      <c r="AJ303" s="65">
        <v>450.97853472739126</v>
      </c>
      <c r="AK303" s="67">
        <v>85.999984498583359</v>
      </c>
      <c r="AL303" s="122"/>
      <c r="AM303" s="74">
        <v>0</v>
      </c>
      <c r="AN303" s="122"/>
      <c r="AO303" s="64">
        <v>165989.94455966839</v>
      </c>
      <c r="AP303" s="65">
        <v>69.306948970392071</v>
      </c>
      <c r="AQ303" s="65">
        <v>0</v>
      </c>
      <c r="AR303" s="73">
        <v>0</v>
      </c>
      <c r="AS303" s="123">
        <v>165989.94455966839</v>
      </c>
      <c r="AT303" s="94"/>
      <c r="AU303" s="74">
        <v>11791.444259133043</v>
      </c>
      <c r="AV303" s="124"/>
      <c r="AW303" s="74">
        <v>72217.963571752844</v>
      </c>
      <c r="AY303" s="171"/>
      <c r="AZ303" s="24">
        <v>-380440.00226991234</v>
      </c>
      <c r="BA303" s="24">
        <v>-159768.43523800001</v>
      </c>
      <c r="BB303" s="24">
        <v>-3299.7532230000002</v>
      </c>
      <c r="BC303" s="24">
        <v>-65993</v>
      </c>
      <c r="BD303" s="7">
        <v>-127513.90070499999</v>
      </c>
    </row>
    <row r="304" spans="1:56" x14ac:dyDescent="0.2">
      <c r="A304" s="10">
        <v>434</v>
      </c>
      <c r="B304" s="11">
        <v>6104</v>
      </c>
      <c r="C304" s="3"/>
      <c r="D304" s="12" t="s">
        <v>323</v>
      </c>
      <c r="E304" s="57">
        <v>1426.6666666666667</v>
      </c>
      <c r="F304" s="57">
        <v>3462237.6666666665</v>
      </c>
      <c r="G304" s="58">
        <v>2.14</v>
      </c>
      <c r="H304" s="57">
        <v>629265</v>
      </c>
      <c r="I304" s="58">
        <v>2.14</v>
      </c>
      <c r="J304" s="57">
        <v>1617868.0685358255</v>
      </c>
      <c r="K304" s="57">
        <v>294049.06542056077</v>
      </c>
      <c r="L304" s="57">
        <v>296408.33333333331</v>
      </c>
      <c r="M304" s="4">
        <v>0</v>
      </c>
      <c r="N304" s="59">
        <v>1.65</v>
      </c>
      <c r="O304" s="59">
        <v>1.65</v>
      </c>
      <c r="P304" s="57">
        <v>2669482.313084112</v>
      </c>
      <c r="Q304" s="57">
        <v>485180.95794392517</v>
      </c>
      <c r="R304" s="57">
        <v>313604.83333333331</v>
      </c>
      <c r="S304" s="57">
        <v>28059.666666666668</v>
      </c>
      <c r="T304" s="57">
        <v>3496327.7710280367</v>
      </c>
      <c r="U304" s="60">
        <v>2450.6970357673154</v>
      </c>
      <c r="V304" s="60">
        <v>2701.5969262497297</v>
      </c>
      <c r="W304" s="60">
        <v>90.712904355028797</v>
      </c>
      <c r="X304" s="64">
        <v>132441.6888559839</v>
      </c>
      <c r="Y304" s="65">
        <v>92.832959478493379</v>
      </c>
      <c r="Z304" s="66">
        <v>94.149129743668141</v>
      </c>
      <c r="AA304" s="64">
        <v>0</v>
      </c>
      <c r="AB304" s="65">
        <v>0</v>
      </c>
      <c r="AC304" s="67">
        <v>94.149129743668141</v>
      </c>
      <c r="AD304" s="68">
        <v>0</v>
      </c>
      <c r="AE304" s="69">
        <v>0</v>
      </c>
      <c r="AF304" s="70">
        <v>0</v>
      </c>
      <c r="AG304" s="71">
        <v>0</v>
      </c>
      <c r="AH304" s="72">
        <v>94.149129743668141</v>
      </c>
      <c r="AI304" s="64">
        <v>132441.6888559839</v>
      </c>
      <c r="AJ304" s="65">
        <v>92.832959478493379</v>
      </c>
      <c r="AK304" s="67">
        <v>94.149129743668141</v>
      </c>
      <c r="AL304" s="122"/>
      <c r="AM304" s="74">
        <v>0</v>
      </c>
      <c r="AN304" s="122"/>
      <c r="AO304" s="64">
        <v>195358.33591310459</v>
      </c>
      <c r="AP304" s="65">
        <v>90.712904355028797</v>
      </c>
      <c r="AQ304" s="65">
        <v>0</v>
      </c>
      <c r="AR304" s="73">
        <v>0</v>
      </c>
      <c r="AS304" s="123">
        <v>195358.33591310459</v>
      </c>
      <c r="AT304" s="94"/>
      <c r="AU304" s="74">
        <v>19923.800218415567</v>
      </c>
      <c r="AV304" s="124"/>
      <c r="AW304" s="74">
        <v>191191.71339563862</v>
      </c>
      <c r="AY304" s="171"/>
      <c r="AZ304" s="24">
        <v>-763597.43312746694</v>
      </c>
      <c r="BA304" s="24">
        <v>-328348.48229000001</v>
      </c>
      <c r="BB304" s="24">
        <v>-6781.495739</v>
      </c>
      <c r="BC304" s="24">
        <v>-133892</v>
      </c>
      <c r="BD304" s="7">
        <v>-262060.498402</v>
      </c>
    </row>
    <row r="305" spans="1:56" x14ac:dyDescent="0.2">
      <c r="A305" s="10">
        <v>435</v>
      </c>
      <c r="B305" s="11">
        <v>6105</v>
      </c>
      <c r="C305" s="3"/>
      <c r="D305" s="12" t="s">
        <v>324</v>
      </c>
      <c r="E305" s="57">
        <v>531.66666666666663</v>
      </c>
      <c r="F305" s="57">
        <v>1207645.3333333333</v>
      </c>
      <c r="G305" s="58">
        <v>1.9400000000000002</v>
      </c>
      <c r="H305" s="57">
        <v>16623</v>
      </c>
      <c r="I305" s="58">
        <v>1.9400000000000002</v>
      </c>
      <c r="J305" s="57">
        <v>622497.59450171818</v>
      </c>
      <c r="K305" s="57">
        <v>8568.5567010309278</v>
      </c>
      <c r="L305" s="57">
        <v>110118</v>
      </c>
      <c r="M305" s="4">
        <v>0</v>
      </c>
      <c r="N305" s="59">
        <v>1.65</v>
      </c>
      <c r="O305" s="59">
        <v>1.65</v>
      </c>
      <c r="P305" s="57">
        <v>1027121.030927835</v>
      </c>
      <c r="Q305" s="57">
        <v>14138.118556701031</v>
      </c>
      <c r="R305" s="57">
        <v>90074.716666666674</v>
      </c>
      <c r="S305" s="57">
        <v>524.33333333333337</v>
      </c>
      <c r="T305" s="57">
        <v>1131858.199484536</v>
      </c>
      <c r="U305" s="60">
        <v>2128.8868955821995</v>
      </c>
      <c r="V305" s="60">
        <v>2701.5969262497297</v>
      </c>
      <c r="W305" s="60">
        <v>78.801055586684143</v>
      </c>
      <c r="X305" s="64">
        <v>112661.60819948092</v>
      </c>
      <c r="Y305" s="65">
        <v>211.90271134698608</v>
      </c>
      <c r="Z305" s="66">
        <v>86.644665019611011</v>
      </c>
      <c r="AA305" s="64">
        <v>0</v>
      </c>
      <c r="AB305" s="65">
        <v>0</v>
      </c>
      <c r="AC305" s="67">
        <v>86.644665019611011</v>
      </c>
      <c r="AD305" s="68">
        <v>0</v>
      </c>
      <c r="AE305" s="69">
        <v>0</v>
      </c>
      <c r="AF305" s="70">
        <v>0</v>
      </c>
      <c r="AG305" s="71">
        <v>0</v>
      </c>
      <c r="AH305" s="72">
        <v>86.644665019611011</v>
      </c>
      <c r="AI305" s="64">
        <v>112661.60819948092</v>
      </c>
      <c r="AJ305" s="65">
        <v>211.90271134698608</v>
      </c>
      <c r="AK305" s="67">
        <v>86.644665019611011</v>
      </c>
      <c r="AL305" s="122"/>
      <c r="AM305" s="74">
        <v>0</v>
      </c>
      <c r="AN305" s="122"/>
      <c r="AO305" s="64">
        <v>149016.62625811249</v>
      </c>
      <c r="AP305" s="65">
        <v>78.801055586684143</v>
      </c>
      <c r="AQ305" s="65">
        <v>0</v>
      </c>
      <c r="AR305" s="73">
        <v>0</v>
      </c>
      <c r="AS305" s="123">
        <v>149016.62625811249</v>
      </c>
      <c r="AT305" s="94"/>
      <c r="AU305" s="74">
        <v>6338.8102995163727</v>
      </c>
      <c r="AV305" s="124"/>
      <c r="AW305" s="74">
        <v>63106.61512027491</v>
      </c>
      <c r="AY305" s="171"/>
      <c r="AZ305" s="24">
        <v>-288590.91600760492</v>
      </c>
      <c r="BA305" s="24">
        <v>-124985.75702999999</v>
      </c>
      <c r="BB305" s="24">
        <v>-2581.3744369999999</v>
      </c>
      <c r="BC305" s="24">
        <v>-68480</v>
      </c>
      <c r="BD305" s="7">
        <v>-99753.254688000001</v>
      </c>
    </row>
    <row r="306" spans="1:56" x14ac:dyDescent="0.2">
      <c r="A306" s="10">
        <v>437</v>
      </c>
      <c r="B306" s="11">
        <v>6107</v>
      </c>
      <c r="C306" s="3"/>
      <c r="D306" s="12" t="s">
        <v>325</v>
      </c>
      <c r="E306" s="57">
        <v>114</v>
      </c>
      <c r="F306" s="57">
        <v>166592.33333333334</v>
      </c>
      <c r="G306" s="58">
        <v>1.9400000000000002</v>
      </c>
      <c r="H306" s="57">
        <v>4634.666666666667</v>
      </c>
      <c r="I306" s="58">
        <v>1.9400000000000002</v>
      </c>
      <c r="J306" s="57">
        <v>85872.336769759466</v>
      </c>
      <c r="K306" s="57">
        <v>2389.0034364261169</v>
      </c>
      <c r="L306" s="57">
        <v>16374.333333333334</v>
      </c>
      <c r="M306" s="4">
        <v>0</v>
      </c>
      <c r="N306" s="59">
        <v>1.65</v>
      </c>
      <c r="O306" s="59">
        <v>1.65</v>
      </c>
      <c r="P306" s="57">
        <v>141689.35567010308</v>
      </c>
      <c r="Q306" s="57">
        <v>3941.8556701030925</v>
      </c>
      <c r="R306" s="57">
        <v>15058.413333333332</v>
      </c>
      <c r="S306" s="57">
        <v>80</v>
      </c>
      <c r="T306" s="57">
        <v>160769.62467353951</v>
      </c>
      <c r="U306" s="60">
        <v>1410.259865557364</v>
      </c>
      <c r="V306" s="60">
        <v>2701.5969262497297</v>
      </c>
      <c r="W306" s="60">
        <v>52.200972389876142</v>
      </c>
      <c r="X306" s="64">
        <v>54468.597220003983</v>
      </c>
      <c r="Y306" s="65">
        <v>477.79471245617532</v>
      </c>
      <c r="Z306" s="66">
        <v>69.886612605621977</v>
      </c>
      <c r="AA306" s="64">
        <v>49626</v>
      </c>
      <c r="AB306" s="65">
        <v>435.31578947368422</v>
      </c>
      <c r="AC306" s="67">
        <v>85.999889358493306</v>
      </c>
      <c r="AD306" s="68">
        <v>0</v>
      </c>
      <c r="AE306" s="69">
        <v>0</v>
      </c>
      <c r="AF306" s="70">
        <v>49626</v>
      </c>
      <c r="AG306" s="71">
        <v>435.31578947368422</v>
      </c>
      <c r="AH306" s="72">
        <v>85.999889358493306</v>
      </c>
      <c r="AI306" s="64">
        <v>104094.59722000398</v>
      </c>
      <c r="AJ306" s="65">
        <v>913.11050192985954</v>
      </c>
      <c r="AK306" s="67">
        <v>85.999889358493306</v>
      </c>
      <c r="AL306" s="122"/>
      <c r="AM306" s="74">
        <v>0</v>
      </c>
      <c r="AN306" s="122"/>
      <c r="AO306" s="64">
        <v>67230.524580853482</v>
      </c>
      <c r="AP306" s="65">
        <v>52.200972389876142</v>
      </c>
      <c r="AQ306" s="65">
        <v>0</v>
      </c>
      <c r="AR306" s="73">
        <v>0</v>
      </c>
      <c r="AS306" s="123">
        <v>67230.524580853482</v>
      </c>
      <c r="AT306" s="94"/>
      <c r="AU306" s="74">
        <v>365.8591996447866</v>
      </c>
      <c r="AV306" s="124"/>
      <c r="AW306" s="74">
        <v>8826.1340206185578</v>
      </c>
      <c r="AY306" s="171"/>
      <c r="AZ306" s="24">
        <v>-60870.400363185967</v>
      </c>
      <c r="BA306" s="24">
        <v>-25507.297353000002</v>
      </c>
      <c r="BB306" s="24">
        <v>-526.81110999999999</v>
      </c>
      <c r="BC306" s="24">
        <v>-8433</v>
      </c>
      <c r="BD306" s="7">
        <v>-20357.807078999998</v>
      </c>
    </row>
    <row r="307" spans="1:56" x14ac:dyDescent="0.2">
      <c r="A307" s="10">
        <v>438</v>
      </c>
      <c r="B307" s="11">
        <v>6108</v>
      </c>
      <c r="C307" s="3"/>
      <c r="D307" s="12" t="s">
        <v>326</v>
      </c>
      <c r="E307" s="57">
        <v>1208</v>
      </c>
      <c r="F307" s="57">
        <v>2584314.3333333335</v>
      </c>
      <c r="G307" s="58">
        <v>1.88</v>
      </c>
      <c r="H307" s="57">
        <v>152430.66666666666</v>
      </c>
      <c r="I307" s="58">
        <v>1.88</v>
      </c>
      <c r="J307" s="57">
        <v>1374635.2836879434</v>
      </c>
      <c r="K307" s="57">
        <v>81080.141843971636</v>
      </c>
      <c r="L307" s="57">
        <v>261880.33333333334</v>
      </c>
      <c r="M307" s="4">
        <v>0</v>
      </c>
      <c r="N307" s="59">
        <v>1.65</v>
      </c>
      <c r="O307" s="59">
        <v>1.65</v>
      </c>
      <c r="P307" s="57">
        <v>2268148.2180851065</v>
      </c>
      <c r="Q307" s="57">
        <v>133782.2340425532</v>
      </c>
      <c r="R307" s="57">
        <v>258816.75333333333</v>
      </c>
      <c r="S307" s="57">
        <v>9346</v>
      </c>
      <c r="T307" s="57">
        <v>2670093.2054609931</v>
      </c>
      <c r="U307" s="60">
        <v>2210.3420575008222</v>
      </c>
      <c r="V307" s="60">
        <v>2701.5969262497297</v>
      </c>
      <c r="W307" s="60">
        <v>81.816130157104823</v>
      </c>
      <c r="X307" s="64">
        <v>219571.27613601179</v>
      </c>
      <c r="Y307" s="65">
        <v>181.76430143709584</v>
      </c>
      <c r="Z307" s="66">
        <v>88.544161998976037</v>
      </c>
      <c r="AA307" s="64">
        <v>0</v>
      </c>
      <c r="AB307" s="65">
        <v>0</v>
      </c>
      <c r="AC307" s="67">
        <v>88.544161998976037</v>
      </c>
      <c r="AD307" s="68">
        <v>0</v>
      </c>
      <c r="AE307" s="69">
        <v>0</v>
      </c>
      <c r="AF307" s="70">
        <v>0</v>
      </c>
      <c r="AG307" s="71">
        <v>0</v>
      </c>
      <c r="AH307" s="72">
        <v>88.544161998976037</v>
      </c>
      <c r="AI307" s="64">
        <v>219571.27613601179</v>
      </c>
      <c r="AJ307" s="65">
        <v>181.76430143709584</v>
      </c>
      <c r="AK307" s="67">
        <v>88.544161998976037</v>
      </c>
      <c r="AL307" s="122"/>
      <c r="AM307" s="74">
        <v>0</v>
      </c>
      <c r="AN307" s="122"/>
      <c r="AO307" s="64">
        <v>192298.78517718351</v>
      </c>
      <c r="AP307" s="65">
        <v>81.816130157104823</v>
      </c>
      <c r="AQ307" s="65">
        <v>0</v>
      </c>
      <c r="AR307" s="73">
        <v>0</v>
      </c>
      <c r="AS307" s="123">
        <v>192298.78517718351</v>
      </c>
      <c r="AT307" s="94"/>
      <c r="AU307" s="74">
        <v>14707.161150722415</v>
      </c>
      <c r="AV307" s="124"/>
      <c r="AW307" s="74">
        <v>145571.54255319151</v>
      </c>
      <c r="AY307" s="171"/>
      <c r="AZ307" s="24">
        <v>-652726.34675166395</v>
      </c>
      <c r="BA307" s="24">
        <v>-282435.34705400001</v>
      </c>
      <c r="BB307" s="24">
        <v>-5833.2357410000004</v>
      </c>
      <c r="BC307" s="24">
        <v>-87166</v>
      </c>
      <c r="BD307" s="7">
        <v>-225416.44565899999</v>
      </c>
    </row>
    <row r="308" spans="1:56" x14ac:dyDescent="0.2">
      <c r="A308" s="10">
        <v>441</v>
      </c>
      <c r="B308" s="11">
        <v>6111</v>
      </c>
      <c r="C308" s="3"/>
      <c r="D308" s="12" t="s">
        <v>327</v>
      </c>
      <c r="E308" s="57">
        <v>935.33333333333337</v>
      </c>
      <c r="F308" s="57">
        <v>1721595.6666666667</v>
      </c>
      <c r="G308" s="58">
        <v>2.04</v>
      </c>
      <c r="H308" s="57">
        <v>58457.333333333336</v>
      </c>
      <c r="I308" s="58">
        <v>2.04</v>
      </c>
      <c r="J308" s="57">
        <v>843919.44444444438</v>
      </c>
      <c r="K308" s="57">
        <v>28655.555555555558</v>
      </c>
      <c r="L308" s="57">
        <v>170535.66666666666</v>
      </c>
      <c r="M308" s="4">
        <v>0</v>
      </c>
      <c r="N308" s="59">
        <v>1.65</v>
      </c>
      <c r="O308" s="59">
        <v>1.65</v>
      </c>
      <c r="P308" s="57">
        <v>1392467.0833333333</v>
      </c>
      <c r="Q308" s="57">
        <v>47281.666666666664</v>
      </c>
      <c r="R308" s="57">
        <v>137255.13666666669</v>
      </c>
      <c r="S308" s="57">
        <v>1070.6666666666667</v>
      </c>
      <c r="T308" s="57">
        <v>1578074.5533333335</v>
      </c>
      <c r="U308" s="60">
        <v>1687.1787811831789</v>
      </c>
      <c r="V308" s="60">
        <v>2701.5969262497297</v>
      </c>
      <c r="W308" s="60">
        <v>62.45116600444414</v>
      </c>
      <c r="X308" s="64">
        <v>351063.06885699817</v>
      </c>
      <c r="Y308" s="65">
        <v>375.33471367462386</v>
      </c>
      <c r="Z308" s="66">
        <v>76.344234582799814</v>
      </c>
      <c r="AA308" s="64">
        <v>243991</v>
      </c>
      <c r="AB308" s="65">
        <v>260.85994297933001</v>
      </c>
      <c r="AC308" s="67">
        <v>86.000003007938176</v>
      </c>
      <c r="AD308" s="68">
        <v>0</v>
      </c>
      <c r="AE308" s="69">
        <v>0</v>
      </c>
      <c r="AF308" s="70">
        <v>243991</v>
      </c>
      <c r="AG308" s="71">
        <v>260.85994297933001</v>
      </c>
      <c r="AH308" s="72">
        <v>86.000003007938176</v>
      </c>
      <c r="AI308" s="64">
        <v>595054.06885699811</v>
      </c>
      <c r="AJ308" s="65">
        <v>636.19465665395387</v>
      </c>
      <c r="AK308" s="67">
        <v>86.000003007938176</v>
      </c>
      <c r="AL308" s="122"/>
      <c r="AM308" s="74">
        <v>0</v>
      </c>
      <c r="AN308" s="122"/>
      <c r="AO308" s="64">
        <v>123294.96089980347</v>
      </c>
      <c r="AP308" s="65">
        <v>62.45116600444414</v>
      </c>
      <c r="AQ308" s="65">
        <v>0</v>
      </c>
      <c r="AR308" s="73">
        <v>0</v>
      </c>
      <c r="AS308" s="123">
        <v>123294.96089980347</v>
      </c>
      <c r="AT308" s="94"/>
      <c r="AU308" s="74">
        <v>14882.214682938737</v>
      </c>
      <c r="AV308" s="124"/>
      <c r="AW308" s="74">
        <v>87257.5</v>
      </c>
      <c r="AY308" s="171"/>
      <c r="AZ308" s="24">
        <v>-504354.74586639804</v>
      </c>
      <c r="BA308" s="24">
        <v>-220290.29532199999</v>
      </c>
      <c r="BB308" s="24">
        <v>-4549.7323109999998</v>
      </c>
      <c r="BC308" s="24">
        <v>-77202</v>
      </c>
      <c r="BD308" s="7">
        <v>-175817.42477499999</v>
      </c>
    </row>
    <row r="309" spans="1:56" x14ac:dyDescent="0.2">
      <c r="A309" s="10">
        <v>442</v>
      </c>
      <c r="B309" s="11">
        <v>6112</v>
      </c>
      <c r="C309" s="3"/>
      <c r="D309" s="12" t="s">
        <v>328</v>
      </c>
      <c r="E309" s="57">
        <v>207.66666666666666</v>
      </c>
      <c r="F309" s="57">
        <v>408515.33333333331</v>
      </c>
      <c r="G309" s="58">
        <v>1.6000000000000003</v>
      </c>
      <c r="H309" s="57">
        <v>4114.333333333333</v>
      </c>
      <c r="I309" s="58">
        <v>1.6000000000000003</v>
      </c>
      <c r="J309" s="57">
        <v>255322.08333333334</v>
      </c>
      <c r="K309" s="57">
        <v>2571.4583333333335</v>
      </c>
      <c r="L309" s="57">
        <v>37891.666666666664</v>
      </c>
      <c r="M309" s="4">
        <v>0</v>
      </c>
      <c r="N309" s="59">
        <v>1.65</v>
      </c>
      <c r="O309" s="59">
        <v>1.65</v>
      </c>
      <c r="P309" s="57">
        <v>421281.4375</v>
      </c>
      <c r="Q309" s="57">
        <v>4242.90625</v>
      </c>
      <c r="R309" s="57">
        <v>41758.033333333333</v>
      </c>
      <c r="S309" s="57">
        <v>126.66666666666667</v>
      </c>
      <c r="T309" s="57">
        <v>467409.04375000001</v>
      </c>
      <c r="U309" s="60">
        <v>2250.7658607544145</v>
      </c>
      <c r="V309" s="60">
        <v>2701.5969262497297</v>
      </c>
      <c r="W309" s="60">
        <v>83.312423066710238</v>
      </c>
      <c r="X309" s="64">
        <v>34640.356302441694</v>
      </c>
      <c r="Y309" s="65">
        <v>166.8074942332666</v>
      </c>
      <c r="Z309" s="66">
        <v>89.486826532027436</v>
      </c>
      <c r="AA309" s="64">
        <v>0</v>
      </c>
      <c r="AB309" s="65">
        <v>0</v>
      </c>
      <c r="AC309" s="67">
        <v>89.486826532027436</v>
      </c>
      <c r="AD309" s="68">
        <v>0</v>
      </c>
      <c r="AE309" s="69">
        <v>0</v>
      </c>
      <c r="AF309" s="70">
        <v>0</v>
      </c>
      <c r="AG309" s="71">
        <v>0</v>
      </c>
      <c r="AH309" s="72">
        <v>89.486826532027436</v>
      </c>
      <c r="AI309" s="64">
        <v>34640.356302441694</v>
      </c>
      <c r="AJ309" s="65">
        <v>166.8074942332666</v>
      </c>
      <c r="AK309" s="67">
        <v>89.486826532027436</v>
      </c>
      <c r="AL309" s="122"/>
      <c r="AM309" s="74">
        <v>0</v>
      </c>
      <c r="AN309" s="122"/>
      <c r="AO309" s="64">
        <v>126092.98573270295</v>
      </c>
      <c r="AP309" s="65">
        <v>83.312423066710238</v>
      </c>
      <c r="AQ309" s="65">
        <v>0</v>
      </c>
      <c r="AR309" s="73">
        <v>0</v>
      </c>
      <c r="AS309" s="123">
        <v>126092.98573270295</v>
      </c>
      <c r="AT309" s="94"/>
      <c r="AU309" s="74">
        <v>2147.2534228781292</v>
      </c>
      <c r="AV309" s="124"/>
      <c r="AW309" s="74">
        <v>25789.354166666668</v>
      </c>
      <c r="AY309" s="171"/>
      <c r="AZ309" s="24">
        <v>-111414.57209333147</v>
      </c>
      <c r="BA309" s="24">
        <v>-49855.172099000003</v>
      </c>
      <c r="BB309" s="24">
        <v>-1029.67626</v>
      </c>
      <c r="BC309" s="24">
        <v>-13355</v>
      </c>
      <c r="BD309" s="7">
        <v>-39790.259291000002</v>
      </c>
    </row>
    <row r="310" spans="1:56" x14ac:dyDescent="0.2">
      <c r="A310" s="10">
        <v>443</v>
      </c>
      <c r="B310" s="11">
        <v>6113</v>
      </c>
      <c r="C310" s="3"/>
      <c r="D310" s="12" t="s">
        <v>329</v>
      </c>
      <c r="E310" s="57">
        <v>5170.666666666667</v>
      </c>
      <c r="F310" s="57">
        <v>9288003.333333334</v>
      </c>
      <c r="G310" s="58">
        <v>1.75</v>
      </c>
      <c r="H310" s="57">
        <v>6290248.333333333</v>
      </c>
      <c r="I310" s="58">
        <v>1.75</v>
      </c>
      <c r="J310" s="57">
        <v>5307430.4761904767</v>
      </c>
      <c r="K310" s="57">
        <v>3594427.6190476189</v>
      </c>
      <c r="L310" s="57">
        <v>900239.66666666663</v>
      </c>
      <c r="M310" s="4">
        <v>0</v>
      </c>
      <c r="N310" s="59">
        <v>1.65</v>
      </c>
      <c r="O310" s="59">
        <v>1.65</v>
      </c>
      <c r="P310" s="57">
        <v>8757260.2857142854</v>
      </c>
      <c r="Q310" s="57">
        <v>5930805.5714285709</v>
      </c>
      <c r="R310" s="57">
        <v>920750.2666666666</v>
      </c>
      <c r="S310" s="57">
        <v>348662.33333333331</v>
      </c>
      <c r="T310" s="57">
        <v>15957478.457142858</v>
      </c>
      <c r="U310" s="60">
        <v>3086.1549362705368</v>
      </c>
      <c r="V310" s="60">
        <v>2701.5969262497297</v>
      </c>
      <c r="W310" s="60">
        <v>114.23447022330745</v>
      </c>
      <c r="X310" s="64">
        <v>-735715.87501127389</v>
      </c>
      <c r="Y310" s="65">
        <v>-142.28646370769866</v>
      </c>
      <c r="Z310" s="66">
        <v>108.96771624068369</v>
      </c>
      <c r="AA310" s="64">
        <v>0</v>
      </c>
      <c r="AB310" s="65">
        <v>0</v>
      </c>
      <c r="AC310" s="67">
        <v>108.96771624068369</v>
      </c>
      <c r="AD310" s="68">
        <v>0</v>
      </c>
      <c r="AE310" s="69">
        <v>0</v>
      </c>
      <c r="AF310" s="70">
        <v>0</v>
      </c>
      <c r="AG310" s="71">
        <v>0</v>
      </c>
      <c r="AH310" s="72">
        <v>108.96771624068369</v>
      </c>
      <c r="AI310" s="64">
        <v>-735715.87501127389</v>
      </c>
      <c r="AJ310" s="65">
        <v>-142.28646370769866</v>
      </c>
      <c r="AK310" s="67">
        <v>108.96771624068369</v>
      </c>
      <c r="AL310" s="122"/>
      <c r="AM310" s="74">
        <v>0</v>
      </c>
      <c r="AN310" s="122"/>
      <c r="AO310" s="64">
        <v>0</v>
      </c>
      <c r="AP310" s="65">
        <v>114.23447022330745</v>
      </c>
      <c r="AQ310" s="65">
        <v>0</v>
      </c>
      <c r="AR310" s="73">
        <v>0</v>
      </c>
      <c r="AS310" s="123">
        <v>0</v>
      </c>
      <c r="AT310" s="94"/>
      <c r="AU310" s="74">
        <v>133469.57808965197</v>
      </c>
      <c r="AV310" s="124"/>
      <c r="AW310" s="74">
        <v>890185.80952380935</v>
      </c>
      <c r="AY310" s="171"/>
      <c r="AZ310" s="24">
        <v>-2813625.5596447657</v>
      </c>
      <c r="BA310" s="24">
        <v>-1195596.5922930001</v>
      </c>
      <c r="BB310" s="24">
        <v>-24693.073466000002</v>
      </c>
      <c r="BC310" s="24">
        <v>-334247</v>
      </c>
      <c r="BD310" s="7">
        <v>-954225.93909500004</v>
      </c>
    </row>
    <row r="311" spans="1:56" x14ac:dyDescent="0.2">
      <c r="A311" s="10">
        <v>444</v>
      </c>
      <c r="B311" s="11">
        <v>6114</v>
      </c>
      <c r="C311" s="3"/>
      <c r="D311" s="12" t="s">
        <v>330</v>
      </c>
      <c r="E311" s="57">
        <v>1956.6666666666667</v>
      </c>
      <c r="F311" s="57">
        <v>4851502.333333333</v>
      </c>
      <c r="G311" s="58">
        <v>1.82</v>
      </c>
      <c r="H311" s="57">
        <v>1321955.3333333333</v>
      </c>
      <c r="I311" s="58">
        <v>1.82</v>
      </c>
      <c r="J311" s="57">
        <v>2665660.6227106228</v>
      </c>
      <c r="K311" s="57">
        <v>726349.08424908423</v>
      </c>
      <c r="L311" s="57">
        <v>328524.66666666669</v>
      </c>
      <c r="M311" s="4">
        <v>0</v>
      </c>
      <c r="N311" s="59">
        <v>1.65</v>
      </c>
      <c r="O311" s="59">
        <v>1.65</v>
      </c>
      <c r="P311" s="57">
        <v>4398340.0274725277</v>
      </c>
      <c r="Q311" s="57">
        <v>1198475.989010989</v>
      </c>
      <c r="R311" s="57">
        <v>370691.20333333331</v>
      </c>
      <c r="S311" s="57">
        <v>80387.666666666672</v>
      </c>
      <c r="T311" s="57">
        <v>6047894.8864835165</v>
      </c>
      <c r="U311" s="60">
        <v>3090.9173184753918</v>
      </c>
      <c r="V311" s="60">
        <v>2701.5969262497297</v>
      </c>
      <c r="W311" s="60">
        <v>114.41075048771633</v>
      </c>
      <c r="X311" s="64">
        <v>-281854.98662497191</v>
      </c>
      <c r="Y311" s="65">
        <v>-144.04854512349502</v>
      </c>
      <c r="Z311" s="66">
        <v>109.07877280726126</v>
      </c>
      <c r="AA311" s="64">
        <v>0</v>
      </c>
      <c r="AB311" s="65">
        <v>0</v>
      </c>
      <c r="AC311" s="67">
        <v>109.07877280726126</v>
      </c>
      <c r="AD311" s="68">
        <v>0</v>
      </c>
      <c r="AE311" s="69">
        <v>0</v>
      </c>
      <c r="AF311" s="70">
        <v>0</v>
      </c>
      <c r="AG311" s="71">
        <v>0</v>
      </c>
      <c r="AH311" s="72">
        <v>109.07877280726126</v>
      </c>
      <c r="AI311" s="64">
        <v>-281854.98662497191</v>
      </c>
      <c r="AJ311" s="65">
        <v>-144.04854512349502</v>
      </c>
      <c r="AK311" s="67">
        <v>109.07877280726126</v>
      </c>
      <c r="AL311" s="122"/>
      <c r="AM311" s="74">
        <v>0</v>
      </c>
      <c r="AN311" s="122"/>
      <c r="AO311" s="64">
        <v>23346.148096319579</v>
      </c>
      <c r="AP311" s="65">
        <v>114.41075048771633</v>
      </c>
      <c r="AQ311" s="65">
        <v>0</v>
      </c>
      <c r="AR311" s="73">
        <v>0</v>
      </c>
      <c r="AS311" s="123">
        <v>23346.148096319579</v>
      </c>
      <c r="AT311" s="94"/>
      <c r="AU311" s="74">
        <v>30588.926763243726</v>
      </c>
      <c r="AV311" s="124"/>
      <c r="AW311" s="74">
        <v>339200.97069597064</v>
      </c>
      <c r="AY311" s="171"/>
      <c r="AZ311" s="24">
        <v>-1065775.4920732828</v>
      </c>
      <c r="BA311" s="24">
        <v>-453798.00836199999</v>
      </c>
      <c r="BB311" s="24">
        <v>-9372.4485600000007</v>
      </c>
      <c r="BC311" s="24">
        <v>-183638</v>
      </c>
      <c r="BD311" s="7">
        <v>-362183.89503700001</v>
      </c>
    </row>
    <row r="312" spans="1:56" x14ac:dyDescent="0.2">
      <c r="A312" s="10">
        <v>445</v>
      </c>
      <c r="B312" s="11">
        <v>6115</v>
      </c>
      <c r="C312" s="3"/>
      <c r="D312" s="12" t="s">
        <v>331</v>
      </c>
      <c r="E312" s="57">
        <v>1236.3333333333333</v>
      </c>
      <c r="F312" s="57">
        <v>2221919.6666666665</v>
      </c>
      <c r="G312" s="58">
        <v>2.17</v>
      </c>
      <c r="H312" s="57">
        <v>23122</v>
      </c>
      <c r="I312" s="58">
        <v>2.17</v>
      </c>
      <c r="J312" s="57">
        <v>1023926.113671275</v>
      </c>
      <c r="K312" s="57">
        <v>10655.299539170506</v>
      </c>
      <c r="L312" s="57">
        <v>156377.33333333334</v>
      </c>
      <c r="M312" s="4">
        <v>0</v>
      </c>
      <c r="N312" s="59">
        <v>1.65</v>
      </c>
      <c r="O312" s="59">
        <v>1.65</v>
      </c>
      <c r="P312" s="57">
        <v>1689478.0875576036</v>
      </c>
      <c r="Q312" s="57">
        <v>17581.244239631334</v>
      </c>
      <c r="R312" s="57">
        <v>168094.02333333332</v>
      </c>
      <c r="S312" s="57">
        <v>882.66666666666663</v>
      </c>
      <c r="T312" s="57">
        <v>1876036.0217972351</v>
      </c>
      <c r="U312" s="60">
        <v>1517.4192681023742</v>
      </c>
      <c r="V312" s="60">
        <v>2701.5969262497297</v>
      </c>
      <c r="W312" s="60">
        <v>56.167493135580621</v>
      </c>
      <c r="X312" s="64">
        <v>541694.1752017868</v>
      </c>
      <c r="Y312" s="65">
        <v>438.14573351452157</v>
      </c>
      <c r="Z312" s="66">
        <v>72.38552067541579</v>
      </c>
      <c r="AA312" s="64">
        <v>454734</v>
      </c>
      <c r="AB312" s="65">
        <v>367.80857373955246</v>
      </c>
      <c r="AC312" s="67">
        <v>86.000008098235455</v>
      </c>
      <c r="AD312" s="68">
        <v>0</v>
      </c>
      <c r="AE312" s="69">
        <v>0</v>
      </c>
      <c r="AF312" s="70">
        <v>454734</v>
      </c>
      <c r="AG312" s="71">
        <v>367.80857373955246</v>
      </c>
      <c r="AH312" s="72">
        <v>86.000008098235455</v>
      </c>
      <c r="AI312" s="64">
        <v>996428.1752017868</v>
      </c>
      <c r="AJ312" s="65">
        <v>805.95430725407402</v>
      </c>
      <c r="AK312" s="67">
        <v>86.000008098235455</v>
      </c>
      <c r="AL312" s="122"/>
      <c r="AM312" s="74">
        <v>0</v>
      </c>
      <c r="AN312" s="122"/>
      <c r="AO312" s="64">
        <v>305338.59159588674</v>
      </c>
      <c r="AP312" s="65">
        <v>56.167493135580621</v>
      </c>
      <c r="AQ312" s="65">
        <v>0</v>
      </c>
      <c r="AR312" s="73">
        <v>0</v>
      </c>
      <c r="AS312" s="123">
        <v>305338.59159588674</v>
      </c>
      <c r="AT312" s="94"/>
      <c r="AU312" s="74">
        <v>15120.008049944365</v>
      </c>
      <c r="AV312" s="124"/>
      <c r="AW312" s="74">
        <v>103458.14132104455</v>
      </c>
      <c r="AY312" s="171"/>
      <c r="AZ312" s="24">
        <v>-672835.31830021634</v>
      </c>
      <c r="BA312" s="24">
        <v>-285681.730354</v>
      </c>
      <c r="BB312" s="24">
        <v>-5900.2844279999999</v>
      </c>
      <c r="BC312" s="24">
        <v>-89313</v>
      </c>
      <c r="BD312" s="7">
        <v>-228007.43928699999</v>
      </c>
    </row>
    <row r="313" spans="1:56" x14ac:dyDescent="0.2">
      <c r="A313" s="10">
        <v>446</v>
      </c>
      <c r="B313" s="11">
        <v>6116</v>
      </c>
      <c r="C313" s="3"/>
      <c r="D313" s="12" t="s">
        <v>332</v>
      </c>
      <c r="E313" s="57">
        <v>4522.666666666667</v>
      </c>
      <c r="F313" s="57">
        <v>9491726.333333334</v>
      </c>
      <c r="G313" s="58">
        <v>1.9400000000000002</v>
      </c>
      <c r="H313" s="57">
        <v>734516.66666666663</v>
      </c>
      <c r="I313" s="58">
        <v>1.9400000000000002</v>
      </c>
      <c r="J313" s="57">
        <v>4892642.4398625428</v>
      </c>
      <c r="K313" s="57">
        <v>378616.83848797251</v>
      </c>
      <c r="L313" s="57">
        <v>767895.66666666663</v>
      </c>
      <c r="M313" s="4">
        <v>0</v>
      </c>
      <c r="N313" s="59">
        <v>1.65</v>
      </c>
      <c r="O313" s="59">
        <v>1.65</v>
      </c>
      <c r="P313" s="57">
        <v>8072860.0257731946</v>
      </c>
      <c r="Q313" s="57">
        <v>624717.78350515466</v>
      </c>
      <c r="R313" s="57">
        <v>718208.79</v>
      </c>
      <c r="S313" s="57">
        <v>23725.666666666668</v>
      </c>
      <c r="T313" s="57">
        <v>9439512.2659450155</v>
      </c>
      <c r="U313" s="60">
        <v>2087.156308802701</v>
      </c>
      <c r="V313" s="60">
        <v>2701.5969262497297</v>
      </c>
      <c r="W313" s="60">
        <v>77.256391896330157</v>
      </c>
      <c r="X313" s="64">
        <v>1028196.7366942922</v>
      </c>
      <c r="Y313" s="65">
        <v>227.34302845540066</v>
      </c>
      <c r="Z313" s="66">
        <v>85.671526894688014</v>
      </c>
      <c r="AA313" s="64">
        <v>40134</v>
      </c>
      <c r="AB313" s="65">
        <v>8.8739681603773573</v>
      </c>
      <c r="AC313" s="67">
        <v>85.999998106442604</v>
      </c>
      <c r="AD313" s="68">
        <v>0</v>
      </c>
      <c r="AE313" s="69">
        <v>0</v>
      </c>
      <c r="AF313" s="70">
        <v>40134</v>
      </c>
      <c r="AG313" s="71">
        <v>8.8739681603773573</v>
      </c>
      <c r="AH313" s="72">
        <v>85.999998106442604</v>
      </c>
      <c r="AI313" s="64">
        <v>1068330.7366942922</v>
      </c>
      <c r="AJ313" s="65">
        <v>236.21699661577802</v>
      </c>
      <c r="AK313" s="67">
        <v>85.999998106442604</v>
      </c>
      <c r="AL313" s="122"/>
      <c r="AM313" s="74">
        <v>0</v>
      </c>
      <c r="AN313" s="122"/>
      <c r="AO313" s="64">
        <v>0</v>
      </c>
      <c r="AP313" s="65">
        <v>77.256391896330157</v>
      </c>
      <c r="AQ313" s="65">
        <v>0</v>
      </c>
      <c r="AR313" s="73">
        <v>0</v>
      </c>
      <c r="AS313" s="123">
        <v>0</v>
      </c>
      <c r="AT313" s="94"/>
      <c r="AU313" s="74">
        <v>93763.5300806054</v>
      </c>
      <c r="AV313" s="124"/>
      <c r="AW313" s="74">
        <v>527125.92783505155</v>
      </c>
      <c r="AY313" s="171"/>
      <c r="AZ313" s="24">
        <v>-2457642.4146636333</v>
      </c>
      <c r="BA313" s="24">
        <v>-1054610.8032869999</v>
      </c>
      <c r="BB313" s="24">
        <v>-21781.244788</v>
      </c>
      <c r="BC313" s="24">
        <v>-377763</v>
      </c>
      <c r="BD313" s="7">
        <v>-841702.78723899997</v>
      </c>
    </row>
    <row r="314" spans="1:56" x14ac:dyDescent="0.2">
      <c r="A314" s="10">
        <v>448</v>
      </c>
      <c r="B314" s="11">
        <v>6118</v>
      </c>
      <c r="C314" s="3"/>
      <c r="D314" s="12" t="s">
        <v>333</v>
      </c>
      <c r="E314" s="57">
        <v>942</v>
      </c>
      <c r="F314" s="57">
        <v>2168579</v>
      </c>
      <c r="G314" s="58">
        <v>1.79</v>
      </c>
      <c r="H314" s="57">
        <v>471664.33333333331</v>
      </c>
      <c r="I314" s="58">
        <v>1.79</v>
      </c>
      <c r="J314" s="57">
        <v>1211496.6480446926</v>
      </c>
      <c r="K314" s="57">
        <v>263499.62756052142</v>
      </c>
      <c r="L314" s="57">
        <v>209699</v>
      </c>
      <c r="M314" s="4">
        <v>0</v>
      </c>
      <c r="N314" s="59">
        <v>1.65</v>
      </c>
      <c r="O314" s="59">
        <v>1.65</v>
      </c>
      <c r="P314" s="57">
        <v>1998969.469273743</v>
      </c>
      <c r="Q314" s="57">
        <v>434774.38547486026</v>
      </c>
      <c r="R314" s="57">
        <v>200684.54666666666</v>
      </c>
      <c r="S314" s="57">
        <v>29144.333333333332</v>
      </c>
      <c r="T314" s="57">
        <v>2663572.7347486033</v>
      </c>
      <c r="U314" s="60">
        <v>2827.5719052532945</v>
      </c>
      <c r="V314" s="60">
        <v>2701.5969262497297</v>
      </c>
      <c r="W314" s="60">
        <v>104.6629820229489</v>
      </c>
      <c r="X314" s="64">
        <v>-43907.31918190248</v>
      </c>
      <c r="Y314" s="65">
        <v>-46.61074223131898</v>
      </c>
      <c r="Z314" s="66">
        <v>102.93767867445781</v>
      </c>
      <c r="AA314" s="64">
        <v>0</v>
      </c>
      <c r="AB314" s="65">
        <v>0</v>
      </c>
      <c r="AC314" s="67">
        <v>102.93767867445781</v>
      </c>
      <c r="AD314" s="68">
        <v>0</v>
      </c>
      <c r="AE314" s="69">
        <v>0</v>
      </c>
      <c r="AF314" s="70">
        <v>0</v>
      </c>
      <c r="AG314" s="71">
        <v>0</v>
      </c>
      <c r="AH314" s="72">
        <v>102.93767867445781</v>
      </c>
      <c r="AI314" s="64">
        <v>-43907.31918190248</v>
      </c>
      <c r="AJ314" s="65">
        <v>-46.61074223131898</v>
      </c>
      <c r="AK314" s="67">
        <v>102.93767867445781</v>
      </c>
      <c r="AL314" s="122"/>
      <c r="AM314" s="74">
        <v>0</v>
      </c>
      <c r="AN314" s="122"/>
      <c r="AO314" s="64">
        <v>128293.16904454296</v>
      </c>
      <c r="AP314" s="65">
        <v>104.6629820229489</v>
      </c>
      <c r="AQ314" s="65">
        <v>0</v>
      </c>
      <c r="AR314" s="73">
        <v>0</v>
      </c>
      <c r="AS314" s="123">
        <v>128293.16904454296</v>
      </c>
      <c r="AT314" s="94"/>
      <c r="AU314" s="74">
        <v>13138.34497037222</v>
      </c>
      <c r="AV314" s="124"/>
      <c r="AW314" s="74">
        <v>147499.62756052142</v>
      </c>
      <c r="AY314" s="171"/>
      <c r="AZ314" s="24">
        <v>-513050.51734685316</v>
      </c>
      <c r="BA314" s="24">
        <v>-218435.21914999999</v>
      </c>
      <c r="BB314" s="24">
        <v>-4511.4187750000001</v>
      </c>
      <c r="BC314" s="24">
        <v>-76858</v>
      </c>
      <c r="BD314" s="7">
        <v>-174336.85698700001</v>
      </c>
    </row>
    <row r="315" spans="1:56" x14ac:dyDescent="0.2">
      <c r="A315" s="10">
        <v>449</v>
      </c>
      <c r="B315" s="11">
        <v>6119</v>
      </c>
      <c r="C315" s="3"/>
      <c r="D315" s="12" t="s">
        <v>334</v>
      </c>
      <c r="E315" s="57">
        <v>811.66666666666663</v>
      </c>
      <c r="F315" s="57">
        <v>1674973.6666666667</v>
      </c>
      <c r="G315" s="58">
        <v>1.8999999999999997</v>
      </c>
      <c r="H315" s="57">
        <v>81074.666666666672</v>
      </c>
      <c r="I315" s="58">
        <v>1.8999999999999997</v>
      </c>
      <c r="J315" s="57">
        <v>881565.08771929832</v>
      </c>
      <c r="K315" s="57">
        <v>42670.877192982451</v>
      </c>
      <c r="L315" s="57">
        <v>161874.66666666666</v>
      </c>
      <c r="M315" s="4">
        <v>0</v>
      </c>
      <c r="N315" s="59">
        <v>1.65</v>
      </c>
      <c r="O315" s="59">
        <v>1.65</v>
      </c>
      <c r="P315" s="57">
        <v>1454582.394736842</v>
      </c>
      <c r="Q315" s="57">
        <v>70406.947368421053</v>
      </c>
      <c r="R315" s="57">
        <v>160601.79666666666</v>
      </c>
      <c r="S315" s="57">
        <v>1328.3333333333333</v>
      </c>
      <c r="T315" s="57">
        <v>1686919.472105263</v>
      </c>
      <c r="U315" s="60">
        <v>2078.3402120393384</v>
      </c>
      <c r="V315" s="60">
        <v>2701.5969262497297</v>
      </c>
      <c r="W315" s="60">
        <v>76.930062802685512</v>
      </c>
      <c r="X315" s="64">
        <v>187174.37888928398</v>
      </c>
      <c r="Y315" s="65">
        <v>230.60498425784476</v>
      </c>
      <c r="Z315" s="66">
        <v>85.465939565691869</v>
      </c>
      <c r="AA315" s="64">
        <v>11711</v>
      </c>
      <c r="AB315" s="65">
        <v>14.428336755646818</v>
      </c>
      <c r="AC315" s="67">
        <v>86.000006532360928</v>
      </c>
      <c r="AD315" s="68">
        <v>0</v>
      </c>
      <c r="AE315" s="69">
        <v>0</v>
      </c>
      <c r="AF315" s="70">
        <v>11711</v>
      </c>
      <c r="AG315" s="71">
        <v>14.428336755646818</v>
      </c>
      <c r="AH315" s="72">
        <v>86.000006532360928</v>
      </c>
      <c r="AI315" s="64">
        <v>198885.37888928398</v>
      </c>
      <c r="AJ315" s="65">
        <v>245.03332101349159</v>
      </c>
      <c r="AK315" s="67">
        <v>86.000006532360928</v>
      </c>
      <c r="AL315" s="122"/>
      <c r="AM315" s="74">
        <v>0</v>
      </c>
      <c r="AN315" s="122"/>
      <c r="AO315" s="64">
        <v>114381.1471178715</v>
      </c>
      <c r="AP315" s="65">
        <v>76.930062802685512</v>
      </c>
      <c r="AQ315" s="65">
        <v>0</v>
      </c>
      <c r="AR315" s="73">
        <v>0</v>
      </c>
      <c r="AS315" s="123">
        <v>114381.1471178715</v>
      </c>
      <c r="AT315" s="94"/>
      <c r="AU315" s="74">
        <v>12704.90635300971</v>
      </c>
      <c r="AV315" s="124"/>
      <c r="AW315" s="74">
        <v>92423.596491228076</v>
      </c>
      <c r="AY315" s="171"/>
      <c r="AZ315" s="24">
        <v>-444571.31693826895</v>
      </c>
      <c r="BA315" s="24">
        <v>-188754.00041199999</v>
      </c>
      <c r="BB315" s="24">
        <v>-3898.4022110000001</v>
      </c>
      <c r="BC315" s="24">
        <v>-103859</v>
      </c>
      <c r="BD315" s="7">
        <v>-150647.772386</v>
      </c>
    </row>
    <row r="316" spans="1:56" x14ac:dyDescent="0.2">
      <c r="A316" s="10">
        <v>450</v>
      </c>
      <c r="B316" s="81">
        <v>6120</v>
      </c>
      <c r="C316" s="3"/>
      <c r="D316" s="94" t="s">
        <v>375</v>
      </c>
      <c r="E316" s="57">
        <v>1912.6666666666667</v>
      </c>
      <c r="F316" s="57">
        <v>3098167.3333333335</v>
      </c>
      <c r="G316" s="58">
        <v>1.5666666666666667</v>
      </c>
      <c r="H316" s="57">
        <v>2141390</v>
      </c>
      <c r="I316" s="58">
        <v>1.5666666666666667</v>
      </c>
      <c r="J316" s="57">
        <v>1978058.6290322579</v>
      </c>
      <c r="K316" s="57">
        <v>1367525.6720430106</v>
      </c>
      <c r="L316" s="57">
        <v>394007.66666666669</v>
      </c>
      <c r="M316" s="4">
        <v>0</v>
      </c>
      <c r="N316" s="59">
        <v>1.65</v>
      </c>
      <c r="O316" s="59">
        <v>1.65</v>
      </c>
      <c r="P316" s="57">
        <v>3263796.7379032262</v>
      </c>
      <c r="Q316" s="57">
        <v>2256417.3588709678</v>
      </c>
      <c r="R316" s="57">
        <v>407555.20333333331</v>
      </c>
      <c r="S316" s="57">
        <v>121207.66666666667</v>
      </c>
      <c r="T316" s="57">
        <v>6048976.9667741945</v>
      </c>
      <c r="U316" s="60">
        <v>3162.5881666647929</v>
      </c>
      <c r="V316" s="60">
        <v>2701.5969262497297</v>
      </c>
      <c r="W316" s="60">
        <v>117.06365727381088</v>
      </c>
      <c r="X316" s="64">
        <v>-326237.35429186787</v>
      </c>
      <c r="Y316" s="65">
        <v>-170.5667589535733</v>
      </c>
      <c r="Z316" s="66">
        <v>110.75010408250088</v>
      </c>
      <c r="AA316" s="64">
        <v>0</v>
      </c>
      <c r="AB316" s="65">
        <v>0</v>
      </c>
      <c r="AC316" s="67">
        <v>110.75010408250088</v>
      </c>
      <c r="AD316" s="68">
        <v>0</v>
      </c>
      <c r="AE316" s="69">
        <v>0</v>
      </c>
      <c r="AF316" s="70">
        <v>0</v>
      </c>
      <c r="AG316" s="71">
        <v>0</v>
      </c>
      <c r="AH316" s="72">
        <v>110.75010408250088</v>
      </c>
      <c r="AI316" s="64">
        <v>-326237.35429186787</v>
      </c>
      <c r="AJ316" s="65">
        <v>-170.5667589535733</v>
      </c>
      <c r="AK316" s="67">
        <v>110.75010408250088</v>
      </c>
      <c r="AL316" s="122"/>
      <c r="AM316" s="74">
        <v>0</v>
      </c>
      <c r="AN316" s="122"/>
      <c r="AO316" s="64">
        <v>201874.35850081092</v>
      </c>
      <c r="AP316" s="65">
        <v>117.06365727381088</v>
      </c>
      <c r="AQ316" s="65">
        <v>0</v>
      </c>
      <c r="AR316" s="73">
        <v>0</v>
      </c>
      <c r="AS316" s="123">
        <v>201874.35850081092</v>
      </c>
      <c r="AT316" s="94"/>
      <c r="AU316" s="74">
        <v>31071.872207298438</v>
      </c>
      <c r="AV316" s="124"/>
      <c r="AW316" s="74">
        <v>334558.43010752689</v>
      </c>
      <c r="AY316" s="171"/>
      <c r="AZ316" s="24">
        <v>-1045123.0348072019</v>
      </c>
      <c r="BA316" s="24">
        <v>-444290.74298500002</v>
      </c>
      <c r="BB316" s="24">
        <v>-9176.091692</v>
      </c>
      <c r="BC316" s="24">
        <v>-156121</v>
      </c>
      <c r="BD316" s="7">
        <v>-354595.98512500001</v>
      </c>
    </row>
    <row r="317" spans="1:56" x14ac:dyDescent="0.2">
      <c r="A317" s="10">
        <v>681</v>
      </c>
      <c r="B317" s="11">
        <v>6501</v>
      </c>
      <c r="C317" s="3"/>
      <c r="D317" s="12" t="s">
        <v>335</v>
      </c>
      <c r="E317" s="57">
        <v>284.66666666666669</v>
      </c>
      <c r="F317" s="57">
        <v>646480.33333333337</v>
      </c>
      <c r="G317" s="58">
        <v>1.93</v>
      </c>
      <c r="H317" s="57">
        <v>76730.333333333328</v>
      </c>
      <c r="I317" s="58">
        <v>1.93</v>
      </c>
      <c r="J317" s="57">
        <v>334963.90328151989</v>
      </c>
      <c r="K317" s="57">
        <v>39756.649395509499</v>
      </c>
      <c r="L317" s="57">
        <v>55548.666666666664</v>
      </c>
      <c r="M317" s="4">
        <v>0</v>
      </c>
      <c r="N317" s="59">
        <v>1.65</v>
      </c>
      <c r="O317" s="59">
        <v>1.65</v>
      </c>
      <c r="P317" s="57">
        <v>552690.44041450776</v>
      </c>
      <c r="Q317" s="57">
        <v>65598.471502590677</v>
      </c>
      <c r="R317" s="57">
        <v>69207.179999999993</v>
      </c>
      <c r="S317" s="57">
        <v>3534.3333333333335</v>
      </c>
      <c r="T317" s="57">
        <v>691030.42525043176</v>
      </c>
      <c r="U317" s="60">
        <v>2427.5073486549122</v>
      </c>
      <c r="V317" s="60">
        <v>2701.5969262497297</v>
      </c>
      <c r="W317" s="60">
        <v>89.854534740854191</v>
      </c>
      <c r="X317" s="64">
        <v>28868.941576136793</v>
      </c>
      <c r="Y317" s="65">
        <v>101.41314371008241</v>
      </c>
      <c r="Z317" s="66">
        <v>93.608356886738122</v>
      </c>
      <c r="AA317" s="64">
        <v>0</v>
      </c>
      <c r="AB317" s="65">
        <v>0</v>
      </c>
      <c r="AC317" s="67">
        <v>93.608356886738122</v>
      </c>
      <c r="AD317" s="68">
        <v>0</v>
      </c>
      <c r="AE317" s="69">
        <v>0</v>
      </c>
      <c r="AF317" s="70">
        <v>0</v>
      </c>
      <c r="AG317" s="71">
        <v>0</v>
      </c>
      <c r="AH317" s="72">
        <v>93.608356886738122</v>
      </c>
      <c r="AI317" s="64">
        <v>28868.941576136793</v>
      </c>
      <c r="AJ317" s="65">
        <v>101.41314371008241</v>
      </c>
      <c r="AK317" s="67">
        <v>93.608356886738122</v>
      </c>
      <c r="AL317" s="122"/>
      <c r="AM317" s="74">
        <v>0</v>
      </c>
      <c r="AN317" s="122"/>
      <c r="AO317" s="64">
        <v>14236.316095540211</v>
      </c>
      <c r="AP317" s="65">
        <v>89.854534740854191</v>
      </c>
      <c r="AQ317" s="65">
        <v>0</v>
      </c>
      <c r="AR317" s="73">
        <v>0</v>
      </c>
      <c r="AS317" s="123">
        <v>14236.316095540211</v>
      </c>
      <c r="AT317" s="94"/>
      <c r="AU317" s="74">
        <v>2775.3080108192307</v>
      </c>
      <c r="AV317" s="124"/>
      <c r="AW317" s="74">
        <v>37472.055267702934</v>
      </c>
      <c r="AY317" s="171"/>
      <c r="AZ317" s="24">
        <v>-155436.91521313559</v>
      </c>
      <c r="BA317" s="24">
        <v>-64000.127904000001</v>
      </c>
      <c r="BB317" s="24">
        <v>-1321.8169660000001</v>
      </c>
      <c r="BC317" s="24">
        <v>-17468</v>
      </c>
      <c r="BD317" s="7">
        <v>-51079.588670999998</v>
      </c>
    </row>
    <row r="318" spans="1:56" x14ac:dyDescent="0.2">
      <c r="A318" s="10">
        <v>683</v>
      </c>
      <c r="B318" s="11">
        <v>6503</v>
      </c>
      <c r="C318" s="3"/>
      <c r="D318" s="12" t="s">
        <v>336</v>
      </c>
      <c r="E318" s="57">
        <v>166.33333333333334</v>
      </c>
      <c r="F318" s="57">
        <v>277641</v>
      </c>
      <c r="G318" s="58">
        <v>1.7</v>
      </c>
      <c r="H318" s="57">
        <v>3785.6666666666665</v>
      </c>
      <c r="I318" s="58">
        <v>1.7</v>
      </c>
      <c r="J318" s="57">
        <v>163318.23529411765</v>
      </c>
      <c r="K318" s="57">
        <v>2226.8627450980393</v>
      </c>
      <c r="L318" s="57">
        <v>18051.666666666668</v>
      </c>
      <c r="M318" s="4">
        <v>0</v>
      </c>
      <c r="N318" s="59">
        <v>1.65</v>
      </c>
      <c r="O318" s="59">
        <v>1.65</v>
      </c>
      <c r="P318" s="57">
        <v>269475.08823529416</v>
      </c>
      <c r="Q318" s="57">
        <v>3674.3235294117644</v>
      </c>
      <c r="R318" s="57">
        <v>22116.286666666667</v>
      </c>
      <c r="S318" s="57">
        <v>83.666666666666671</v>
      </c>
      <c r="T318" s="57">
        <v>295349.36509803921</v>
      </c>
      <c r="U318" s="60">
        <v>1775.647485559354</v>
      </c>
      <c r="V318" s="60">
        <v>2701.5969262497297</v>
      </c>
      <c r="W318" s="60">
        <v>65.72584786081508</v>
      </c>
      <c r="X318" s="64">
        <v>56986.01507822136</v>
      </c>
      <c r="Y318" s="65">
        <v>342.60129305543904</v>
      </c>
      <c r="Z318" s="66">
        <v>78.407284152313508</v>
      </c>
      <c r="AA318" s="64">
        <v>34119</v>
      </c>
      <c r="AB318" s="65">
        <v>205.12424849699397</v>
      </c>
      <c r="AC318" s="67">
        <v>85.999987804880234</v>
      </c>
      <c r="AD318" s="68">
        <v>0</v>
      </c>
      <c r="AE318" s="69">
        <v>0</v>
      </c>
      <c r="AF318" s="70">
        <v>34119</v>
      </c>
      <c r="AG318" s="71">
        <v>205.12424849699397</v>
      </c>
      <c r="AH318" s="72">
        <v>85.999987804880234</v>
      </c>
      <c r="AI318" s="64">
        <v>91105.01507822136</v>
      </c>
      <c r="AJ318" s="65">
        <v>547.72554155243301</v>
      </c>
      <c r="AK318" s="67">
        <v>85.999987804880234</v>
      </c>
      <c r="AL318" s="122"/>
      <c r="AM318" s="74">
        <v>0</v>
      </c>
      <c r="AN318" s="122"/>
      <c r="AO318" s="64">
        <v>85613.240418614238</v>
      </c>
      <c r="AP318" s="65">
        <v>65.72584786081508</v>
      </c>
      <c r="AQ318" s="65">
        <v>0</v>
      </c>
      <c r="AR318" s="73">
        <v>0</v>
      </c>
      <c r="AS318" s="123">
        <v>85613.240418614238</v>
      </c>
      <c r="AT318" s="94"/>
      <c r="AU318" s="74">
        <v>1123.4589092441904</v>
      </c>
      <c r="AV318" s="124"/>
      <c r="AW318" s="74">
        <v>16554.509803921566</v>
      </c>
      <c r="AY318" s="171"/>
      <c r="AZ318" s="24">
        <v>-90762.114827250523</v>
      </c>
      <c r="BA318" s="24">
        <v>-38492.830550999999</v>
      </c>
      <c r="BB318" s="24">
        <v>-795.00585599999999</v>
      </c>
      <c r="BC318" s="24">
        <v>-7129</v>
      </c>
      <c r="BD318" s="7">
        <v>-30721.781591999999</v>
      </c>
    </row>
    <row r="319" spans="1:56" x14ac:dyDescent="0.2">
      <c r="A319" s="10">
        <v>687</v>
      </c>
      <c r="B319" s="11">
        <v>6507</v>
      </c>
      <c r="C319" s="3"/>
      <c r="D319" s="12" t="s">
        <v>337</v>
      </c>
      <c r="E319" s="57">
        <v>204</v>
      </c>
      <c r="F319" s="57">
        <v>396074.33333333331</v>
      </c>
      <c r="G319" s="58">
        <v>1.9400000000000002</v>
      </c>
      <c r="H319" s="57">
        <v>7584.666666666667</v>
      </c>
      <c r="I319" s="58">
        <v>1.9400000000000002</v>
      </c>
      <c r="J319" s="57">
        <v>204162.02749140895</v>
      </c>
      <c r="K319" s="57">
        <v>3909.621993127148</v>
      </c>
      <c r="L319" s="57">
        <v>35000</v>
      </c>
      <c r="M319" s="4">
        <v>0</v>
      </c>
      <c r="N319" s="59">
        <v>1.65</v>
      </c>
      <c r="O319" s="59">
        <v>1.65</v>
      </c>
      <c r="P319" s="57">
        <v>336867.34536082472</v>
      </c>
      <c r="Q319" s="57">
        <v>6450.8762886597933</v>
      </c>
      <c r="R319" s="57">
        <v>28953.400000000005</v>
      </c>
      <c r="S319" s="57">
        <v>121.33333333333333</v>
      </c>
      <c r="T319" s="57">
        <v>372392.95498281787</v>
      </c>
      <c r="U319" s="60">
        <v>1825.4556616804798</v>
      </c>
      <c r="V319" s="60">
        <v>2701.5969262497297</v>
      </c>
      <c r="W319" s="60">
        <v>67.569504686049484</v>
      </c>
      <c r="X319" s="64">
        <v>66131.142649686968</v>
      </c>
      <c r="Y319" s="65">
        <v>324.17226789062238</v>
      </c>
      <c r="Z319" s="66">
        <v>79.568787952211153</v>
      </c>
      <c r="AA319" s="64">
        <v>35444</v>
      </c>
      <c r="AB319" s="65">
        <v>173.74509803921569</v>
      </c>
      <c r="AC319" s="67">
        <v>85.999987823333427</v>
      </c>
      <c r="AD319" s="68">
        <v>0</v>
      </c>
      <c r="AE319" s="69">
        <v>0</v>
      </c>
      <c r="AF319" s="70">
        <v>35444</v>
      </c>
      <c r="AG319" s="71">
        <v>173.74509803921569</v>
      </c>
      <c r="AH319" s="72">
        <v>85.999987823333427</v>
      </c>
      <c r="AI319" s="64">
        <v>101575.14264968697</v>
      </c>
      <c r="AJ319" s="65">
        <v>497.91736592983807</v>
      </c>
      <c r="AK319" s="67">
        <v>85.999987823333427</v>
      </c>
      <c r="AL319" s="122"/>
      <c r="AM319" s="74">
        <v>0</v>
      </c>
      <c r="AN319" s="122"/>
      <c r="AO319" s="64">
        <v>69329.963197808873</v>
      </c>
      <c r="AP319" s="65">
        <v>67.569504686049484</v>
      </c>
      <c r="AQ319" s="65">
        <v>0</v>
      </c>
      <c r="AR319" s="73">
        <v>0</v>
      </c>
      <c r="AS319" s="123">
        <v>69329.963197808873</v>
      </c>
      <c r="AT319" s="94"/>
      <c r="AU319" s="74">
        <v>1728.5595272877031</v>
      </c>
      <c r="AV319" s="124"/>
      <c r="AW319" s="74">
        <v>20807.164948453606</v>
      </c>
      <c r="AY319" s="171"/>
      <c r="AZ319" s="24">
        <v>-110327.60065827458</v>
      </c>
      <c r="BA319" s="24">
        <v>-47536.326885000002</v>
      </c>
      <c r="BB319" s="24">
        <v>-981.78434100000004</v>
      </c>
      <c r="BC319" s="24">
        <v>-20748</v>
      </c>
      <c r="BD319" s="7">
        <v>-37939.549556999998</v>
      </c>
    </row>
    <row r="320" spans="1:56" x14ac:dyDescent="0.2">
      <c r="A320" s="10">
        <v>690</v>
      </c>
      <c r="B320" s="11">
        <v>6510</v>
      </c>
      <c r="C320" s="3"/>
      <c r="D320" s="12" t="s">
        <v>338</v>
      </c>
      <c r="E320" s="57">
        <v>1415.6666666666667</v>
      </c>
      <c r="F320" s="57">
        <v>2752068.3333333335</v>
      </c>
      <c r="G320" s="58">
        <v>1.9400000000000002</v>
      </c>
      <c r="H320" s="57">
        <v>357108.66666666669</v>
      </c>
      <c r="I320" s="58">
        <v>1.9400000000000002</v>
      </c>
      <c r="J320" s="57">
        <v>1418591.9243986255</v>
      </c>
      <c r="K320" s="57">
        <v>184076.63230240552</v>
      </c>
      <c r="L320" s="57">
        <v>294021.66666666669</v>
      </c>
      <c r="M320" s="4">
        <v>0</v>
      </c>
      <c r="N320" s="59">
        <v>1.65</v>
      </c>
      <c r="O320" s="59">
        <v>1.65</v>
      </c>
      <c r="P320" s="57">
        <v>2340676.6752577317</v>
      </c>
      <c r="Q320" s="57">
        <v>303726.44329896901</v>
      </c>
      <c r="R320" s="57">
        <v>241779.66</v>
      </c>
      <c r="S320" s="57">
        <v>8531.3333333333339</v>
      </c>
      <c r="T320" s="57">
        <v>2894714.1118900343</v>
      </c>
      <c r="U320" s="60">
        <v>2044.7709761408294</v>
      </c>
      <c r="V320" s="60">
        <v>2701.5969262497297</v>
      </c>
      <c r="W320" s="60">
        <v>75.687492692676216</v>
      </c>
      <c r="X320" s="64">
        <v>344043.2432472083</v>
      </c>
      <c r="Y320" s="65">
        <v>243.02560154029311</v>
      </c>
      <c r="Z320" s="66">
        <v>84.683120396386016</v>
      </c>
      <c r="AA320" s="64">
        <v>50365</v>
      </c>
      <c r="AB320" s="65">
        <v>35.57687779609136</v>
      </c>
      <c r="AC320" s="67">
        <v>86.000003660888311</v>
      </c>
      <c r="AD320" s="68">
        <v>0</v>
      </c>
      <c r="AE320" s="69">
        <v>0</v>
      </c>
      <c r="AF320" s="70">
        <v>50365</v>
      </c>
      <c r="AG320" s="71">
        <v>35.57687779609136</v>
      </c>
      <c r="AH320" s="72">
        <v>86.000003660888311</v>
      </c>
      <c r="AI320" s="64">
        <v>394408.2432472083</v>
      </c>
      <c r="AJ320" s="65">
        <v>278.60247933638448</v>
      </c>
      <c r="AK320" s="67">
        <v>86.000003660888311</v>
      </c>
      <c r="AL320" s="122"/>
      <c r="AM320" s="74">
        <v>0</v>
      </c>
      <c r="AN320" s="122"/>
      <c r="AO320" s="64">
        <v>250305.30297448247</v>
      </c>
      <c r="AP320" s="65">
        <v>75.687492692676216</v>
      </c>
      <c r="AQ320" s="65">
        <v>0</v>
      </c>
      <c r="AR320" s="73">
        <v>0</v>
      </c>
      <c r="AS320" s="123">
        <v>250305.30297448247</v>
      </c>
      <c r="AT320" s="94"/>
      <c r="AU320" s="74">
        <v>19160.978952196423</v>
      </c>
      <c r="AV320" s="124"/>
      <c r="AW320" s="74">
        <v>160266.8556701031</v>
      </c>
      <c r="AY320" s="171"/>
      <c r="AZ320" s="24">
        <v>-768488.80458522285</v>
      </c>
      <c r="BA320" s="24">
        <v>-327652.82872599998</v>
      </c>
      <c r="BB320" s="24">
        <v>-6767.1281630000003</v>
      </c>
      <c r="BC320" s="24">
        <v>-97601</v>
      </c>
      <c r="BD320" s="7">
        <v>-261505.285481</v>
      </c>
    </row>
    <row r="321" spans="1:56" x14ac:dyDescent="0.2">
      <c r="A321" s="10">
        <v>691</v>
      </c>
      <c r="B321" s="11">
        <v>6511</v>
      </c>
      <c r="C321" s="3"/>
      <c r="D321" s="12" t="s">
        <v>339</v>
      </c>
      <c r="E321" s="57">
        <v>502.66666666666669</v>
      </c>
      <c r="F321" s="57">
        <v>947380.66666666663</v>
      </c>
      <c r="G321" s="58">
        <v>1.9400000000000002</v>
      </c>
      <c r="H321" s="57">
        <v>70535</v>
      </c>
      <c r="I321" s="58">
        <v>1.9400000000000002</v>
      </c>
      <c r="J321" s="57">
        <v>488340.54982817871</v>
      </c>
      <c r="K321" s="57">
        <v>36358.247422680412</v>
      </c>
      <c r="L321" s="57">
        <v>99930.333333333328</v>
      </c>
      <c r="M321" s="4">
        <v>0</v>
      </c>
      <c r="N321" s="59">
        <v>1.65</v>
      </c>
      <c r="O321" s="59">
        <v>1.65</v>
      </c>
      <c r="P321" s="57">
        <v>805761.9072164949</v>
      </c>
      <c r="Q321" s="57">
        <v>59991.108247422671</v>
      </c>
      <c r="R321" s="57">
        <v>92149.900000000009</v>
      </c>
      <c r="S321" s="57">
        <v>6847.333333333333</v>
      </c>
      <c r="T321" s="57">
        <v>964750.24879725091</v>
      </c>
      <c r="U321" s="60">
        <v>1919.264420684186</v>
      </c>
      <c r="V321" s="60">
        <v>2701.5969262497297</v>
      </c>
      <c r="W321" s="60">
        <v>71.041849434898765</v>
      </c>
      <c r="X321" s="64">
        <v>145503.41493511695</v>
      </c>
      <c r="Y321" s="65">
        <v>289.4630270592512</v>
      </c>
      <c r="Z321" s="66">
        <v>81.756365143986216</v>
      </c>
      <c r="AA321" s="64">
        <v>57629</v>
      </c>
      <c r="AB321" s="65">
        <v>114.64655172413792</v>
      </c>
      <c r="AC321" s="67">
        <v>86.000023796770037</v>
      </c>
      <c r="AD321" s="68">
        <v>0</v>
      </c>
      <c r="AE321" s="69">
        <v>0</v>
      </c>
      <c r="AF321" s="70">
        <v>57629</v>
      </c>
      <c r="AG321" s="71">
        <v>114.64655172413792</v>
      </c>
      <c r="AH321" s="72">
        <v>86.000023796770037</v>
      </c>
      <c r="AI321" s="64">
        <v>203132.41493511695</v>
      </c>
      <c r="AJ321" s="65">
        <v>404.10957878338911</v>
      </c>
      <c r="AK321" s="67">
        <v>86.000023796770037</v>
      </c>
      <c r="AL321" s="122"/>
      <c r="AM321" s="74">
        <v>0</v>
      </c>
      <c r="AN321" s="122"/>
      <c r="AO321" s="64">
        <v>120738.70257694049</v>
      </c>
      <c r="AP321" s="65">
        <v>71.041849434898765</v>
      </c>
      <c r="AQ321" s="65">
        <v>0</v>
      </c>
      <c r="AR321" s="73">
        <v>0</v>
      </c>
      <c r="AS321" s="123">
        <v>120738.70257694049</v>
      </c>
      <c r="AT321" s="94"/>
      <c r="AU321" s="74">
        <v>7327.3911995832887</v>
      </c>
      <c r="AV321" s="124"/>
      <c r="AW321" s="74">
        <v>52469.879725085921</v>
      </c>
      <c r="AY321" s="171"/>
      <c r="AZ321" s="24">
        <v>-272286.3444817515</v>
      </c>
      <c r="BA321" s="24">
        <v>-116637.91426000001</v>
      </c>
      <c r="BB321" s="24">
        <v>-2408.9635290000001</v>
      </c>
      <c r="BC321" s="24">
        <v>-53478</v>
      </c>
      <c r="BD321" s="7">
        <v>-93090.699643999993</v>
      </c>
    </row>
    <row r="322" spans="1:56" x14ac:dyDescent="0.2">
      <c r="A322" s="10">
        <v>692</v>
      </c>
      <c r="B322" s="11">
        <v>6512</v>
      </c>
      <c r="C322" s="3"/>
      <c r="D322" s="12" t="s">
        <v>340</v>
      </c>
      <c r="E322" s="57">
        <v>373.66666666666669</v>
      </c>
      <c r="F322" s="57">
        <v>640408.66666666663</v>
      </c>
      <c r="G322" s="58">
        <v>1.9400000000000002</v>
      </c>
      <c r="H322" s="57">
        <v>10025</v>
      </c>
      <c r="I322" s="58">
        <v>1.9400000000000002</v>
      </c>
      <c r="J322" s="57">
        <v>330107.56013745704</v>
      </c>
      <c r="K322" s="57">
        <v>5167.5257731958764</v>
      </c>
      <c r="L322" s="57">
        <v>46912.666666666664</v>
      </c>
      <c r="M322" s="4">
        <v>0</v>
      </c>
      <c r="N322" s="59">
        <v>1.65</v>
      </c>
      <c r="O322" s="59">
        <v>1.65</v>
      </c>
      <c r="P322" s="57">
        <v>544677.4742268041</v>
      </c>
      <c r="Q322" s="57">
        <v>8526.4175257731968</v>
      </c>
      <c r="R322" s="57">
        <v>57922.506666666661</v>
      </c>
      <c r="S322" s="57">
        <v>227</v>
      </c>
      <c r="T322" s="57">
        <v>611353.39841924398</v>
      </c>
      <c r="U322" s="60">
        <v>1636.0929484903941</v>
      </c>
      <c r="V322" s="60">
        <v>2701.5969262497297</v>
      </c>
      <c r="W322" s="60">
        <v>60.560216536874947</v>
      </c>
      <c r="X322" s="64">
        <v>147313.0282850799</v>
      </c>
      <c r="Y322" s="65">
        <v>394.23647177095421</v>
      </c>
      <c r="Z322" s="66">
        <v>75.152936418231221</v>
      </c>
      <c r="AA322" s="64">
        <v>109501</v>
      </c>
      <c r="AB322" s="65">
        <v>293.04460303300624</v>
      </c>
      <c r="AC322" s="67">
        <v>86.000024678721701</v>
      </c>
      <c r="AD322" s="68">
        <v>0</v>
      </c>
      <c r="AE322" s="69">
        <v>0</v>
      </c>
      <c r="AF322" s="70">
        <v>109501</v>
      </c>
      <c r="AG322" s="71">
        <v>293.04460303300624</v>
      </c>
      <c r="AH322" s="72">
        <v>86.000024678721701</v>
      </c>
      <c r="AI322" s="64">
        <v>256814.0282850799</v>
      </c>
      <c r="AJ322" s="65">
        <v>687.28107480396045</v>
      </c>
      <c r="AK322" s="67">
        <v>86.000024678721701</v>
      </c>
      <c r="AL322" s="122"/>
      <c r="AM322" s="74">
        <v>0</v>
      </c>
      <c r="AN322" s="122"/>
      <c r="AO322" s="64">
        <v>29013.61394087509</v>
      </c>
      <c r="AP322" s="65">
        <v>60.560216536874947</v>
      </c>
      <c r="AQ322" s="65">
        <v>0</v>
      </c>
      <c r="AR322" s="73">
        <v>0</v>
      </c>
      <c r="AS322" s="123">
        <v>29013.61394087509</v>
      </c>
      <c r="AT322" s="94"/>
      <c r="AU322" s="74">
        <v>6148.0011959490439</v>
      </c>
      <c r="AV322" s="124"/>
      <c r="AW322" s="74">
        <v>33527.508591065292</v>
      </c>
      <c r="AY322" s="171"/>
      <c r="AZ322" s="24">
        <v>-203807.14407316732</v>
      </c>
      <c r="BA322" s="24">
        <v>-86492.926479000002</v>
      </c>
      <c r="BB322" s="24">
        <v>-1786.3685809999999</v>
      </c>
      <c r="BC322" s="24">
        <v>-23533</v>
      </c>
      <c r="BD322" s="7">
        <v>-69031.473096000002</v>
      </c>
    </row>
    <row r="323" spans="1:56" x14ac:dyDescent="0.2">
      <c r="A323" s="10">
        <v>694</v>
      </c>
      <c r="B323" s="11">
        <v>6514</v>
      </c>
      <c r="C323" s="3"/>
      <c r="D323" s="12" t="s">
        <v>341</v>
      </c>
      <c r="E323" s="57">
        <v>394.33333333333331</v>
      </c>
      <c r="F323" s="57">
        <v>688536.33333333337</v>
      </c>
      <c r="G323" s="58">
        <v>1.74</v>
      </c>
      <c r="H323" s="57">
        <v>6727.666666666667</v>
      </c>
      <c r="I323" s="58">
        <v>1.74</v>
      </c>
      <c r="J323" s="57">
        <v>395710.53639846743</v>
      </c>
      <c r="K323" s="57">
        <v>3866.4750957854408</v>
      </c>
      <c r="L323" s="57">
        <v>60297.333333333336</v>
      </c>
      <c r="M323" s="4">
        <v>0</v>
      </c>
      <c r="N323" s="59">
        <v>1.65</v>
      </c>
      <c r="O323" s="59">
        <v>1.65</v>
      </c>
      <c r="P323" s="57">
        <v>652922.38505747123</v>
      </c>
      <c r="Q323" s="57">
        <v>6379.6839080459768</v>
      </c>
      <c r="R323" s="57">
        <v>62807.363333333335</v>
      </c>
      <c r="S323" s="57">
        <v>240.66666666666666</v>
      </c>
      <c r="T323" s="57">
        <v>722350.09896551725</v>
      </c>
      <c r="U323" s="60">
        <v>1831.8261174104412</v>
      </c>
      <c r="V323" s="60">
        <v>2701.5969262497297</v>
      </c>
      <c r="W323" s="60">
        <v>67.805308023996147</v>
      </c>
      <c r="X323" s="64">
        <v>126902.46024568165</v>
      </c>
      <c r="Y323" s="65">
        <v>321.81519927053677</v>
      </c>
      <c r="Z323" s="66">
        <v>79.717344055117579</v>
      </c>
      <c r="AA323" s="64">
        <v>66931</v>
      </c>
      <c r="AB323" s="65">
        <v>169.73203719357565</v>
      </c>
      <c r="AC323" s="67">
        <v>85.999999900051193</v>
      </c>
      <c r="AD323" s="68">
        <v>0</v>
      </c>
      <c r="AE323" s="69">
        <v>0</v>
      </c>
      <c r="AF323" s="70">
        <v>66931</v>
      </c>
      <c r="AG323" s="71">
        <v>169.73203719357565</v>
      </c>
      <c r="AH323" s="72">
        <v>85.999999900051193</v>
      </c>
      <c r="AI323" s="64">
        <v>193833.46024568164</v>
      </c>
      <c r="AJ323" s="65">
        <v>491.54723646411242</v>
      </c>
      <c r="AK323" s="67">
        <v>85.999999900051193</v>
      </c>
      <c r="AL323" s="122"/>
      <c r="AM323" s="74">
        <v>0</v>
      </c>
      <c r="AN323" s="122"/>
      <c r="AO323" s="64">
        <v>102050.31984783337</v>
      </c>
      <c r="AP323" s="65">
        <v>67.805308023996147</v>
      </c>
      <c r="AQ323" s="65">
        <v>0</v>
      </c>
      <c r="AR323" s="73">
        <v>0</v>
      </c>
      <c r="AS323" s="123">
        <v>102050.31984783337</v>
      </c>
      <c r="AT323" s="94"/>
      <c r="AU323" s="74">
        <v>7359.7069610570588</v>
      </c>
      <c r="AV323" s="124"/>
      <c r="AW323" s="74">
        <v>39957.701149425287</v>
      </c>
      <c r="AY323" s="171"/>
      <c r="AZ323" s="24">
        <v>-210872.45840103712</v>
      </c>
      <c r="BA323" s="24">
        <v>-92753.808556000004</v>
      </c>
      <c r="BB323" s="24">
        <v>-1915.6767620000001</v>
      </c>
      <c r="BC323" s="24">
        <v>-46582</v>
      </c>
      <c r="BD323" s="7">
        <v>-74028.389379</v>
      </c>
    </row>
    <row r="324" spans="1:56" x14ac:dyDescent="0.2">
      <c r="A324" s="10">
        <v>696</v>
      </c>
      <c r="B324" s="11">
        <v>6516</v>
      </c>
      <c r="C324" s="3"/>
      <c r="D324" s="12" t="s">
        <v>342</v>
      </c>
      <c r="E324" s="57">
        <v>351</v>
      </c>
      <c r="F324" s="57">
        <v>737962</v>
      </c>
      <c r="G324" s="58">
        <v>1.9400000000000002</v>
      </c>
      <c r="H324" s="57">
        <v>29949.333333333332</v>
      </c>
      <c r="I324" s="58">
        <v>1.9400000000000002</v>
      </c>
      <c r="J324" s="57">
        <v>380392.7835051546</v>
      </c>
      <c r="K324" s="57">
        <v>15437.800687285226</v>
      </c>
      <c r="L324" s="57">
        <v>68079.666666666672</v>
      </c>
      <c r="M324" s="4">
        <v>0</v>
      </c>
      <c r="N324" s="59">
        <v>1.65</v>
      </c>
      <c r="O324" s="59">
        <v>1.65</v>
      </c>
      <c r="P324" s="57">
        <v>627648.0927835051</v>
      </c>
      <c r="Q324" s="57">
        <v>25472.371134020621</v>
      </c>
      <c r="R324" s="57">
        <v>76727.83</v>
      </c>
      <c r="S324" s="57">
        <v>1122</v>
      </c>
      <c r="T324" s="57">
        <v>730970.29391752568</v>
      </c>
      <c r="U324" s="60">
        <v>2082.5364499074803</v>
      </c>
      <c r="V324" s="60">
        <v>2701.5969262497297</v>
      </c>
      <c r="W324" s="60">
        <v>77.085387152790062</v>
      </c>
      <c r="X324" s="64">
        <v>80397.384062567915</v>
      </c>
      <c r="Y324" s="65">
        <v>229.05237624663224</v>
      </c>
      <c r="Z324" s="66">
        <v>85.563793906257757</v>
      </c>
      <c r="AA324" s="64">
        <v>4136</v>
      </c>
      <c r="AB324" s="65">
        <v>11.783475783475783</v>
      </c>
      <c r="AC324" s="67">
        <v>85.999960962452676</v>
      </c>
      <c r="AD324" s="68">
        <v>0</v>
      </c>
      <c r="AE324" s="69">
        <v>0</v>
      </c>
      <c r="AF324" s="70">
        <v>4136</v>
      </c>
      <c r="AG324" s="71">
        <v>11.783475783475783</v>
      </c>
      <c r="AH324" s="72">
        <v>85.999960962452676</v>
      </c>
      <c r="AI324" s="64">
        <v>84533.384062567915</v>
      </c>
      <c r="AJ324" s="65">
        <v>240.83585203010801</v>
      </c>
      <c r="AK324" s="67">
        <v>85.999960962452676</v>
      </c>
      <c r="AL324" s="122"/>
      <c r="AM324" s="74">
        <v>0</v>
      </c>
      <c r="AN324" s="122"/>
      <c r="AO324" s="64">
        <v>52641.437763661321</v>
      </c>
      <c r="AP324" s="65">
        <v>77.085387152790062</v>
      </c>
      <c r="AQ324" s="65">
        <v>0</v>
      </c>
      <c r="AR324" s="73">
        <v>0</v>
      </c>
      <c r="AS324" s="123">
        <v>52641.437763661321</v>
      </c>
      <c r="AT324" s="94"/>
      <c r="AU324" s="74">
        <v>2115.8234980038369</v>
      </c>
      <c r="AV324" s="124"/>
      <c r="AW324" s="74">
        <v>39583.058419243986</v>
      </c>
      <c r="AY324" s="171"/>
      <c r="AZ324" s="24">
        <v>-190220.00113495617</v>
      </c>
      <c r="BA324" s="24">
        <v>-83246.543179</v>
      </c>
      <c r="BB324" s="24">
        <v>-1719.319894</v>
      </c>
      <c r="BC324" s="24">
        <v>-15418</v>
      </c>
      <c r="BD324" s="7">
        <v>-66440.479468000005</v>
      </c>
    </row>
    <row r="325" spans="1:56" x14ac:dyDescent="0.2">
      <c r="A325" s="10">
        <v>700</v>
      </c>
      <c r="B325" s="11">
        <v>6520</v>
      </c>
      <c r="C325" s="3"/>
      <c r="D325" s="12" t="s">
        <v>343</v>
      </c>
      <c r="E325" s="57">
        <v>7243.666666666667</v>
      </c>
      <c r="F325" s="57">
        <v>13344494.666666666</v>
      </c>
      <c r="G325" s="58">
        <v>1.9400000000000002</v>
      </c>
      <c r="H325" s="57">
        <v>1109439.6666666667</v>
      </c>
      <c r="I325" s="58">
        <v>1.9400000000000002</v>
      </c>
      <c r="J325" s="57">
        <v>6878605.4982817871</v>
      </c>
      <c r="K325" s="57">
        <v>571876.11683848791</v>
      </c>
      <c r="L325" s="57">
        <v>1475930.6666666667</v>
      </c>
      <c r="M325" s="4">
        <v>0</v>
      </c>
      <c r="N325" s="59">
        <v>1.65</v>
      </c>
      <c r="O325" s="59">
        <v>1.65</v>
      </c>
      <c r="P325" s="57">
        <v>11349699.072164947</v>
      </c>
      <c r="Q325" s="57">
        <v>943595.5927835051</v>
      </c>
      <c r="R325" s="57">
        <v>1247785.1166666667</v>
      </c>
      <c r="S325" s="57">
        <v>38021.666666666664</v>
      </c>
      <c r="T325" s="57">
        <v>13579101.448281785</v>
      </c>
      <c r="U325" s="60">
        <v>1874.6171066607774</v>
      </c>
      <c r="V325" s="60">
        <v>2701.5969262497297</v>
      </c>
      <c r="W325" s="60">
        <v>69.38922266479851</v>
      </c>
      <c r="X325" s="64">
        <v>2216435.4766701283</v>
      </c>
      <c r="Y325" s="65">
        <v>305.98253324791239</v>
      </c>
      <c r="Z325" s="66">
        <v>80.715210278823065</v>
      </c>
      <c r="AA325" s="64">
        <v>1034205</v>
      </c>
      <c r="AB325" s="65">
        <v>142.77368735907228</v>
      </c>
      <c r="AC325" s="67">
        <v>85.999998915196969</v>
      </c>
      <c r="AD325" s="68">
        <v>0</v>
      </c>
      <c r="AE325" s="69">
        <v>0</v>
      </c>
      <c r="AF325" s="70">
        <v>1034205</v>
      </c>
      <c r="AG325" s="71">
        <v>142.77368735907228</v>
      </c>
      <c r="AH325" s="72">
        <v>85.999998915196969</v>
      </c>
      <c r="AI325" s="64">
        <v>3250640.4766701283</v>
      </c>
      <c r="AJ325" s="65">
        <v>448.7562206069847</v>
      </c>
      <c r="AK325" s="67">
        <v>85.999998915196969</v>
      </c>
      <c r="AL325" s="122"/>
      <c r="AM325" s="74">
        <v>0</v>
      </c>
      <c r="AN325" s="122"/>
      <c r="AO325" s="64">
        <v>0</v>
      </c>
      <c r="AP325" s="65">
        <v>69.38922266479851</v>
      </c>
      <c r="AQ325" s="65">
        <v>0</v>
      </c>
      <c r="AR325" s="73">
        <v>0</v>
      </c>
      <c r="AS325" s="123">
        <v>0</v>
      </c>
      <c r="AT325" s="94"/>
      <c r="AU325" s="74">
        <v>172756.85179745872</v>
      </c>
      <c r="AV325" s="124"/>
      <c r="AW325" s="74">
        <v>745048.16151202749</v>
      </c>
      <c r="AY325" s="171"/>
      <c r="AZ325" s="24">
        <v>-3942988.8806688772</v>
      </c>
      <c r="BA325" s="24">
        <v>-1669336.669495</v>
      </c>
      <c r="BB325" s="24">
        <v>-34477.392529999997</v>
      </c>
      <c r="BC325" s="24">
        <v>-596443</v>
      </c>
      <c r="BD325" s="7">
        <v>-1332325.9378480001</v>
      </c>
    </row>
    <row r="326" spans="1:56" x14ac:dyDescent="0.2">
      <c r="A326" s="10">
        <v>701</v>
      </c>
      <c r="B326" s="11">
        <v>6521</v>
      </c>
      <c r="C326" s="3"/>
      <c r="D326" s="12" t="s">
        <v>344</v>
      </c>
      <c r="E326" s="57">
        <v>478.33333333333331</v>
      </c>
      <c r="F326" s="57">
        <v>1038027.6666666666</v>
      </c>
      <c r="G326" s="58">
        <v>2</v>
      </c>
      <c r="H326" s="57">
        <v>7941</v>
      </c>
      <c r="I326" s="58">
        <v>2</v>
      </c>
      <c r="J326" s="57">
        <v>519013.83333333331</v>
      </c>
      <c r="K326" s="57">
        <v>3970.5</v>
      </c>
      <c r="L326" s="57">
        <v>78552.333333333328</v>
      </c>
      <c r="M326" s="4">
        <v>0</v>
      </c>
      <c r="N326" s="59">
        <v>1.65</v>
      </c>
      <c r="O326" s="59">
        <v>1.65</v>
      </c>
      <c r="P326" s="57">
        <v>856372.82499999984</v>
      </c>
      <c r="Q326" s="57">
        <v>6551.3249999999998</v>
      </c>
      <c r="R326" s="57">
        <v>80086.233333333337</v>
      </c>
      <c r="S326" s="57">
        <v>267</v>
      </c>
      <c r="T326" s="57">
        <v>943277.38333333319</v>
      </c>
      <c r="U326" s="60">
        <v>1972.0084668989546</v>
      </c>
      <c r="V326" s="60">
        <v>2701.5969262497297</v>
      </c>
      <c r="W326" s="60">
        <v>72.994177915224157</v>
      </c>
      <c r="X326" s="64">
        <v>129124.99749743129</v>
      </c>
      <c r="Y326" s="65">
        <v>269.94772995978667</v>
      </c>
      <c r="Z326" s="66">
        <v>82.986332086591219</v>
      </c>
      <c r="AA326" s="64">
        <v>38945</v>
      </c>
      <c r="AB326" s="65">
        <v>81.41811846689896</v>
      </c>
      <c r="AC326" s="67">
        <v>86.000035488301862</v>
      </c>
      <c r="AD326" s="68">
        <v>0</v>
      </c>
      <c r="AE326" s="69">
        <v>0</v>
      </c>
      <c r="AF326" s="70">
        <v>38945</v>
      </c>
      <c r="AG326" s="71">
        <v>81.41811846689896</v>
      </c>
      <c r="AH326" s="72">
        <v>86.000035488301862</v>
      </c>
      <c r="AI326" s="64">
        <v>168069.99749743129</v>
      </c>
      <c r="AJ326" s="65">
        <v>351.3658484266856</v>
      </c>
      <c r="AK326" s="67">
        <v>86.000035488301862</v>
      </c>
      <c r="AL326" s="122"/>
      <c r="AM326" s="74">
        <v>0</v>
      </c>
      <c r="AN326" s="122"/>
      <c r="AO326" s="64">
        <v>46857.445365791122</v>
      </c>
      <c r="AP326" s="65">
        <v>72.994177915224157</v>
      </c>
      <c r="AQ326" s="65">
        <v>0</v>
      </c>
      <c r="AR326" s="73">
        <v>0</v>
      </c>
      <c r="AS326" s="123">
        <v>46857.445365791122</v>
      </c>
      <c r="AT326" s="94"/>
      <c r="AU326" s="74">
        <v>5487.060197581518</v>
      </c>
      <c r="AV326" s="124"/>
      <c r="AW326" s="74">
        <v>52298.433333333327</v>
      </c>
      <c r="AY326" s="171"/>
      <c r="AZ326" s="24">
        <v>-266308.00158893864</v>
      </c>
      <c r="BA326" s="24">
        <v>-109217.60957499999</v>
      </c>
      <c r="BB326" s="24">
        <v>-2255.7093880000002</v>
      </c>
      <c r="BC326" s="24">
        <v>-31949</v>
      </c>
      <c r="BD326" s="7">
        <v>-87168.428494000007</v>
      </c>
    </row>
    <row r="327" spans="1:56" x14ac:dyDescent="0.2">
      <c r="A327" s="10">
        <v>703</v>
      </c>
      <c r="B327" s="11">
        <v>6523</v>
      </c>
      <c r="C327" s="3"/>
      <c r="D327" s="12" t="s">
        <v>345</v>
      </c>
      <c r="E327" s="57">
        <v>2324</v>
      </c>
      <c r="F327" s="57">
        <v>3929473.3333333335</v>
      </c>
      <c r="G327" s="58">
        <v>1.97</v>
      </c>
      <c r="H327" s="57">
        <v>189794</v>
      </c>
      <c r="I327" s="58">
        <v>1.97</v>
      </c>
      <c r="J327" s="57">
        <v>1994656.5143824026</v>
      </c>
      <c r="K327" s="57">
        <v>96342.131979695449</v>
      </c>
      <c r="L327" s="57">
        <v>468112.66666666669</v>
      </c>
      <c r="M327" s="4">
        <v>0</v>
      </c>
      <c r="N327" s="59">
        <v>1.65</v>
      </c>
      <c r="O327" s="59">
        <v>1.65</v>
      </c>
      <c r="P327" s="57">
        <v>3291183.248730965</v>
      </c>
      <c r="Q327" s="57">
        <v>158964.51776649748</v>
      </c>
      <c r="R327" s="57">
        <v>380707.8233333333</v>
      </c>
      <c r="S327" s="57">
        <v>7401.333333333333</v>
      </c>
      <c r="T327" s="57">
        <v>3838256.9231641288</v>
      </c>
      <c r="U327" s="60">
        <v>1651.5735469725166</v>
      </c>
      <c r="V327" s="60">
        <v>2701.5969262497297</v>
      </c>
      <c r="W327" s="60">
        <v>61.133233123165347</v>
      </c>
      <c r="X327" s="64">
        <v>902894.10337288992</v>
      </c>
      <c r="Y327" s="65">
        <v>388.50865033256883</v>
      </c>
      <c r="Z327" s="66">
        <v>75.513936867594182</v>
      </c>
      <c r="AA327" s="64">
        <v>658369</v>
      </c>
      <c r="AB327" s="65">
        <v>283.29130808950089</v>
      </c>
      <c r="AC327" s="67">
        <v>86.000005508587066</v>
      </c>
      <c r="AD327" s="68">
        <v>0</v>
      </c>
      <c r="AE327" s="69">
        <v>0</v>
      </c>
      <c r="AF327" s="70">
        <v>658369</v>
      </c>
      <c r="AG327" s="71">
        <v>283.29130808950089</v>
      </c>
      <c r="AH327" s="72">
        <v>86.000005508587066</v>
      </c>
      <c r="AI327" s="64">
        <v>1561263.10337289</v>
      </c>
      <c r="AJ327" s="65">
        <v>671.79995842206972</v>
      </c>
      <c r="AK327" s="67">
        <v>86.000005508587066</v>
      </c>
      <c r="AL327" s="122"/>
      <c r="AM327" s="74">
        <v>0</v>
      </c>
      <c r="AN327" s="122"/>
      <c r="AO327" s="64">
        <v>0</v>
      </c>
      <c r="AP327" s="65">
        <v>61.133233123165347</v>
      </c>
      <c r="AQ327" s="65">
        <v>0</v>
      </c>
      <c r="AR327" s="73">
        <v>0</v>
      </c>
      <c r="AS327" s="123">
        <v>0</v>
      </c>
      <c r="AT327" s="94"/>
      <c r="AU327" s="74">
        <v>55638.05097138288</v>
      </c>
      <c r="AV327" s="124"/>
      <c r="AW327" s="74">
        <v>209099.86463620979</v>
      </c>
      <c r="AY327" s="171"/>
      <c r="AZ327" s="24">
        <v>-1246212.750292727</v>
      </c>
      <c r="BA327" s="24">
        <v>-540986.58840500005</v>
      </c>
      <c r="BB327" s="24">
        <v>-11173.184716</v>
      </c>
      <c r="BC327" s="24">
        <v>-161323</v>
      </c>
      <c r="BD327" s="7">
        <v>-431770.581053</v>
      </c>
    </row>
    <row r="328" spans="1:56" x14ac:dyDescent="0.2">
      <c r="A328" s="10">
        <v>704</v>
      </c>
      <c r="B328" s="11">
        <v>6524</v>
      </c>
      <c r="C328" s="3"/>
      <c r="D328" s="12" t="s">
        <v>346</v>
      </c>
      <c r="E328" s="57">
        <v>198</v>
      </c>
      <c r="F328" s="57">
        <v>412740.33333333331</v>
      </c>
      <c r="G328" s="58">
        <v>1.9400000000000002</v>
      </c>
      <c r="H328" s="57">
        <v>2188.6666666666665</v>
      </c>
      <c r="I328" s="58">
        <v>1.9400000000000002</v>
      </c>
      <c r="J328" s="57">
        <v>212752.74914089349</v>
      </c>
      <c r="K328" s="57">
        <v>1128.1786941580756</v>
      </c>
      <c r="L328" s="57">
        <v>25545.333333333332</v>
      </c>
      <c r="M328" s="4">
        <v>0</v>
      </c>
      <c r="N328" s="59">
        <v>1.65</v>
      </c>
      <c r="O328" s="59">
        <v>1.65</v>
      </c>
      <c r="P328" s="57">
        <v>351042.03608247422</v>
      </c>
      <c r="Q328" s="57">
        <v>1861.4948453608249</v>
      </c>
      <c r="R328" s="57">
        <v>28283.343333333334</v>
      </c>
      <c r="S328" s="57">
        <v>214.66666666666666</v>
      </c>
      <c r="T328" s="57">
        <v>381401.54092783504</v>
      </c>
      <c r="U328" s="60">
        <v>1926.2704087264397</v>
      </c>
      <c r="V328" s="60">
        <v>2701.5969262497297</v>
      </c>
      <c r="W328" s="60">
        <v>71.301177093076817</v>
      </c>
      <c r="X328" s="64">
        <v>56800.420673756227</v>
      </c>
      <c r="Y328" s="65">
        <v>286.87081148361733</v>
      </c>
      <c r="Z328" s="66">
        <v>81.919741568638401</v>
      </c>
      <c r="AA328" s="64">
        <v>21826</v>
      </c>
      <c r="AB328" s="65">
        <v>110.23232323232324</v>
      </c>
      <c r="AC328" s="67">
        <v>86.000006916931653</v>
      </c>
      <c r="AD328" s="68">
        <v>0</v>
      </c>
      <c r="AE328" s="69">
        <v>0</v>
      </c>
      <c r="AF328" s="70">
        <v>21826</v>
      </c>
      <c r="AG328" s="71">
        <v>110.23232323232324</v>
      </c>
      <c r="AH328" s="72">
        <v>86.000006916931653</v>
      </c>
      <c r="AI328" s="64">
        <v>78626.42067375622</v>
      </c>
      <c r="AJ328" s="65">
        <v>397.10313471594054</v>
      </c>
      <c r="AK328" s="67">
        <v>86.000006916931653</v>
      </c>
      <c r="AL328" s="122"/>
      <c r="AM328" s="74">
        <v>0</v>
      </c>
      <c r="AN328" s="122"/>
      <c r="AO328" s="64">
        <v>136695.13261763335</v>
      </c>
      <c r="AP328" s="65">
        <v>71.301177093076817</v>
      </c>
      <c r="AQ328" s="65">
        <v>0</v>
      </c>
      <c r="AR328" s="73">
        <v>0</v>
      </c>
      <c r="AS328" s="123">
        <v>136695.13261763335</v>
      </c>
      <c r="AT328" s="94"/>
      <c r="AU328" s="74">
        <v>3186.550108240574</v>
      </c>
      <c r="AV328" s="124"/>
      <c r="AW328" s="74">
        <v>21388.092783505155</v>
      </c>
      <c r="AY328" s="171"/>
      <c r="AZ328" s="24">
        <v>-108153.65778816078</v>
      </c>
      <c r="BA328" s="24">
        <v>-44521.828107000001</v>
      </c>
      <c r="BB328" s="24">
        <v>-919.52484600000003</v>
      </c>
      <c r="BC328" s="24">
        <v>-19956</v>
      </c>
      <c r="BD328" s="7">
        <v>-35533.626902000004</v>
      </c>
    </row>
    <row r="329" spans="1:56" x14ac:dyDescent="0.2">
      <c r="A329" s="10">
        <v>717</v>
      </c>
      <c r="B329" s="11">
        <v>6525</v>
      </c>
      <c r="C329" s="3"/>
      <c r="D329" s="94" t="s">
        <v>376</v>
      </c>
      <c r="E329" s="57">
        <v>4015.3333333333335</v>
      </c>
      <c r="F329" s="57">
        <v>7759043.333333333</v>
      </c>
      <c r="G329" s="58">
        <v>2</v>
      </c>
      <c r="H329" s="57">
        <v>315392.66666666669</v>
      </c>
      <c r="I329" s="58">
        <v>2</v>
      </c>
      <c r="J329" s="57">
        <v>3879521.6666666665</v>
      </c>
      <c r="K329" s="57">
        <v>157696.33333333334</v>
      </c>
      <c r="L329" s="57">
        <v>785395.33333333337</v>
      </c>
      <c r="M329" s="4">
        <v>0</v>
      </c>
      <c r="N329" s="59">
        <v>1.65</v>
      </c>
      <c r="O329" s="59">
        <v>1.65</v>
      </c>
      <c r="P329" s="57">
        <v>6401210.75</v>
      </c>
      <c r="Q329" s="57">
        <v>260198.95000000004</v>
      </c>
      <c r="R329" s="57">
        <v>686082.11</v>
      </c>
      <c r="S329" s="57">
        <v>8838.3333333333339</v>
      </c>
      <c r="T329" s="57">
        <v>7356330.1433333335</v>
      </c>
      <c r="U329" s="60">
        <v>1832.059640544579</v>
      </c>
      <c r="V329" s="60">
        <v>2701.5969262497297</v>
      </c>
      <c r="W329" s="60">
        <v>67.813951916497984</v>
      </c>
      <c r="X329" s="64">
        <v>1291848.3577111899</v>
      </c>
      <c r="Y329" s="65">
        <v>321.72879571090567</v>
      </c>
      <c r="Z329" s="66">
        <v>79.72278970739373</v>
      </c>
      <c r="AA329" s="64">
        <v>680940</v>
      </c>
      <c r="AB329" s="65">
        <v>169.58492445625103</v>
      </c>
      <c r="AC329" s="67">
        <v>86.000000153130458</v>
      </c>
      <c r="AD329" s="68">
        <v>0</v>
      </c>
      <c r="AE329" s="69">
        <v>0</v>
      </c>
      <c r="AF329" s="70">
        <v>680940</v>
      </c>
      <c r="AG329" s="71">
        <v>169.58492445625103</v>
      </c>
      <c r="AH329" s="72">
        <v>86.000000153130458</v>
      </c>
      <c r="AI329" s="64">
        <v>1972788.3577111899</v>
      </c>
      <c r="AJ329" s="65">
        <v>491.3137201671567</v>
      </c>
      <c r="AK329" s="67">
        <v>86.000000153130458</v>
      </c>
      <c r="AL329" s="122"/>
      <c r="AM329" s="74">
        <v>0</v>
      </c>
      <c r="AN329" s="122"/>
      <c r="AO329" s="64">
        <v>8443.6493009078185</v>
      </c>
      <c r="AP329" s="65">
        <v>67.813951916497984</v>
      </c>
      <c r="AQ329" s="65">
        <v>0</v>
      </c>
      <c r="AR329" s="73">
        <v>0</v>
      </c>
      <c r="AS329" s="123">
        <v>8443.6493009078185</v>
      </c>
      <c r="AT329" s="94"/>
      <c r="AU329" s="74">
        <v>75837.925455348057</v>
      </c>
      <c r="AV329" s="124"/>
      <c r="AW329" s="74">
        <v>403721.8</v>
      </c>
      <c r="AY329" s="171"/>
      <c r="AZ329" s="24">
        <v>-2185356.070181882</v>
      </c>
      <c r="BA329" s="24">
        <v>-925451.12487199996</v>
      </c>
      <c r="BB329" s="24">
        <v>-19113.664895999998</v>
      </c>
      <c r="BC329" s="24">
        <v>-267558</v>
      </c>
      <c r="BD329" s="7">
        <v>-738618.25502899999</v>
      </c>
    </row>
    <row r="330" spans="1:56" x14ac:dyDescent="0.2">
      <c r="A330" s="10">
        <v>706</v>
      </c>
      <c r="B330" s="11">
        <v>6526</v>
      </c>
      <c r="C330" s="3"/>
      <c r="D330" s="12" t="s">
        <v>347</v>
      </c>
      <c r="E330" s="57">
        <v>634</v>
      </c>
      <c r="F330" s="57">
        <v>1093853.6666666667</v>
      </c>
      <c r="G330" s="58">
        <v>1.95</v>
      </c>
      <c r="H330" s="57">
        <v>6961</v>
      </c>
      <c r="I330" s="58">
        <v>1.95</v>
      </c>
      <c r="J330" s="57">
        <v>560950.59829059837</v>
      </c>
      <c r="K330" s="57">
        <v>3569.7435897435898</v>
      </c>
      <c r="L330" s="57">
        <v>105601.66666666667</v>
      </c>
      <c r="M330" s="4">
        <v>0</v>
      </c>
      <c r="N330" s="59">
        <v>1.65</v>
      </c>
      <c r="O330" s="59">
        <v>1.65</v>
      </c>
      <c r="P330" s="57">
        <v>925568.48717948736</v>
      </c>
      <c r="Q330" s="57">
        <v>5890.076923076922</v>
      </c>
      <c r="R330" s="57">
        <v>93560.859999999986</v>
      </c>
      <c r="S330" s="57">
        <v>169.33333333333334</v>
      </c>
      <c r="T330" s="57">
        <v>1025188.7574358974</v>
      </c>
      <c r="U330" s="60">
        <v>1617.0169675645068</v>
      </c>
      <c r="V330" s="60">
        <v>2701.5969262497297</v>
      </c>
      <c r="W330" s="60">
        <v>59.854116350702178</v>
      </c>
      <c r="X330" s="64">
        <v>254420.76670837952</v>
      </c>
      <c r="Y330" s="65">
        <v>401.29458471353234</v>
      </c>
      <c r="Z330" s="66">
        <v>74.70809330094238</v>
      </c>
      <c r="AA330" s="64">
        <v>193409</v>
      </c>
      <c r="AB330" s="65">
        <v>305.06151419558358</v>
      </c>
      <c r="AC330" s="67">
        <v>85.999989261864286</v>
      </c>
      <c r="AD330" s="68">
        <v>0</v>
      </c>
      <c r="AE330" s="69">
        <v>0</v>
      </c>
      <c r="AF330" s="70">
        <v>193409</v>
      </c>
      <c r="AG330" s="71">
        <v>305.06151419558358</v>
      </c>
      <c r="AH330" s="72">
        <v>85.999989261864286</v>
      </c>
      <c r="AI330" s="64">
        <v>447829.76670837949</v>
      </c>
      <c r="AJ330" s="65">
        <v>706.35609890911587</v>
      </c>
      <c r="AK330" s="67">
        <v>85.999989261864286</v>
      </c>
      <c r="AL330" s="122"/>
      <c r="AM330" s="74">
        <v>0</v>
      </c>
      <c r="AN330" s="122"/>
      <c r="AO330" s="64">
        <v>106583.63888933726</v>
      </c>
      <c r="AP330" s="65">
        <v>59.854116350702178</v>
      </c>
      <c r="AQ330" s="65">
        <v>0</v>
      </c>
      <c r="AR330" s="73">
        <v>0</v>
      </c>
      <c r="AS330" s="123">
        <v>106583.63888933726</v>
      </c>
      <c r="AT330" s="94"/>
      <c r="AU330" s="74">
        <v>5432.4564523975096</v>
      </c>
      <c r="AV330" s="124"/>
      <c r="AW330" s="74">
        <v>56452.034188034188</v>
      </c>
      <c r="AY330" s="171"/>
      <c r="AZ330" s="24">
        <v>-350004.80208831932</v>
      </c>
      <c r="BA330" s="24">
        <v>-144927.82586899999</v>
      </c>
      <c r="BB330" s="24">
        <v>-2993.2449409999999</v>
      </c>
      <c r="BC330" s="24">
        <v>-46468</v>
      </c>
      <c r="BD330" s="7">
        <v>-115669.35840500001</v>
      </c>
    </row>
    <row r="331" spans="1:56" x14ac:dyDescent="0.2">
      <c r="A331" s="10">
        <v>707</v>
      </c>
      <c r="B331" s="11">
        <v>6527</v>
      </c>
      <c r="C331" s="3"/>
      <c r="D331" s="12" t="s">
        <v>348</v>
      </c>
      <c r="E331" s="57">
        <v>150.66666666666666</v>
      </c>
      <c r="F331" s="57">
        <v>199715.33333333334</v>
      </c>
      <c r="G331" s="58">
        <v>1.906666666666667</v>
      </c>
      <c r="H331" s="57">
        <v>3188.6666666666665</v>
      </c>
      <c r="I331" s="58">
        <v>1.906666666666667</v>
      </c>
      <c r="J331" s="57">
        <v>104664.45726878829</v>
      </c>
      <c r="K331" s="57">
        <v>1684.5622291946809</v>
      </c>
      <c r="L331" s="57">
        <v>24397</v>
      </c>
      <c r="M331" s="4">
        <v>0</v>
      </c>
      <c r="N331" s="59">
        <v>1.65</v>
      </c>
      <c r="O331" s="59">
        <v>1.65</v>
      </c>
      <c r="P331" s="57">
        <v>172696.35449350064</v>
      </c>
      <c r="Q331" s="57">
        <v>2779.5276781712237</v>
      </c>
      <c r="R331" s="57">
        <v>21837.516666666666</v>
      </c>
      <c r="S331" s="57">
        <v>50.333333333333336</v>
      </c>
      <c r="T331" s="57">
        <v>197363.73217167184</v>
      </c>
      <c r="U331" s="60">
        <v>1309.9362754756983</v>
      </c>
      <c r="V331" s="60">
        <v>2701.5969262497297</v>
      </c>
      <c r="W331" s="60">
        <v>48.487480228744182</v>
      </c>
      <c r="X331" s="64">
        <v>77580.44241181633</v>
      </c>
      <c r="Y331" s="65">
        <v>514.91444078639165</v>
      </c>
      <c r="Z331" s="66">
        <v>67.547112544108828</v>
      </c>
      <c r="AA331" s="64">
        <v>75111</v>
      </c>
      <c r="AB331" s="65">
        <v>498.52433628318585</v>
      </c>
      <c r="AC331" s="67">
        <v>86.00006277659304</v>
      </c>
      <c r="AD331" s="68">
        <v>0</v>
      </c>
      <c r="AE331" s="69">
        <v>0</v>
      </c>
      <c r="AF331" s="70">
        <v>75111</v>
      </c>
      <c r="AG331" s="71">
        <v>498.52433628318585</v>
      </c>
      <c r="AH331" s="72">
        <v>86.00006277659304</v>
      </c>
      <c r="AI331" s="64">
        <v>152691.44241181633</v>
      </c>
      <c r="AJ331" s="65">
        <v>1013.4387770695776</v>
      </c>
      <c r="AK331" s="67">
        <v>86.00006277659304</v>
      </c>
      <c r="AL331" s="122"/>
      <c r="AM331" s="74">
        <v>0</v>
      </c>
      <c r="AN331" s="122"/>
      <c r="AO331" s="64">
        <v>42662.502196512258</v>
      </c>
      <c r="AP331" s="65">
        <v>48.487480228744182</v>
      </c>
      <c r="AQ331" s="65">
        <v>0</v>
      </c>
      <c r="AR331" s="73">
        <v>0</v>
      </c>
      <c r="AS331" s="123">
        <v>42662.502196512258</v>
      </c>
      <c r="AT331" s="94"/>
      <c r="AU331" s="74">
        <v>1584.423372977473</v>
      </c>
      <c r="AV331" s="124"/>
      <c r="AW331" s="74">
        <v>10634.901949798295</v>
      </c>
      <c r="AY331" s="171"/>
      <c r="AZ331" s="24">
        <v>-81522.857629266931</v>
      </c>
      <c r="BA331" s="24">
        <v>-34782.678208999998</v>
      </c>
      <c r="BB331" s="24">
        <v>-718.37878599999999</v>
      </c>
      <c r="BC331" s="24">
        <v>-10618</v>
      </c>
      <c r="BD331" s="7">
        <v>-27760.646016999999</v>
      </c>
    </row>
    <row r="332" spans="1:56" x14ac:dyDescent="0.2">
      <c r="A332" s="10">
        <v>708</v>
      </c>
      <c r="B332" s="11">
        <v>6528</v>
      </c>
      <c r="C332" s="3"/>
      <c r="D332" s="12" t="s">
        <v>349</v>
      </c>
      <c r="E332" s="57">
        <v>37.333333333333336</v>
      </c>
      <c r="F332" s="57">
        <v>48149.666666666664</v>
      </c>
      <c r="G332" s="58">
        <v>2.2000000000000002</v>
      </c>
      <c r="H332" s="57">
        <v>2819</v>
      </c>
      <c r="I332" s="58">
        <v>2.2000000000000002</v>
      </c>
      <c r="J332" s="57">
        <v>21886.212121212124</v>
      </c>
      <c r="K332" s="57">
        <v>1281.3636363636363</v>
      </c>
      <c r="L332" s="57">
        <v>4867.666666666667</v>
      </c>
      <c r="M332" s="4">
        <v>0</v>
      </c>
      <c r="N332" s="59">
        <v>1.65</v>
      </c>
      <c r="O332" s="59">
        <v>1.65</v>
      </c>
      <c r="P332" s="57">
        <v>36112.25</v>
      </c>
      <c r="Q332" s="57">
        <v>2114.2499999999995</v>
      </c>
      <c r="R332" s="57">
        <v>4026.7033333333334</v>
      </c>
      <c r="S332" s="57">
        <v>101.66666666666667</v>
      </c>
      <c r="T332" s="57">
        <v>42354.869999999995</v>
      </c>
      <c r="U332" s="60">
        <v>1134.5054464285713</v>
      </c>
      <c r="V332" s="60">
        <v>2701.5969262497297</v>
      </c>
      <c r="W332" s="60">
        <v>41.993882781154014</v>
      </c>
      <c r="X332" s="64">
        <v>21646.756974596268</v>
      </c>
      <c r="Y332" s="65">
        <v>579.8238475338286</v>
      </c>
      <c r="Z332" s="66">
        <v>63.456146152127026</v>
      </c>
      <c r="AA332" s="64">
        <v>22738</v>
      </c>
      <c r="AB332" s="65">
        <v>609.05357142857144</v>
      </c>
      <c r="AC332" s="67">
        <v>86.000351970203681</v>
      </c>
      <c r="AD332" s="68">
        <v>0</v>
      </c>
      <c r="AE332" s="69">
        <v>0</v>
      </c>
      <c r="AF332" s="70">
        <v>22738</v>
      </c>
      <c r="AG332" s="71">
        <v>609.05357142857144</v>
      </c>
      <c r="AH332" s="72">
        <v>86.000351970203681</v>
      </c>
      <c r="AI332" s="64">
        <v>44384.756974596268</v>
      </c>
      <c r="AJ332" s="65">
        <v>1188.8774189624</v>
      </c>
      <c r="AK332" s="67">
        <v>86.000351970203681</v>
      </c>
      <c r="AL332" s="122"/>
      <c r="AM332" s="74">
        <v>0</v>
      </c>
      <c r="AN332" s="122"/>
      <c r="AO332" s="64">
        <v>44800</v>
      </c>
      <c r="AP332" s="65">
        <v>41.993882781154014</v>
      </c>
      <c r="AQ332" s="65">
        <v>0</v>
      </c>
      <c r="AR332" s="73">
        <v>0</v>
      </c>
      <c r="AS332" s="123">
        <v>44800</v>
      </c>
      <c r="AT332" s="94"/>
      <c r="AU332" s="74">
        <v>418.53920686623519</v>
      </c>
      <c r="AV332" s="124"/>
      <c r="AW332" s="74">
        <v>2316.7575757575755</v>
      </c>
      <c r="AY332" s="171"/>
      <c r="AZ332" s="24">
        <v>-21195.942983609399</v>
      </c>
      <c r="BA332" s="24">
        <v>-8347.8427699999993</v>
      </c>
      <c r="BB332" s="24">
        <v>-172.410909</v>
      </c>
      <c r="BC332" s="24">
        <v>-1546</v>
      </c>
      <c r="BD332" s="7">
        <v>-6662.5550439999997</v>
      </c>
    </row>
    <row r="333" spans="1:56" x14ac:dyDescent="0.2">
      <c r="A333" s="10">
        <v>709</v>
      </c>
      <c r="B333" s="11">
        <v>6529</v>
      </c>
      <c r="C333" s="3"/>
      <c r="D333" s="12" t="s">
        <v>350</v>
      </c>
      <c r="E333" s="57">
        <v>59.666666666666664</v>
      </c>
      <c r="F333" s="57">
        <v>74223.666666666672</v>
      </c>
      <c r="G333" s="58">
        <v>1.74</v>
      </c>
      <c r="H333" s="57">
        <v>545.66666666666663</v>
      </c>
      <c r="I333" s="58">
        <v>1.74</v>
      </c>
      <c r="J333" s="57">
        <v>42657.279693486591</v>
      </c>
      <c r="K333" s="57">
        <v>313.60153256704979</v>
      </c>
      <c r="L333" s="57">
        <v>8516</v>
      </c>
      <c r="M333" s="4">
        <v>0</v>
      </c>
      <c r="N333" s="59">
        <v>1.65</v>
      </c>
      <c r="O333" s="59">
        <v>1.65</v>
      </c>
      <c r="P333" s="57">
        <v>70384.511494252874</v>
      </c>
      <c r="Q333" s="57">
        <v>517.4425287356321</v>
      </c>
      <c r="R333" s="57">
        <v>8318.35</v>
      </c>
      <c r="S333" s="57">
        <v>9.3333333333333339</v>
      </c>
      <c r="T333" s="57">
        <v>79229.637356321837</v>
      </c>
      <c r="U333" s="60">
        <v>1327.8710171450587</v>
      </c>
      <c r="V333" s="60">
        <v>2701.5969262497297</v>
      </c>
      <c r="W333" s="60">
        <v>49.151337279183494</v>
      </c>
      <c r="X333" s="64">
        <v>30327.288986667452</v>
      </c>
      <c r="Y333" s="65">
        <v>508.27858636872827</v>
      </c>
      <c r="Z333" s="66">
        <v>67.9653424858856</v>
      </c>
      <c r="AA333" s="64">
        <v>29071</v>
      </c>
      <c r="AB333" s="65">
        <v>487.22346368715085</v>
      </c>
      <c r="AC333" s="67">
        <v>85.999989288785954</v>
      </c>
      <c r="AD333" s="68">
        <v>19.176086291290737</v>
      </c>
      <c r="AE333" s="69">
        <v>-5574.68004574113</v>
      </c>
      <c r="AF333" s="70">
        <v>23496.31995425887</v>
      </c>
      <c r="AG333" s="71">
        <v>393.79307185908721</v>
      </c>
      <c r="AH333" s="72">
        <v>82.54164985553227</v>
      </c>
      <c r="AI333" s="64">
        <v>53823.608940926322</v>
      </c>
      <c r="AJ333" s="65">
        <v>902.07165822781553</v>
      </c>
      <c r="AK333" s="67">
        <v>82.54164985553227</v>
      </c>
      <c r="AL333" s="122"/>
      <c r="AM333" s="74">
        <v>0</v>
      </c>
      <c r="AN333" s="122"/>
      <c r="AO333" s="64">
        <v>71600</v>
      </c>
      <c r="AP333" s="65">
        <v>49.151337279183494</v>
      </c>
      <c r="AQ333" s="65">
        <v>0</v>
      </c>
      <c r="AR333" s="73">
        <v>0</v>
      </c>
      <c r="AS333" s="123">
        <v>71600</v>
      </c>
      <c r="AT333" s="94"/>
      <c r="AU333" s="74">
        <v>507.20814553322725</v>
      </c>
      <c r="AV333" s="124"/>
      <c r="AW333" s="74">
        <v>4297.0881226053643</v>
      </c>
      <c r="AY333" s="171"/>
      <c r="AZ333" s="24">
        <v>-31522.171616649877</v>
      </c>
      <c r="BA333" s="24">
        <v>-13913.071282999999</v>
      </c>
      <c r="BB333" s="24">
        <v>-287.35151400000001</v>
      </c>
      <c r="BC333" s="24">
        <v>-2577</v>
      </c>
      <c r="BD333" s="7">
        <v>-11104.258406999999</v>
      </c>
    </row>
    <row r="334" spans="1:56" x14ac:dyDescent="0.2">
      <c r="A334" s="10">
        <v>711</v>
      </c>
      <c r="B334" s="11">
        <v>6531</v>
      </c>
      <c r="C334" s="3"/>
      <c r="D334" s="12" t="s">
        <v>351</v>
      </c>
      <c r="E334" s="57">
        <v>286.66666666666669</v>
      </c>
      <c r="F334" s="57">
        <v>468118.33333333331</v>
      </c>
      <c r="G334" s="58">
        <v>1.8</v>
      </c>
      <c r="H334" s="57">
        <v>22261</v>
      </c>
      <c r="I334" s="58">
        <v>1.8</v>
      </c>
      <c r="J334" s="57">
        <v>260065.74074074076</v>
      </c>
      <c r="K334" s="57">
        <v>12367.222222222224</v>
      </c>
      <c r="L334" s="57">
        <v>55472.666666666664</v>
      </c>
      <c r="M334" s="4">
        <v>0</v>
      </c>
      <c r="N334" s="59">
        <v>1.65</v>
      </c>
      <c r="O334" s="59">
        <v>1.65</v>
      </c>
      <c r="P334" s="57">
        <v>429108.47222222219</v>
      </c>
      <c r="Q334" s="57">
        <v>20405.916666666668</v>
      </c>
      <c r="R334" s="57">
        <v>45942.420000000006</v>
      </c>
      <c r="S334" s="57">
        <v>789.33333333333337</v>
      </c>
      <c r="T334" s="57">
        <v>496246.14222222217</v>
      </c>
      <c r="U334" s="60">
        <v>1731.0911937984492</v>
      </c>
      <c r="V334" s="60">
        <v>2701.5969262497297</v>
      </c>
      <c r="W334" s="60">
        <v>64.076590292893712</v>
      </c>
      <c r="X334" s="64">
        <v>102938.30802199915</v>
      </c>
      <c r="Y334" s="65">
        <v>359.08712100697375</v>
      </c>
      <c r="Z334" s="66">
        <v>77.368251884523048</v>
      </c>
      <c r="AA334" s="64">
        <v>66849</v>
      </c>
      <c r="AB334" s="65">
        <v>233.19418604651162</v>
      </c>
      <c r="AC334" s="67">
        <v>85.999968325295896</v>
      </c>
      <c r="AD334" s="68">
        <v>0</v>
      </c>
      <c r="AE334" s="69">
        <v>0</v>
      </c>
      <c r="AF334" s="70">
        <v>66849</v>
      </c>
      <c r="AG334" s="71">
        <v>233.19418604651162</v>
      </c>
      <c r="AH334" s="72">
        <v>85.999968325295896</v>
      </c>
      <c r="AI334" s="64">
        <v>169787.30802199914</v>
      </c>
      <c r="AJ334" s="65">
        <v>592.28130705348531</v>
      </c>
      <c r="AK334" s="67">
        <v>85.999968325295896</v>
      </c>
      <c r="AL334" s="122"/>
      <c r="AM334" s="74">
        <v>0</v>
      </c>
      <c r="AN334" s="122"/>
      <c r="AO334" s="64">
        <v>105183.2644886662</v>
      </c>
      <c r="AP334" s="65">
        <v>64.076590292893712</v>
      </c>
      <c r="AQ334" s="65">
        <v>0</v>
      </c>
      <c r="AR334" s="73">
        <v>0</v>
      </c>
      <c r="AS334" s="123">
        <v>105183.2644886662</v>
      </c>
      <c r="AT334" s="94"/>
      <c r="AU334" s="74">
        <v>2960.3448384195931</v>
      </c>
      <c r="AV334" s="124"/>
      <c r="AW334" s="74">
        <v>27243.296296296292</v>
      </c>
      <c r="AY334" s="171"/>
      <c r="AZ334" s="24">
        <v>-153262.97234302183</v>
      </c>
      <c r="BA334" s="24">
        <v>-67246.511203000002</v>
      </c>
      <c r="BB334" s="24">
        <v>-1388.8656530000001</v>
      </c>
      <c r="BC334" s="24">
        <v>-33719</v>
      </c>
      <c r="BD334" s="7">
        <v>-53670.582300000002</v>
      </c>
    </row>
    <row r="335" spans="1:56" x14ac:dyDescent="0.2">
      <c r="A335" s="10">
        <v>713</v>
      </c>
      <c r="B335" s="11">
        <v>6533</v>
      </c>
      <c r="C335" s="3"/>
      <c r="D335" s="12" t="s">
        <v>352</v>
      </c>
      <c r="E335" s="57">
        <v>3497.6666666666665</v>
      </c>
      <c r="F335" s="57">
        <v>6372947.333333333</v>
      </c>
      <c r="G335" s="58">
        <v>1.92</v>
      </c>
      <c r="H335" s="57">
        <v>499550.66666666669</v>
      </c>
      <c r="I335" s="58">
        <v>1.92</v>
      </c>
      <c r="J335" s="57">
        <v>3319243.402777778</v>
      </c>
      <c r="K335" s="57">
        <v>260182.63888888891</v>
      </c>
      <c r="L335" s="57">
        <v>700053</v>
      </c>
      <c r="M335" s="4">
        <v>0</v>
      </c>
      <c r="N335" s="59">
        <v>1.65</v>
      </c>
      <c r="O335" s="59">
        <v>1.65</v>
      </c>
      <c r="P335" s="57">
        <v>5476751.614583333</v>
      </c>
      <c r="Q335" s="57">
        <v>429301.35416666669</v>
      </c>
      <c r="R335" s="57">
        <v>571460.13666666672</v>
      </c>
      <c r="S335" s="57">
        <v>19666.333333333332</v>
      </c>
      <c r="T335" s="57">
        <v>6497179.4387499997</v>
      </c>
      <c r="U335" s="60">
        <v>1857.5753660773848</v>
      </c>
      <c r="V335" s="60">
        <v>2701.5969262497297</v>
      </c>
      <c r="W335" s="60">
        <v>68.758420178394701</v>
      </c>
      <c r="X335" s="64">
        <v>1092279.2484762373</v>
      </c>
      <c r="Y335" s="65">
        <v>312.28797726376746</v>
      </c>
      <c r="Z335" s="66">
        <v>80.31780471238865</v>
      </c>
      <c r="AA335" s="64">
        <v>536927</v>
      </c>
      <c r="AB335" s="65">
        <v>153.51005432192892</v>
      </c>
      <c r="AC335" s="67">
        <v>86.000001520889853</v>
      </c>
      <c r="AD335" s="68">
        <v>0</v>
      </c>
      <c r="AE335" s="69">
        <v>0</v>
      </c>
      <c r="AF335" s="70">
        <v>536927</v>
      </c>
      <c r="AG335" s="71">
        <v>153.51005432192892</v>
      </c>
      <c r="AH335" s="72">
        <v>86.000001520889853</v>
      </c>
      <c r="AI335" s="64">
        <v>1629206.2484762373</v>
      </c>
      <c r="AJ335" s="65">
        <v>465.79803158569638</v>
      </c>
      <c r="AK335" s="67">
        <v>86.000001520889853</v>
      </c>
      <c r="AL335" s="122"/>
      <c r="AM335" s="74">
        <v>0</v>
      </c>
      <c r="AN335" s="122"/>
      <c r="AO335" s="64">
        <v>0</v>
      </c>
      <c r="AP335" s="65">
        <v>68.758420178394701</v>
      </c>
      <c r="AQ335" s="65">
        <v>0</v>
      </c>
      <c r="AR335" s="73">
        <v>0</v>
      </c>
      <c r="AS335" s="123">
        <v>0</v>
      </c>
      <c r="AT335" s="94"/>
      <c r="AU335" s="74">
        <v>82572.122133105615</v>
      </c>
      <c r="AV335" s="124"/>
      <c r="AW335" s="74">
        <v>357942.60416666669</v>
      </c>
      <c r="AY335" s="171"/>
      <c r="AZ335" s="24">
        <v>-1901113.0399145046</v>
      </c>
      <c r="BA335" s="24">
        <v>-805103.05827000004</v>
      </c>
      <c r="BB335" s="24">
        <v>-16628.074296999999</v>
      </c>
      <c r="BC335" s="24">
        <v>-223977</v>
      </c>
      <c r="BD335" s="7">
        <v>-642566.41980899998</v>
      </c>
    </row>
    <row r="336" spans="1:56" x14ac:dyDescent="0.2">
      <c r="A336" s="10">
        <v>715</v>
      </c>
      <c r="B336" s="11">
        <v>6535</v>
      </c>
      <c r="C336" s="3"/>
      <c r="D336" s="12" t="s">
        <v>353</v>
      </c>
      <c r="E336" s="57">
        <v>41</v>
      </c>
      <c r="F336" s="57">
        <v>53197.666666666664</v>
      </c>
      <c r="G336" s="58">
        <v>2</v>
      </c>
      <c r="H336" s="57">
        <v>235.66666666666666</v>
      </c>
      <c r="I336" s="58">
        <v>2</v>
      </c>
      <c r="J336" s="57">
        <v>26598.833333333332</v>
      </c>
      <c r="K336" s="57">
        <v>117.83333333333333</v>
      </c>
      <c r="L336" s="57">
        <v>4445</v>
      </c>
      <c r="M336" s="4">
        <v>0</v>
      </c>
      <c r="N336" s="59">
        <v>1.65</v>
      </c>
      <c r="O336" s="59">
        <v>1.65</v>
      </c>
      <c r="P336" s="57">
        <v>43888.07499999999</v>
      </c>
      <c r="Q336" s="57">
        <v>194.42499999999998</v>
      </c>
      <c r="R336" s="57">
        <v>4586.5533333333333</v>
      </c>
      <c r="S336" s="57">
        <v>0</v>
      </c>
      <c r="T336" s="57">
        <v>48669.053333333337</v>
      </c>
      <c r="U336" s="60">
        <v>1187.0500813008132</v>
      </c>
      <c r="V336" s="60">
        <v>2701.5969262497297</v>
      </c>
      <c r="W336" s="60">
        <v>43.938830021865549</v>
      </c>
      <c r="X336" s="64">
        <v>22975.675637875065</v>
      </c>
      <c r="Y336" s="65">
        <v>560.38233263109919</v>
      </c>
      <c r="Z336" s="66">
        <v>64.681462913775292</v>
      </c>
      <c r="AA336" s="64">
        <v>23614</v>
      </c>
      <c r="AB336" s="65">
        <v>575.95121951219517</v>
      </c>
      <c r="AC336" s="67">
        <v>86.00038039980133</v>
      </c>
      <c r="AD336" s="68">
        <v>0</v>
      </c>
      <c r="AE336" s="69">
        <v>0</v>
      </c>
      <c r="AF336" s="70">
        <v>23614</v>
      </c>
      <c r="AG336" s="71">
        <v>575.95121951219517</v>
      </c>
      <c r="AH336" s="72">
        <v>86.00038039980133</v>
      </c>
      <c r="AI336" s="64">
        <v>46589.675637875065</v>
      </c>
      <c r="AJ336" s="65">
        <v>1136.3335521432944</v>
      </c>
      <c r="AK336" s="67">
        <v>86.00038039980133</v>
      </c>
      <c r="AL336" s="122"/>
      <c r="AM336" s="74">
        <v>0</v>
      </c>
      <c r="AN336" s="122"/>
      <c r="AO336" s="64">
        <v>21835.408786963511</v>
      </c>
      <c r="AP336" s="65">
        <v>43.938830021865549</v>
      </c>
      <c r="AQ336" s="65">
        <v>0</v>
      </c>
      <c r="AR336" s="73">
        <v>0</v>
      </c>
      <c r="AS336" s="123">
        <v>21835.408786963511</v>
      </c>
      <c r="AT336" s="94"/>
      <c r="AU336" s="74">
        <v>17.558981978031927</v>
      </c>
      <c r="AV336" s="124"/>
      <c r="AW336" s="74">
        <v>2671.6666666666665</v>
      </c>
      <c r="AY336" s="171"/>
      <c r="AZ336" s="24">
        <v>-22282.914418666292</v>
      </c>
      <c r="BA336" s="24">
        <v>-9507.2653769999997</v>
      </c>
      <c r="BB336" s="24">
        <v>-196.35686799999999</v>
      </c>
      <c r="BC336" s="24">
        <v>-1761</v>
      </c>
      <c r="BD336" s="7">
        <v>-7587.9099109999997</v>
      </c>
    </row>
    <row r="337" spans="1:56" x14ac:dyDescent="0.2">
      <c r="A337" s="10">
        <v>716</v>
      </c>
      <c r="B337" s="11">
        <v>6536</v>
      </c>
      <c r="C337" s="3"/>
      <c r="D337" s="80" t="s">
        <v>377</v>
      </c>
      <c r="E337" s="57">
        <v>401.66666666666669</v>
      </c>
      <c r="F337" s="57">
        <v>555369.66666666663</v>
      </c>
      <c r="G337" s="58">
        <v>1.8233333333333333</v>
      </c>
      <c r="H337" s="57">
        <v>56966</v>
      </c>
      <c r="I337" s="58">
        <v>1.8233333333333333</v>
      </c>
      <c r="J337" s="57">
        <v>304740.15363128489</v>
      </c>
      <c r="K337" s="57">
        <v>30918.890170836366</v>
      </c>
      <c r="L337" s="57">
        <v>58150</v>
      </c>
      <c r="M337" s="4">
        <v>0</v>
      </c>
      <c r="N337" s="59">
        <v>1.65</v>
      </c>
      <c r="O337" s="59">
        <v>1.65</v>
      </c>
      <c r="P337" s="57">
        <v>502821.25349162007</v>
      </c>
      <c r="Q337" s="57">
        <v>51016.168781880006</v>
      </c>
      <c r="R337" s="57">
        <v>60329.68</v>
      </c>
      <c r="S337" s="57">
        <v>1131.3333333333333</v>
      </c>
      <c r="T337" s="57">
        <v>615298.43560683343</v>
      </c>
      <c r="U337" s="60">
        <v>1531.8633251622409</v>
      </c>
      <c r="V337" s="60">
        <v>2701.5969262497297</v>
      </c>
      <c r="W337" s="60">
        <v>56.702141991578458</v>
      </c>
      <c r="X337" s="64">
        <v>173841.90868161898</v>
      </c>
      <c r="Y337" s="65">
        <v>432.80143240237089</v>
      </c>
      <c r="Z337" s="66">
        <v>72.722349454694424</v>
      </c>
      <c r="AA337" s="64">
        <v>144081</v>
      </c>
      <c r="AB337" s="65">
        <v>358.70788381742739</v>
      </c>
      <c r="AC337" s="67">
        <v>85.999973527037966</v>
      </c>
      <c r="AD337" s="68">
        <v>0</v>
      </c>
      <c r="AE337" s="69">
        <v>0</v>
      </c>
      <c r="AF337" s="70">
        <v>144081</v>
      </c>
      <c r="AG337" s="71">
        <v>358.70788381742739</v>
      </c>
      <c r="AH337" s="72">
        <v>85.999973527037966</v>
      </c>
      <c r="AI337" s="64">
        <v>317922.90868161898</v>
      </c>
      <c r="AJ337" s="65">
        <v>791.50931621979828</v>
      </c>
      <c r="AK337" s="67">
        <v>85.999973527037966</v>
      </c>
      <c r="AL337" s="122"/>
      <c r="AM337" s="74">
        <v>0</v>
      </c>
      <c r="AN337" s="122"/>
      <c r="AO337" s="64">
        <v>253554.31831521224</v>
      </c>
      <c r="AP337" s="65">
        <v>56.702141991578458</v>
      </c>
      <c r="AQ337" s="65">
        <v>0</v>
      </c>
      <c r="AR337" s="73">
        <v>0</v>
      </c>
      <c r="AS337" s="123">
        <v>253554.31831521224</v>
      </c>
      <c r="AT337" s="94"/>
      <c r="AU337" s="74">
        <v>4050.4339662118891</v>
      </c>
      <c r="AV337" s="124"/>
      <c r="AW337" s="74">
        <v>33279.112318840576</v>
      </c>
      <c r="AY337" s="171"/>
      <c r="AZ337" s="24">
        <v>-213589.88698867933</v>
      </c>
      <c r="BA337" s="24">
        <v>-95768.307335000005</v>
      </c>
      <c r="BB337" s="24">
        <v>-1977.9362570000001</v>
      </c>
      <c r="BC337" s="24">
        <v>-25409</v>
      </c>
      <c r="BD337" s="7">
        <v>-76434.312034000002</v>
      </c>
    </row>
    <row r="338" spans="1:56" x14ac:dyDescent="0.2">
      <c r="A338" s="10">
        <v>723</v>
      </c>
      <c r="B338" s="11">
        <v>6603</v>
      </c>
      <c r="C338" s="3"/>
      <c r="D338" s="12" t="s">
        <v>354</v>
      </c>
      <c r="E338" s="57">
        <v>3802</v>
      </c>
      <c r="F338" s="57">
        <v>10069251.666666666</v>
      </c>
      <c r="G338" s="58">
        <v>1.6499999999999997</v>
      </c>
      <c r="H338" s="57">
        <v>368899</v>
      </c>
      <c r="I338" s="58">
        <v>1.6499999999999997</v>
      </c>
      <c r="J338" s="57">
        <v>6102576.7676767679</v>
      </c>
      <c r="K338" s="57">
        <v>223575.15151515152</v>
      </c>
      <c r="L338" s="57">
        <v>934542</v>
      </c>
      <c r="M338" s="4">
        <v>0</v>
      </c>
      <c r="N338" s="59">
        <v>1.65</v>
      </c>
      <c r="O338" s="59">
        <v>1.65</v>
      </c>
      <c r="P338" s="57">
        <v>10069251.666666666</v>
      </c>
      <c r="Q338" s="57">
        <v>368899</v>
      </c>
      <c r="R338" s="57">
        <v>953147.32333333336</v>
      </c>
      <c r="S338" s="57">
        <v>37856</v>
      </c>
      <c r="T338" s="57">
        <v>11429153.99</v>
      </c>
      <c r="U338" s="60">
        <v>3006.0899500263022</v>
      </c>
      <c r="V338" s="60">
        <v>2701.5969262497297</v>
      </c>
      <c r="W338" s="60">
        <v>111.27085320604284</v>
      </c>
      <c r="X338" s="64">
        <v>-428342.51626745565</v>
      </c>
      <c r="Y338" s="65">
        <v>-112.66241879733184</v>
      </c>
      <c r="Z338" s="66">
        <v>107.10063751980698</v>
      </c>
      <c r="AA338" s="64">
        <v>0</v>
      </c>
      <c r="AB338" s="65">
        <v>0</v>
      </c>
      <c r="AC338" s="67">
        <v>107.10063751980698</v>
      </c>
      <c r="AD338" s="68">
        <v>0</v>
      </c>
      <c r="AE338" s="69">
        <v>0</v>
      </c>
      <c r="AF338" s="70">
        <v>0</v>
      </c>
      <c r="AG338" s="71">
        <v>0</v>
      </c>
      <c r="AH338" s="72">
        <v>107.10063751980698</v>
      </c>
      <c r="AI338" s="64">
        <v>-428342.51626745565</v>
      </c>
      <c r="AJ338" s="65">
        <v>-112.66241879733184</v>
      </c>
      <c r="AK338" s="67">
        <v>107.10063751980698</v>
      </c>
      <c r="AL338" s="122"/>
      <c r="AM338" s="74">
        <v>0</v>
      </c>
      <c r="AN338" s="122"/>
      <c r="AO338" s="64">
        <v>0</v>
      </c>
      <c r="AP338" s="65">
        <v>111.27085320604284</v>
      </c>
      <c r="AQ338" s="65">
        <v>0</v>
      </c>
      <c r="AR338" s="73">
        <v>0</v>
      </c>
      <c r="AS338" s="123">
        <v>0</v>
      </c>
      <c r="AT338" s="94"/>
      <c r="AU338" s="74">
        <v>65366.130702291623</v>
      </c>
      <c r="AV338" s="124"/>
      <c r="AW338" s="74">
        <v>632615.19191919209</v>
      </c>
      <c r="AY338" s="171"/>
      <c r="AZ338" s="24">
        <v>-2056549.9551276402</v>
      </c>
      <c r="BA338" s="24">
        <v>-878610.45155100001</v>
      </c>
      <c r="BB338" s="24">
        <v>-18146.248131</v>
      </c>
      <c r="BC338" s="24">
        <v>-239651</v>
      </c>
      <c r="BD338" s="7">
        <v>-701233.91839200002</v>
      </c>
    </row>
    <row r="339" spans="1:56" x14ac:dyDescent="0.2">
      <c r="A339" s="10">
        <v>724</v>
      </c>
      <c r="B339" s="11">
        <v>6604</v>
      </c>
      <c r="C339" s="3"/>
      <c r="D339" s="12" t="s">
        <v>355</v>
      </c>
      <c r="E339" s="57">
        <v>787</v>
      </c>
      <c r="F339" s="57">
        <v>1513223.3333333333</v>
      </c>
      <c r="G339" s="58">
        <v>1.64</v>
      </c>
      <c r="H339" s="57">
        <v>54856.666666666664</v>
      </c>
      <c r="I339" s="58">
        <v>1.64</v>
      </c>
      <c r="J339" s="57">
        <v>922697.15447154467</v>
      </c>
      <c r="K339" s="57">
        <v>33449.186991869916</v>
      </c>
      <c r="L339" s="57">
        <v>204015.66666666666</v>
      </c>
      <c r="M339" s="4">
        <v>0</v>
      </c>
      <c r="N339" s="59">
        <v>1.65</v>
      </c>
      <c r="O339" s="59">
        <v>1.65</v>
      </c>
      <c r="P339" s="57">
        <v>1522450.3048780488</v>
      </c>
      <c r="Q339" s="57">
        <v>55191.158536585361</v>
      </c>
      <c r="R339" s="57">
        <v>171180.87</v>
      </c>
      <c r="S339" s="57">
        <v>1381.3333333333333</v>
      </c>
      <c r="T339" s="57">
        <v>1750203.6667479675</v>
      </c>
      <c r="U339" s="60">
        <v>2223.8928421193996</v>
      </c>
      <c r="V339" s="60">
        <v>2701.5969262497297</v>
      </c>
      <c r="W339" s="60">
        <v>82.3177144048108</v>
      </c>
      <c r="X339" s="64">
        <v>139102.65225791081</v>
      </c>
      <c r="Y339" s="65">
        <v>176.75051112822212</v>
      </c>
      <c r="Z339" s="66">
        <v>88.860160075030805</v>
      </c>
      <c r="AA339" s="64">
        <v>0</v>
      </c>
      <c r="AB339" s="65">
        <v>0</v>
      </c>
      <c r="AC339" s="67">
        <v>88.860160075030805</v>
      </c>
      <c r="AD339" s="68">
        <v>0</v>
      </c>
      <c r="AE339" s="69">
        <v>0</v>
      </c>
      <c r="AF339" s="70">
        <v>0</v>
      </c>
      <c r="AG339" s="71">
        <v>0</v>
      </c>
      <c r="AH339" s="72">
        <v>88.860160075030805</v>
      </c>
      <c r="AI339" s="64">
        <v>139102.65225791081</v>
      </c>
      <c r="AJ339" s="65">
        <v>176.75051112822212</v>
      </c>
      <c r="AK339" s="67">
        <v>88.860160075030805</v>
      </c>
      <c r="AL339" s="122"/>
      <c r="AM339" s="74">
        <v>0</v>
      </c>
      <c r="AN339" s="122"/>
      <c r="AO339" s="64">
        <v>305648.67419923085</v>
      </c>
      <c r="AP339" s="65">
        <v>82.3177144048108</v>
      </c>
      <c r="AQ339" s="65">
        <v>0</v>
      </c>
      <c r="AR339" s="73">
        <v>0</v>
      </c>
      <c r="AS339" s="123">
        <v>305648.67419923085</v>
      </c>
      <c r="AT339" s="94"/>
      <c r="AU339" s="74">
        <v>6713.057738883921</v>
      </c>
      <c r="AV339" s="124"/>
      <c r="AW339" s="74">
        <v>95614.634146341472</v>
      </c>
      <c r="AY339" s="171"/>
      <c r="AZ339" s="24">
        <v>-423918.85967218806</v>
      </c>
      <c r="BA339" s="24">
        <v>-185739.50163399999</v>
      </c>
      <c r="BB339" s="24">
        <v>-3836.1427170000002</v>
      </c>
      <c r="BC339" s="24">
        <v>-53288</v>
      </c>
      <c r="BD339" s="7">
        <v>-148241.84973099999</v>
      </c>
    </row>
    <row r="340" spans="1:56" x14ac:dyDescent="0.2">
      <c r="A340" s="10">
        <v>726</v>
      </c>
      <c r="B340" s="11">
        <v>6606</v>
      </c>
      <c r="C340" s="3"/>
      <c r="D340" s="12" t="s">
        <v>356</v>
      </c>
      <c r="E340" s="57">
        <v>2071</v>
      </c>
      <c r="F340" s="57">
        <v>4180563.6666666665</v>
      </c>
      <c r="G340" s="58">
        <v>1.8500000000000003</v>
      </c>
      <c r="H340" s="57">
        <v>136472.33333333334</v>
      </c>
      <c r="I340" s="58">
        <v>1.8500000000000003</v>
      </c>
      <c r="J340" s="57">
        <v>2259764.1441441439</v>
      </c>
      <c r="K340" s="57">
        <v>73768.828828828831</v>
      </c>
      <c r="L340" s="57">
        <v>423636</v>
      </c>
      <c r="M340" s="4">
        <v>0</v>
      </c>
      <c r="N340" s="59">
        <v>1.65</v>
      </c>
      <c r="O340" s="59">
        <v>1.65</v>
      </c>
      <c r="P340" s="57">
        <v>3728610.8378378376</v>
      </c>
      <c r="Q340" s="57">
        <v>121718.56756756756</v>
      </c>
      <c r="R340" s="57">
        <v>405153.79333333328</v>
      </c>
      <c r="S340" s="57">
        <v>2994</v>
      </c>
      <c r="T340" s="57">
        <v>4258477.1987387389</v>
      </c>
      <c r="U340" s="60">
        <v>2056.2420080824427</v>
      </c>
      <c r="V340" s="60">
        <v>2701.5969262497297</v>
      </c>
      <c r="W340" s="60">
        <v>76.11209459498653</v>
      </c>
      <c r="X340" s="64">
        <v>494516.11314404698</v>
      </c>
      <c r="Y340" s="65">
        <v>238.78131972189618</v>
      </c>
      <c r="Z340" s="66">
        <v>84.950619594841513</v>
      </c>
      <c r="AA340" s="64">
        <v>58713</v>
      </c>
      <c r="AB340" s="65">
        <v>28.350072428778368</v>
      </c>
      <c r="AC340" s="67">
        <v>86.0000016160201</v>
      </c>
      <c r="AD340" s="68">
        <v>0</v>
      </c>
      <c r="AE340" s="69">
        <v>0</v>
      </c>
      <c r="AF340" s="70">
        <v>58713</v>
      </c>
      <c r="AG340" s="71">
        <v>28.350072428778368</v>
      </c>
      <c r="AH340" s="72">
        <v>86.0000016160201</v>
      </c>
      <c r="AI340" s="64">
        <v>553229.11314404698</v>
      </c>
      <c r="AJ340" s="65">
        <v>267.13139215067457</v>
      </c>
      <c r="AK340" s="67">
        <v>86.0000016160201</v>
      </c>
      <c r="AL340" s="122"/>
      <c r="AM340" s="166">
        <v>0</v>
      </c>
      <c r="AN340" s="122"/>
      <c r="AO340" s="64">
        <v>248094.3139978917</v>
      </c>
      <c r="AP340" s="65">
        <v>76.11209459498653</v>
      </c>
      <c r="AQ340" s="65">
        <v>0</v>
      </c>
      <c r="AR340" s="73">
        <v>0</v>
      </c>
      <c r="AS340" s="129">
        <v>248094.3139978917</v>
      </c>
      <c r="AT340" s="94"/>
      <c r="AU340" s="74">
        <v>22720.871920629437</v>
      </c>
      <c r="AV340" s="124"/>
      <c r="AW340" s="74">
        <v>233353.29729729728</v>
      </c>
      <c r="AY340" s="172"/>
      <c r="AZ340" s="161">
        <v>-1126645.892436469</v>
      </c>
      <c r="BA340" s="161">
        <v>-487421.26396399998</v>
      </c>
      <c r="BB340" s="161">
        <v>-10066.881385999999</v>
      </c>
      <c r="BC340" s="161">
        <v>-157842</v>
      </c>
      <c r="BD340" s="162">
        <v>-389019.18618600001</v>
      </c>
    </row>
    <row r="341" spans="1:56" x14ac:dyDescent="0.2">
      <c r="A341" s="61"/>
      <c r="B341" s="14"/>
      <c r="C341" s="14"/>
      <c r="D341" s="14"/>
      <c r="E341" s="14"/>
      <c r="F341" s="14"/>
      <c r="G341" s="15"/>
      <c r="H341" s="15"/>
      <c r="I341" s="15"/>
      <c r="J341" s="15"/>
      <c r="K341" s="15"/>
      <c r="L341" s="14"/>
      <c r="M341" s="15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6"/>
      <c r="Y341" s="17"/>
      <c r="Z341" s="18"/>
      <c r="AA341" s="16"/>
      <c r="AB341" s="17"/>
      <c r="AC341" s="18"/>
      <c r="AD341" s="19"/>
      <c r="AE341" s="20"/>
      <c r="AF341" s="19"/>
      <c r="AG341" s="19"/>
      <c r="AH341" s="18"/>
      <c r="AI341" s="16"/>
      <c r="AJ341" s="17"/>
      <c r="AK341" s="18"/>
      <c r="AL341" s="95"/>
      <c r="AM341" s="23"/>
      <c r="AN341" s="95"/>
      <c r="AO341" s="21"/>
      <c r="AP341" s="17"/>
      <c r="AQ341" s="17"/>
      <c r="AR341" s="22"/>
      <c r="AS341" s="18"/>
      <c r="AU341" s="23"/>
      <c r="AW341" s="23"/>
      <c r="AY341" s="158"/>
      <c r="AZ341" s="54"/>
      <c r="BA341" s="54"/>
      <c r="BB341" s="54"/>
      <c r="BC341" s="78"/>
      <c r="BD341" s="163"/>
    </row>
    <row r="342" spans="1:56" x14ac:dyDescent="0.2">
      <c r="D342" t="s">
        <v>357</v>
      </c>
      <c r="E342" s="2">
        <f>SUM(E3:E341)</f>
        <v>1037189.6666666658</v>
      </c>
      <c r="F342" s="2">
        <f>SUM(F3:F341)</f>
        <v>2214866172.6666665</v>
      </c>
      <c r="G342" s="1">
        <f>$F$342/$J$342</f>
        <v>1.606952003848199</v>
      </c>
      <c r="H342" s="2">
        <f>SUM(H3:H341)</f>
        <v>299767618.00000024</v>
      </c>
      <c r="I342" s="1">
        <f>$H$342/$K$342</f>
        <v>1.5548039178933346</v>
      </c>
      <c r="J342" s="2">
        <f>SUM(J3:J341)</f>
        <v>1378302629.6757362</v>
      </c>
      <c r="K342" s="2">
        <f>SUM(K3:K341)</f>
        <v>192800914.99008265</v>
      </c>
      <c r="L342" s="2">
        <f>SUM(L3:L341)</f>
        <v>273319998.33333343</v>
      </c>
      <c r="M342" s="2">
        <f>SUM(M3:M341)</f>
        <v>67225000</v>
      </c>
      <c r="N342" s="2"/>
      <c r="O342" s="2"/>
      <c r="P342" s="2">
        <f>SUM(P3:P341)</f>
        <v>2202897054.7010088</v>
      </c>
      <c r="Q342" s="2">
        <f>SUM(Q3:Q341)</f>
        <v>318121509.73363638</v>
      </c>
      <c r="R342" s="2">
        <f>SUM(R3:R341)</f>
        <v>267569817.97000018</v>
      </c>
      <c r="S342" s="2">
        <f>SUM(S3:S341)</f>
        <v>13480033.000000002</v>
      </c>
      <c r="T342" s="2">
        <f>SUM(T3:T341)</f>
        <v>2802068415.4046459</v>
      </c>
      <c r="U342" s="5">
        <f>T342/E342</f>
        <v>2701.5969262497297</v>
      </c>
      <c r="W342" s="5">
        <v>100</v>
      </c>
      <c r="X342" s="6">
        <f>SUM(X2:X340)</f>
        <v>7.5693242251873016E-7</v>
      </c>
      <c r="Y342" s="24"/>
      <c r="Z342" s="7"/>
      <c r="AA342" s="6">
        <f>SUM(AA3:AA341)</f>
        <v>29493767</v>
      </c>
      <c r="AB342" s="25"/>
      <c r="AC342" s="26"/>
      <c r="AD342" s="27">
        <f>COUNTIF(AD2:AD340,"&gt;0")</f>
        <v>3</v>
      </c>
      <c r="AE342" s="24">
        <f>SUM(AE2:AE340)</f>
        <v>-25350.088622755044</v>
      </c>
      <c r="AF342" s="24">
        <f>SUM(AF2:AF340)</f>
        <v>29468416.911377244</v>
      </c>
      <c r="AG342" s="28"/>
      <c r="AH342" s="26"/>
      <c r="AI342" s="6">
        <f>SUM(AI3:AI341)</f>
        <v>29468416.911377966</v>
      </c>
      <c r="AJ342" s="25"/>
      <c r="AK342" s="26"/>
      <c r="AL342" s="95"/>
      <c r="AM342" s="8">
        <f>SUM(AM3:AM341)</f>
        <v>90844000</v>
      </c>
      <c r="AN342" s="95"/>
      <c r="AO342" s="29">
        <f>SUM(AO2:AO340)</f>
        <v>40000000.000000015</v>
      </c>
      <c r="AP342" s="24"/>
      <c r="AQ342" s="30">
        <f>COUNTIF(AQ2:AQ340,"&gt;0")</f>
        <v>4</v>
      </c>
      <c r="AR342" s="31">
        <f>SUM(AR2:AR340)</f>
        <v>-1307880.1874187829</v>
      </c>
      <c r="AS342" s="7">
        <f>SUM(AS2:AS340)</f>
        <v>38692119.812581256</v>
      </c>
      <c r="AU342" s="8">
        <f>SUM(AU3:AU341)</f>
        <v>16000000.000000011</v>
      </c>
      <c r="AW342" s="8">
        <f>SUM(AW3:AW340)</f>
        <v>157178687.24658528</v>
      </c>
      <c r="AY342" s="159"/>
      <c r="AZ342" s="55">
        <f>SUM(AZ2:AZ340)</f>
        <v>-563829474.90697134</v>
      </c>
      <c r="BA342" s="55">
        <f>SUM(BA2:BA340)</f>
        <v>-241756541.12026995</v>
      </c>
      <c r="BB342" s="55">
        <f>SUM(BB2:BB340)</f>
        <v>-4993082.1728040017</v>
      </c>
      <c r="BC342" s="79">
        <f>SUM(BC2:BC340)</f>
        <v>-134325606</v>
      </c>
      <c r="BD342" s="164">
        <f>SUM(BD2:BD340)</f>
        <v>-192949999.99998388</v>
      </c>
    </row>
    <row r="343" spans="1:56" ht="13.5" thickBot="1" x14ac:dyDescent="0.25">
      <c r="A343" s="63"/>
      <c r="B343" s="32"/>
      <c r="C343" s="32"/>
      <c r="D343" s="32"/>
      <c r="E343" s="32"/>
      <c r="F343" s="32"/>
      <c r="G343" s="33"/>
      <c r="H343" s="33"/>
      <c r="I343" s="33"/>
      <c r="J343" s="33"/>
      <c r="K343" s="33"/>
      <c r="L343" s="32"/>
      <c r="M343" s="130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131">
        <f>SUMIF(X2:X341,"&gt;0")</f>
        <v>114363217.06513759</v>
      </c>
      <c r="Y343" s="34"/>
      <c r="Z343" s="35"/>
      <c r="AA343" s="36"/>
      <c r="AB343" s="34"/>
      <c r="AC343" s="35"/>
      <c r="AD343" s="37"/>
      <c r="AE343" s="38"/>
      <c r="AF343" s="37"/>
      <c r="AG343" s="37"/>
      <c r="AH343" s="35"/>
      <c r="AI343" s="36"/>
      <c r="AJ343" s="34"/>
      <c r="AK343" s="35"/>
      <c r="AL343" s="95"/>
      <c r="AM343" s="41"/>
      <c r="AN343" s="95"/>
      <c r="AO343" s="39"/>
      <c r="AP343" s="34"/>
      <c r="AQ343" s="34"/>
      <c r="AR343" s="40"/>
      <c r="AS343" s="35"/>
      <c r="AU343" s="41"/>
      <c r="AW343" s="41"/>
      <c r="AY343" s="160"/>
      <c r="AZ343" s="56"/>
      <c r="BA343" s="56"/>
      <c r="BB343" s="56"/>
      <c r="BC343" s="56"/>
      <c r="BD343" s="165"/>
    </row>
    <row r="344" spans="1:56" ht="13.5" thickTop="1" x14ac:dyDescent="0.2">
      <c r="A344" t="s">
        <v>394</v>
      </c>
      <c r="BA344" s="2"/>
      <c r="BB344" s="2"/>
    </row>
    <row r="345" spans="1:56" x14ac:dyDescent="0.2">
      <c r="BA345" s="2"/>
      <c r="BB345" s="2"/>
    </row>
    <row r="346" spans="1:56" x14ac:dyDescent="0.2">
      <c r="D346" s="43"/>
      <c r="X346" s="53" t="s">
        <v>367</v>
      </c>
      <c r="AA346" s="53" t="s">
        <v>367</v>
      </c>
      <c r="AI346" s="53" t="s">
        <v>367</v>
      </c>
      <c r="AM346" s="76" t="s">
        <v>367</v>
      </c>
      <c r="AS346" s="183" t="s">
        <v>367</v>
      </c>
      <c r="AT346" s="183"/>
      <c r="AU346" s="183"/>
      <c r="AY346" s="173" t="s">
        <v>367</v>
      </c>
      <c r="AZ346" s="173"/>
      <c r="BA346" s="173"/>
      <c r="BB346" s="173"/>
      <c r="BC346" s="173"/>
      <c r="BD346" s="173"/>
    </row>
    <row r="347" spans="1:56" x14ac:dyDescent="0.2">
      <c r="A347" s="156">
        <v>661</v>
      </c>
      <c r="B347" s="152">
        <v>2401</v>
      </c>
      <c r="C347" s="153"/>
      <c r="D347" s="151" t="s">
        <v>152</v>
      </c>
      <c r="AZ347" s="2"/>
      <c r="BA347" s="2"/>
      <c r="BB347" s="2"/>
    </row>
    <row r="348" spans="1:56" x14ac:dyDescent="0.2">
      <c r="B348" s="170" t="s">
        <v>395</v>
      </c>
      <c r="C348" s="170"/>
      <c r="D348" s="150" t="s">
        <v>396</v>
      </c>
      <c r="BA348" s="2"/>
      <c r="BB348" s="2"/>
    </row>
    <row r="349" spans="1:56" x14ac:dyDescent="0.2">
      <c r="B349" s="44"/>
      <c r="C349" s="44"/>
      <c r="D349" s="44"/>
      <c r="AZ349" s="2"/>
      <c r="BA349" s="2"/>
      <c r="BB349" s="2"/>
      <c r="BC349" s="2"/>
      <c r="BD349" s="2"/>
    </row>
    <row r="350" spans="1:56" x14ac:dyDescent="0.2">
      <c r="A350" s="44" t="s">
        <v>369</v>
      </c>
      <c r="BA350" s="2"/>
      <c r="BB350" s="2"/>
    </row>
    <row r="351" spans="1:56" x14ac:dyDescent="0.2">
      <c r="A351" s="45" t="s">
        <v>397</v>
      </c>
      <c r="AZ351" s="2"/>
      <c r="BA351" s="2"/>
      <c r="BB351" s="2"/>
      <c r="BC351" s="2"/>
      <c r="BD351" s="2"/>
    </row>
  </sheetData>
  <autoFilter ref="A2:BD2"/>
  <mergeCells count="10">
    <mergeCell ref="AY1:BD1"/>
    <mergeCell ref="B348:C348"/>
    <mergeCell ref="AY3:AY340"/>
    <mergeCell ref="AY346:BD346"/>
    <mergeCell ref="AD1:AH1"/>
    <mergeCell ref="X1:Z1"/>
    <mergeCell ref="AA1:AC1"/>
    <mergeCell ref="AI1:AK1"/>
    <mergeCell ref="AO1:AS1"/>
    <mergeCell ref="AS346:AU346"/>
  </mergeCells>
  <conditionalFormatting sqref="AR3:AR80 AD3:AE80 AR150:AR340 AD150:AE340 AD82:AE111 AR82:AR111 AD113:AE148 AR113:AR148">
    <cfRule type="cellIs" dxfId="21" priority="23" operator="greaterThan">
      <formula>0</formula>
    </cfRule>
  </conditionalFormatting>
  <conditionalFormatting sqref="AH3:AH80 AH150:AH340 AH82:AH111 AH113:AH148">
    <cfRule type="cellIs" dxfId="20" priority="20" operator="lessThan">
      <formula>85.98</formula>
    </cfRule>
    <cfRule type="cellIs" dxfId="19" priority="21" operator="lessThan">
      <formula>85.5</formula>
    </cfRule>
    <cfRule type="cellIs" dxfId="18" priority="22" operator="lessThan">
      <formula>85</formula>
    </cfRule>
  </conditionalFormatting>
  <conditionalFormatting sqref="AQ3 AQ41:AQ80 AQ150:AQ338 AQ82:AQ111 AQ113:AQ148">
    <cfRule type="cellIs" dxfId="17" priority="18" operator="greaterThan">
      <formula>0</formula>
    </cfRule>
  </conditionalFormatting>
  <conditionalFormatting sqref="AQ4:AQ40">
    <cfRule type="cellIs" dxfId="16" priority="17" operator="greaterThan">
      <formula>0</formula>
    </cfRule>
  </conditionalFormatting>
  <conditionalFormatting sqref="AQ339:AQ340">
    <cfRule type="cellIs" dxfId="15" priority="16" operator="greaterThan">
      <formula>0</formula>
    </cfRule>
  </conditionalFormatting>
  <conditionalFormatting sqref="AR149 AD149:AE149">
    <cfRule type="cellIs" dxfId="14" priority="15" operator="greaterThan">
      <formula>0</formula>
    </cfRule>
  </conditionalFormatting>
  <conditionalFormatting sqref="AH149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Q149">
    <cfRule type="cellIs" dxfId="10" priority="11" operator="greaterThan">
      <formula>0</formula>
    </cfRule>
  </conditionalFormatting>
  <conditionalFormatting sqref="AR112 AD112:AE112">
    <cfRule type="cellIs" dxfId="9" priority="10" operator="greaterThan">
      <formula>0</formula>
    </cfRule>
  </conditionalFormatting>
  <conditionalFormatting sqref="AH112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Q112">
    <cfRule type="cellIs" dxfId="5" priority="6" operator="greaterThan">
      <formula>0</formula>
    </cfRule>
  </conditionalFormatting>
  <conditionalFormatting sqref="AR81 AD81:AE81">
    <cfRule type="cellIs" dxfId="4" priority="5" operator="greaterThan">
      <formula>0</formula>
    </cfRule>
  </conditionalFormatting>
  <conditionalFormatting sqref="AH81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8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&amp;L&amp;"Arial,Fett"&amp;22Vollzug 2022&amp;"Arial,Standard"&amp;10 &amp;"Arial,Fett"&amp;14(Durchschnitt der Jahre 2019/2020/2021)</oddHeader>
    <oddFooter>&amp;L&amp;8&amp;F/&amp;A&amp;C&amp;8- &amp;P / &amp;N -</oddFooter>
  </headerFooter>
  <ignoredErrors>
    <ignoredError sqref="G342 I3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2022</vt:lpstr>
      <vt:lpstr>'Vollzug 2022'!Drucktitel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2023-09-11T05:52:52Z</dcterms:modified>
</cp:coreProperties>
</file>