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"/>
    </mc:Choice>
  </mc:AlternateContent>
  <bookViews>
    <workbookView xWindow="-15" yWindow="-15" windowWidth="28830" windowHeight="7305"/>
  </bookViews>
  <sheets>
    <sheet name="Vollzug 2021" sheetId="1" r:id="rId1"/>
  </sheets>
  <definedNames>
    <definedName name="_xlnm._FilterDatabase" localSheetId="0" hidden="1">'Vollzug 2021'!$A$2:$AY$2</definedName>
    <definedName name="_xlnm.Print_Titles" localSheetId="0">'Vollzug 2021'!$1:$2</definedName>
  </definedNames>
  <calcPr calcId="162913"/>
</workbook>
</file>

<file path=xl/calcChain.xml><?xml version="1.0" encoding="utf-8"?>
<calcChain xmlns="http://schemas.openxmlformats.org/spreadsheetml/2006/main">
  <c r="N343" i="1" l="1"/>
  <c r="AL343" i="1" l="1"/>
  <c r="Y343" i="1"/>
  <c r="S343" i="1"/>
  <c r="S344" i="1"/>
  <c r="O343" i="1"/>
  <c r="M343" i="1"/>
  <c r="L343" i="1"/>
  <c r="J343" i="1"/>
  <c r="I343" i="1"/>
  <c r="H343" i="1"/>
  <c r="F343" i="1"/>
  <c r="E343" i="1"/>
  <c r="V343" i="1"/>
  <c r="AD343" i="1"/>
  <c r="AA343" i="1"/>
  <c r="Z343" i="1"/>
  <c r="AH343" i="1"/>
  <c r="AJ343" i="1"/>
  <c r="AN343" i="1"/>
  <c r="AM343" i="1"/>
  <c r="AP343" i="1"/>
  <c r="AR343" i="1"/>
  <c r="P343" i="1" l="1"/>
  <c r="G343" i="1"/>
  <c r="AY343" i="1" l="1"/>
  <c r="AX343" i="1"/>
  <c r="AW343" i="1"/>
  <c r="AV343" i="1"/>
</calcChain>
</file>

<file path=xl/sharedStrings.xml><?xml version="1.0" encoding="utf-8"?>
<sst xmlns="http://schemas.openxmlformats.org/spreadsheetml/2006/main" count="415" uniqueCount="395">
  <si>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</si>
  <si>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</si>
  <si>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</si>
  <si>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</si>
  <si>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</si>
  <si>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</si>
  <si>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</si>
  <si>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</si>
  <si>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</si>
  <si>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</si>
  <si>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</si>
  <si>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</si>
  <si>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</si>
  <si>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</si>
  <si>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</si>
  <si>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</si>
  <si>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</si>
  <si>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</si>
  <si>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</si>
  <si>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</si>
  <si>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</si>
  <si>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</si>
  <si>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</si>
  <si>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</si>
  <si>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</si>
  <si>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</si>
  <si>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</si>
  <si>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</si>
  <si>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</si>
  <si>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</si>
  <si>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</si>
  <si>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</si>
  <si>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</si>
  <si>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</si>
  <si>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</si>
  <si>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</si>
  <si>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</si>
  <si>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</si>
  <si>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</si>
  <si>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</si>
  <si>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</si>
  <si>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</si>
  <si>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</si>
  <si>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</si>
  <si>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</si>
  <si>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</si>
  <si>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</si>
  <si>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</si>
  <si>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</si>
  <si>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</si>
  <si>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</si>
  <si>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</si>
  <si>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</si>
  <si>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</si>
  <si>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</si>
  <si>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</si>
  <si>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</si>
  <si>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</si>
  <si>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</si>
  <si>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</si>
  <si>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</si>
  <si>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</si>
  <si>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</si>
  <si>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</si>
  <si>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</si>
  <si>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</si>
  <si>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</si>
  <si>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</si>
  <si>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</si>
  <si>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</si>
  <si>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</si>
  <si>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</si>
  <si>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</si>
  <si>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</si>
  <si>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</si>
  <si>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</si>
  <si>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</si>
  <si>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</si>
  <si>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</si>
  <si>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</si>
  <si>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</si>
  <si>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</si>
  <si>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</si>
  <si>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</si>
  <si>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</si>
  <si>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</si>
  <si>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</si>
  <si>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</si>
  <si>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</si>
  <si>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</si>
  <si>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</si>
  <si>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</si>
  <si>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</si>
  <si>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</si>
  <si>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</si>
  <si>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</si>
  <si>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</si>
  <si>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</si>
  <si>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</si>
  <si>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</si>
  <si>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</si>
  <si>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</si>
  <si>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</si>
  <si>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</si>
  <si>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</si>
  <si>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</si>
  <si>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</si>
  <si>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</si>
  <si>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</si>
  <si>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</si>
  <si>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</si>
  <si>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</si>
  <si>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</si>
  <si>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</si>
  <si>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</si>
  <si>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</si>
  <si>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</si>
  <si>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</si>
  <si>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</si>
  <si>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</si>
  <si>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</si>
  <si>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</si>
  <si>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</si>
  <si>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</si>
  <si>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</si>
  <si>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</si>
  <si>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</si>
  <si>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</si>
  <si>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</si>
  <si>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</si>
  <si>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</si>
  <si>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</si>
  <si>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</si>
  <si>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</si>
  <si>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</si>
  <si>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</si>
  <si>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</si>
  <si>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</si>
  <si>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</si>
  <si>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</si>
  <si>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</si>
  <si>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</si>
  <si>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</si>
  <si>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</si>
  <si>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</si>
  <si>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</si>
  <si>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</si>
  <si>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</si>
  <si>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</si>
  <si>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</si>
  <si>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</si>
  <si>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</si>
  <si>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</si>
  <si>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</si>
  <si>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</si>
  <si>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</si>
  <si>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</si>
  <si>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</si>
  <si>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</si>
  <si>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</si>
  <si>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</si>
  <si>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</si>
  <si>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</si>
  <si>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</si>
  <si>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</si>
  <si>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</si>
  <si>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</si>
  <si>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</si>
  <si>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</si>
  <si>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</si>
  <si>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</si>
  <si>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</si>
  <si>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</si>
  <si>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</si>
  <si>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</si>
  <si>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</si>
  <si>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</si>
  <si>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</si>
  <si>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</si>
  <si>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</si>
  <si>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</si>
  <si>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</si>
  <si>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</si>
  <si>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</si>
  <si>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</si>
  <si>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</si>
  <si>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</si>
  <si>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</si>
  <si>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</si>
  <si>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</si>
  <si>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</si>
  <si>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</si>
  <si>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</si>
  <si>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</si>
  <si>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</si>
  <si>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</si>
  <si>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</si>
  <si>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</si>
  <si>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</si>
  <si>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</si>
  <si>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</si>
  <si>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</si>
  <si>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</si>
  <si>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</si>
  <si>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</si>
  <si>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</si>
  <si>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</si>
  <si>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</si>
  <si>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</si>
  <si>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</si>
  <si>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</si>
  <si>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</si>
  <si>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</si>
  <si>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</si>
  <si>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</si>
  <si>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</si>
  <si>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</si>
  <si>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</si>
  <si>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</si>
  <si>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</si>
  <si>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</si>
  <si>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</si>
  <si>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</si>
  <si>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</si>
  <si>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</si>
  <si>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</si>
  <si>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</si>
  <si>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</si>
  <si>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</si>
  <si>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</si>
  <si>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</si>
  <si>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</si>
  <si>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</si>
  <si>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</si>
  <si>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</si>
  <si>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</si>
  <si>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</si>
  <si>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</si>
  <si>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</si>
  <si>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</si>
  <si>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</si>
  <si>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</si>
  <si>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</si>
  <si>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</si>
  <si>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</si>
  <si>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</si>
  <si>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</si>
  <si>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</si>
  <si>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</si>
  <si>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</si>
  <si>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</si>
  <si>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</si>
  <si>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</si>
  <si>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</si>
  <si>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</si>
  <si>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</si>
  <si>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</si>
  <si>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</si>
  <si>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</si>
  <si>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</si>
  <si>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</si>
  <si>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</si>
  <si>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</si>
  <si>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</si>
  <si>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</si>
  <si>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</si>
  <si>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</si>
  <si>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</si>
  <si>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</si>
  <si>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</si>
  <si>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</si>
  <si>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</si>
  <si>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</si>
  <si>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</si>
  <si>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</si>
  <si>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</si>
  <si>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</si>
  <si>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</si>
  <si>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</si>
  <si>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</si>
  <si>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</si>
  <si>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</si>
  <si>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</si>
  <si>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</si>
  <si>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</si>
  <si>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</si>
  <si>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</si>
  <si>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</si>
  <si>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</si>
  <si>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</si>
  <si>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</si>
  <si>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</si>
  <si>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</si>
  <si>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</si>
  <si>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</si>
  <si>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</si>
  <si>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</si>
  <si>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</si>
  <si>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</si>
  <si>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</si>
  <si>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</si>
  <si>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</si>
  <si>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</si>
  <si>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</si>
  <si>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</si>
  <si>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</si>
  <si>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</si>
  <si>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</si>
  <si>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</si>
  <si>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</si>
  <si>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</si>
  <si>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</si>
  <si>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</si>
  <si>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</si>
  <si>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</si>
  <si>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</si>
  <si>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</si>
  <si>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</si>
  <si>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</si>
  <si>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</si>
  <si>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</si>
  <si>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</si>
  <si>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</si>
  <si>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</si>
  <si>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</si>
  <si>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</si>
  <si>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</si>
  <si>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</si>
  <si>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</si>
  <si>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</si>
  <si>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</si>
  <si>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</si>
  <si>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</si>
  <si>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</si>
  <si>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</si>
  <si>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</si>
  <si>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</si>
  <si>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</si>
  <si>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</si>
  <si>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</si>
  <si>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</si>
  <si>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</si>
  <si>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</si>
  <si>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</si>
  <si>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</si>
  <si>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</si>
  <si>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</si>
  <si>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</si>
  <si>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</si>
  <si>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</si>
  <si>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</si>
  <si>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</si>
  <si>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</si>
  <si>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</si>
  <si>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</si>
  <si>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</si>
  <si>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</si>
  <si>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</si>
  <si>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</si>
  <si>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</si>
  <si>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</si>
  <si>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</si>
  <si>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</si>
  <si>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</si>
  <si>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</si>
  <si>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</si>
  <si>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</si>
  <si>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</si>
  <si>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</si>
  <si>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</si>
  <si>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</si>
  <si>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</si>
  <si>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</si>
  <si>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</si>
  <si>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</si>
  <si>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</si>
  <si>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</si>
  <si>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</si>
  <si>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</si>
  <si>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</si>
  <si>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</si>
  <si>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</si>
  <si>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</si>
  <si>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</si>
  <si>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</si>
  <si>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</si>
  <si>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</si>
  <si>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</si>
  <si>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</si>
  <si>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</si>
  <si>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Vollzug 2021= Dreijahresschnitt der Jahre 2018/2019/2020</t>
  </si>
  <si>
    <t>Vollzug 2021 = Dreijahresschnitt der Jahre 2018/2019/2020</t>
  </si>
  <si>
    <t>ab 1.01.21</t>
  </si>
  <si>
    <t>Bern, 30. September 2021/bd</t>
  </si>
  <si>
    <t>finanzieller Ausgleich nach Art. 2a StG (Anteil DBst)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</si>
</sst>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7" tint="0.59999389629810485"/>
        <bgColor indexed="64"/>
      </patternFill>
    </fill>
    <fill>
      <patternFill patternType="gray125">
        <bgColor theme="7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bgColor theme="6" tint="0.39997558519241921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24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0" fontId="1" fillId="2" borderId="0" xfId="4" applyFill="1" applyBorder="1"/>
    <xf numFmtId="167" fontId="3" fillId="0" borderId="20" xfId="0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3" fontId="1" fillId="8" borderId="0" xfId="0" applyNumberFormat="1" applyFont="1" applyFill="1"/>
    <xf numFmtId="0" fontId="1" fillId="8" borderId="0" xfId="0" applyFont="1" applyFill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3" fontId="1" fillId="0" borderId="4" xfId="0" applyNumberFormat="1" applyFont="1" applyFill="1" applyBorder="1"/>
    <xf numFmtId="165" fontId="1" fillId="7" borderId="0" xfId="0" applyNumberFormat="1" applyFont="1" applyFill="1" applyAlignment="1">
      <alignment horizontal="right"/>
    </xf>
    <xf numFmtId="3" fontId="1" fillId="7" borderId="4" xfId="0" applyNumberFormat="1" applyFont="1" applyFill="1" applyBorder="1"/>
    <xf numFmtId="3" fontId="1" fillId="7" borderId="7" xfId="0" applyNumberFormat="1" applyFont="1" applyFill="1" applyBorder="1"/>
    <xf numFmtId="3" fontId="1" fillId="0" borderId="10" xfId="4" applyNumberFormat="1" applyBorder="1"/>
    <xf numFmtId="3" fontId="1" fillId="0" borderId="3" xfId="4" applyNumberFormat="1" applyBorder="1"/>
    <xf numFmtId="0" fontId="1" fillId="0" borderId="20" xfId="4" applyBorder="1"/>
    <xf numFmtId="0" fontId="1" fillId="0" borderId="0" xfId="0" applyFont="1" applyFill="1"/>
    <xf numFmtId="4" fontId="1" fillId="7" borderId="7" xfId="0" applyNumberFormat="1" applyFont="1" applyFill="1" applyBorder="1"/>
    <xf numFmtId="4" fontId="1" fillId="0" borderId="23" xfId="0" applyNumberFormat="1" applyFont="1" applyFill="1" applyBorder="1"/>
    <xf numFmtId="3" fontId="1" fillId="0" borderId="26" xfId="0" applyNumberFormat="1" applyFont="1" applyFill="1" applyBorder="1"/>
    <xf numFmtId="0" fontId="0" fillId="0" borderId="0" xfId="0" applyBorder="1"/>
    <xf numFmtId="3" fontId="1" fillId="0" borderId="0" xfId="4" applyNumberFormat="1" applyBorder="1"/>
    <xf numFmtId="0" fontId="0" fillId="0" borderId="0" xfId="0" applyFont="1" applyFill="1"/>
    <xf numFmtId="0" fontId="4" fillId="9" borderId="0" xfId="1" applyFont="1" applyFill="1" applyBorder="1"/>
    <xf numFmtId="1" fontId="4" fillId="9" borderId="7" xfId="2" applyNumberFormat="1" applyFont="1" applyFill="1" applyBorder="1"/>
    <xf numFmtId="0" fontId="4" fillId="9" borderId="7" xfId="0" applyFont="1" applyFill="1" applyBorder="1" applyAlignment="1">
      <alignment horizontal="center"/>
    </xf>
    <xf numFmtId="3" fontId="4" fillId="9" borderId="7" xfId="2" applyNumberFormat="1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2" borderId="7" xfId="2" applyNumberFormat="1" applyFont="1" applyFill="1" applyBorder="1"/>
    <xf numFmtId="3" fontId="4" fillId="12" borderId="0" xfId="0" applyNumberFormat="1" applyFont="1" applyFill="1"/>
    <xf numFmtId="164" fontId="4" fillId="12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12" borderId="0" xfId="0" applyNumberFormat="1" applyFont="1" applyFill="1"/>
    <xf numFmtId="0" fontId="4" fillId="14" borderId="0" xfId="1" applyFont="1" applyFill="1" applyBorder="1"/>
    <xf numFmtId="1" fontId="4" fillId="14" borderId="7" xfId="2" applyNumberFormat="1" applyFont="1" applyFill="1" applyBorder="1"/>
    <xf numFmtId="0" fontId="4" fillId="14" borderId="7" xfId="0" applyFont="1" applyFill="1" applyBorder="1" applyAlignment="1">
      <alignment horizontal="center"/>
    </xf>
    <xf numFmtId="3" fontId="4" fillId="14" borderId="0" xfId="2" applyNumberFormat="1" applyFont="1" applyFill="1" applyBorder="1"/>
    <xf numFmtId="3" fontId="4" fillId="14" borderId="0" xfId="0" applyNumberFormat="1" applyFont="1" applyFill="1"/>
    <xf numFmtId="164" fontId="4" fillId="14" borderId="0" xfId="0" applyNumberFormat="1" applyFont="1" applyFill="1"/>
    <xf numFmtId="3" fontId="4" fillId="15" borderId="0" xfId="0" applyNumberFormat="1" applyFont="1" applyFill="1"/>
    <xf numFmtId="0" fontId="4" fillId="15" borderId="0" xfId="0" applyFont="1" applyFill="1"/>
    <xf numFmtId="4" fontId="4" fillId="14" borderId="0" xfId="0" applyNumberFormat="1" applyFont="1" applyFill="1"/>
    <xf numFmtId="2" fontId="4" fillId="9" borderId="5" xfId="0" applyNumberFormat="1" applyFont="1" applyFill="1" applyBorder="1"/>
    <xf numFmtId="3" fontId="4" fillId="9" borderId="3" xfId="0" applyNumberFormat="1" applyFont="1" applyFill="1" applyBorder="1"/>
    <xf numFmtId="4" fontId="4" fillId="9" borderId="4" xfId="0" applyNumberFormat="1" applyFont="1" applyFill="1" applyBorder="1"/>
    <xf numFmtId="4" fontId="4" fillId="9" borderId="5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5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2" fontId="4" fillId="12" borderId="5" xfId="0" applyNumberFormat="1" applyFont="1" applyFill="1" applyBorder="1"/>
    <xf numFmtId="3" fontId="4" fillId="12" borderId="3" xfId="0" applyNumberFormat="1" applyFont="1" applyFill="1" applyBorder="1"/>
    <xf numFmtId="4" fontId="4" fillId="12" borderId="4" xfId="0" applyNumberFormat="1" applyFont="1" applyFill="1" applyBorder="1"/>
    <xf numFmtId="4" fontId="4" fillId="12" borderId="5" xfId="0" applyNumberFormat="1" applyFont="1" applyFill="1" applyBorder="1"/>
    <xf numFmtId="4" fontId="4" fillId="12" borderId="0" xfId="0" applyNumberFormat="1" applyFont="1" applyFill="1" applyAlignment="1">
      <alignment horizontal="right"/>
    </xf>
    <xf numFmtId="165" fontId="4" fillId="12" borderId="4" xfId="0" applyNumberFormat="1" applyFont="1" applyFill="1" applyBorder="1" applyAlignment="1">
      <alignment horizontal="right"/>
    </xf>
    <xf numFmtId="3" fontId="4" fillId="12" borderId="4" xfId="0" applyNumberFormat="1" applyFont="1" applyFill="1" applyBorder="1" applyAlignment="1">
      <alignment horizontal="right"/>
    </xf>
    <xf numFmtId="4" fontId="4" fillId="12" borderId="4" xfId="0" applyNumberFormat="1" applyFont="1" applyFill="1" applyBorder="1" applyAlignment="1">
      <alignment horizontal="right"/>
    </xf>
    <xf numFmtId="2" fontId="4" fillId="12" borderId="0" xfId="0" applyNumberFormat="1" applyFont="1" applyFill="1"/>
    <xf numFmtId="2" fontId="4" fillId="14" borderId="5" xfId="0" applyNumberFormat="1" applyFont="1" applyFill="1" applyBorder="1"/>
    <xf numFmtId="3" fontId="4" fillId="14" borderId="3" xfId="0" applyNumberFormat="1" applyFont="1" applyFill="1" applyBorder="1"/>
    <xf numFmtId="4" fontId="4" fillId="14" borderId="4" xfId="0" applyNumberFormat="1" applyFont="1" applyFill="1" applyBorder="1"/>
    <xf numFmtId="4" fontId="4" fillId="14" borderId="5" xfId="0" applyNumberFormat="1" applyFont="1" applyFill="1" applyBorder="1"/>
    <xf numFmtId="4" fontId="4" fillId="14" borderId="0" xfId="0" applyNumberFormat="1" applyFont="1" applyFill="1" applyAlignment="1">
      <alignment horizontal="right"/>
    </xf>
    <xf numFmtId="165" fontId="4" fillId="14" borderId="4" xfId="0" applyNumberFormat="1" applyFont="1" applyFill="1" applyBorder="1" applyAlignment="1">
      <alignment horizontal="right"/>
    </xf>
    <xf numFmtId="3" fontId="4" fillId="14" borderId="4" xfId="0" applyNumberFormat="1" applyFont="1" applyFill="1" applyBorder="1" applyAlignment="1">
      <alignment horizontal="right"/>
    </xf>
    <xf numFmtId="4" fontId="4" fillId="14" borderId="4" xfId="0" applyNumberFormat="1" applyFont="1" applyFill="1" applyBorder="1" applyAlignment="1">
      <alignment horizontal="right"/>
    </xf>
    <xf numFmtId="2" fontId="4" fillId="14" borderId="0" xfId="0" applyNumberFormat="1" applyFont="1" applyFill="1"/>
    <xf numFmtId="4" fontId="4" fillId="9" borderId="7" xfId="0" applyNumberFormat="1" applyFont="1" applyFill="1" applyBorder="1"/>
    <xf numFmtId="4" fontId="4" fillId="12" borderId="7" xfId="0" applyNumberFormat="1" applyFont="1" applyFill="1" applyBorder="1"/>
    <xf numFmtId="4" fontId="4" fillId="14" borderId="7" xfId="0" applyNumberFormat="1" applyFont="1" applyFill="1" applyBorder="1"/>
    <xf numFmtId="165" fontId="4" fillId="9" borderId="0" xfId="0" applyNumberFormat="1" applyFont="1" applyFill="1" applyAlignment="1">
      <alignment horizontal="right"/>
    </xf>
    <xf numFmtId="3" fontId="4" fillId="9" borderId="4" xfId="0" applyNumberFormat="1" applyFont="1" applyFill="1" applyBorder="1"/>
    <xf numFmtId="165" fontId="4" fillId="12" borderId="0" xfId="0" applyNumberFormat="1" applyFont="1" applyFill="1" applyAlignment="1">
      <alignment horizontal="right"/>
    </xf>
    <xf numFmtId="3" fontId="4" fillId="12" borderId="4" xfId="0" applyNumberFormat="1" applyFont="1" applyFill="1" applyBorder="1"/>
    <xf numFmtId="165" fontId="4" fillId="14" borderId="0" xfId="0" applyNumberFormat="1" applyFont="1" applyFill="1" applyAlignment="1">
      <alignment horizontal="right"/>
    </xf>
    <xf numFmtId="3" fontId="4" fillId="14" borderId="4" xfId="0" applyNumberFormat="1" applyFont="1" applyFill="1" applyBorder="1"/>
    <xf numFmtId="3" fontId="4" fillId="9" borderId="7" xfId="0" applyNumberFormat="1" applyFont="1" applyFill="1" applyBorder="1"/>
    <xf numFmtId="3" fontId="4" fillId="12" borderId="7" xfId="0" applyNumberFormat="1" applyFont="1" applyFill="1" applyBorder="1"/>
    <xf numFmtId="3" fontId="4" fillId="14" borderId="7" xfId="0" applyNumberFormat="1" applyFont="1" applyFill="1" applyBorder="1"/>
    <xf numFmtId="0" fontId="4" fillId="9" borderId="9" xfId="0" applyFont="1" applyFill="1" applyBorder="1"/>
    <xf numFmtId="0" fontId="4" fillId="12" borderId="9" xfId="0" applyFont="1" applyFill="1" applyBorder="1"/>
    <xf numFmtId="4" fontId="4" fillId="14" borderId="9" xfId="0" applyNumberFormat="1" applyFont="1" applyFill="1" applyBorder="1" applyAlignment="1"/>
    <xf numFmtId="0" fontId="0" fillId="0" borderId="9" xfId="4" applyFont="1" applyBorder="1" applyAlignment="1">
      <alignment horizontal="center"/>
    </xf>
    <xf numFmtId="0" fontId="1" fillId="0" borderId="9" xfId="4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41" fontId="7" fillId="0" borderId="27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62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5" width="12.5703125" customWidth="1"/>
    <col min="16" max="16" width="13.140625" customWidth="1"/>
    <col min="17" max="17" width="20.140625" customWidth="1"/>
    <col min="18" max="18" width="16.5703125" bestFit="1" customWidth="1"/>
    <col min="19" max="21" width="15.85546875" customWidth="1"/>
    <col min="22" max="22" width="17" customWidth="1"/>
    <col min="23" max="24" width="15.85546875" customWidth="1"/>
    <col min="25" max="28" width="15.85546875" style="45" customWidth="1"/>
    <col min="29" max="32" width="15.85546875" customWidth="1"/>
    <col min="33" max="33" width="2.5703125" style="90" customWidth="1"/>
    <col min="34" max="34" width="15.85546875" customWidth="1"/>
    <col min="35" max="35" width="2.5703125" style="90" customWidth="1"/>
    <col min="36" max="40" width="15.85546875" customWidth="1"/>
    <col min="41" max="41" width="2.5703125" style="90" customWidth="1"/>
    <col min="42" max="42" width="15.85546875" customWidth="1"/>
    <col min="43" max="43" width="2.5703125" style="90" customWidth="1"/>
    <col min="44" max="44" width="18" style="3" customWidth="1"/>
    <col min="45" max="45" width="2.5703125" style="111" customWidth="1"/>
    <col min="46" max="51" width="15" customWidth="1"/>
  </cols>
  <sheetData>
    <row r="1" spans="1:51" s="47" customFormat="1">
      <c r="E1" s="48" t="s">
        <v>390</v>
      </c>
      <c r="G1" s="49"/>
      <c r="H1" s="49"/>
      <c r="J1" s="50"/>
      <c r="K1" s="51"/>
      <c r="S1" s="229" t="s">
        <v>0</v>
      </c>
      <c r="T1" s="230"/>
      <c r="U1" s="231"/>
      <c r="V1" s="220" t="s">
        <v>1</v>
      </c>
      <c r="W1" s="221"/>
      <c r="X1" s="223"/>
      <c r="Y1" s="232" t="s">
        <v>2</v>
      </c>
      <c r="Z1" s="233"/>
      <c r="AA1" s="234"/>
      <c r="AB1" s="234"/>
      <c r="AC1" s="235"/>
      <c r="AD1" s="236" t="s">
        <v>3</v>
      </c>
      <c r="AE1" s="221"/>
      <c r="AF1" s="223"/>
      <c r="AG1" s="105"/>
      <c r="AH1" s="52"/>
      <c r="AI1" s="105"/>
      <c r="AJ1" s="220" t="s">
        <v>4</v>
      </c>
      <c r="AK1" s="221"/>
      <c r="AL1" s="221"/>
      <c r="AM1" s="222"/>
      <c r="AN1" s="223"/>
      <c r="AO1" s="109"/>
      <c r="AP1" s="53"/>
      <c r="AQ1" s="109"/>
      <c r="AR1" s="54" t="s">
        <v>5</v>
      </c>
      <c r="AS1" s="110"/>
      <c r="AT1" s="224" t="s">
        <v>368</v>
      </c>
      <c r="AU1" s="225"/>
      <c r="AV1" s="225"/>
      <c r="AW1" s="225"/>
      <c r="AX1" s="225"/>
      <c r="AY1" s="226"/>
    </row>
    <row r="2" spans="1:51" s="47" customFormat="1" ht="63.75">
      <c r="A2" s="56" t="s">
        <v>6</v>
      </c>
      <c r="B2" s="119" t="s">
        <v>7</v>
      </c>
      <c r="C2" s="56" t="s">
        <v>8</v>
      </c>
      <c r="D2" s="119" t="s">
        <v>9</v>
      </c>
      <c r="E2" s="57" t="s">
        <v>10</v>
      </c>
      <c r="F2" s="58" t="s">
        <v>11</v>
      </c>
      <c r="G2" s="59" t="s">
        <v>12</v>
      </c>
      <c r="H2" s="58" t="s">
        <v>13</v>
      </c>
      <c r="I2" s="58" t="s">
        <v>14</v>
      </c>
      <c r="J2" s="60" t="s">
        <v>15</v>
      </c>
      <c r="K2" s="61" t="s">
        <v>16</v>
      </c>
      <c r="L2" s="62" t="s">
        <v>17</v>
      </c>
      <c r="M2" s="62" t="s">
        <v>18</v>
      </c>
      <c r="N2" s="62" t="s">
        <v>394</v>
      </c>
      <c r="O2" s="62" t="s">
        <v>19</v>
      </c>
      <c r="P2" s="62" t="s">
        <v>20</v>
      </c>
      <c r="Q2" s="62" t="s">
        <v>21</v>
      </c>
      <c r="R2" s="62" t="s">
        <v>22</v>
      </c>
      <c r="S2" s="63" t="s">
        <v>0</v>
      </c>
      <c r="T2" s="64" t="s">
        <v>23</v>
      </c>
      <c r="U2" s="65" t="s">
        <v>24</v>
      </c>
      <c r="V2" s="66" t="s">
        <v>1</v>
      </c>
      <c r="W2" s="64" t="s">
        <v>23</v>
      </c>
      <c r="X2" s="67" t="s">
        <v>369</v>
      </c>
      <c r="Y2" s="68" t="s">
        <v>25</v>
      </c>
      <c r="Z2" s="69" t="s">
        <v>26</v>
      </c>
      <c r="AA2" s="64" t="s">
        <v>27</v>
      </c>
      <c r="AB2" s="70" t="s">
        <v>23</v>
      </c>
      <c r="AC2" s="67" t="s">
        <v>28</v>
      </c>
      <c r="AD2" s="71" t="s">
        <v>3</v>
      </c>
      <c r="AE2" s="64" t="s">
        <v>23</v>
      </c>
      <c r="AF2" s="67" t="s">
        <v>29</v>
      </c>
      <c r="AG2" s="106"/>
      <c r="AH2" s="72" t="s">
        <v>370</v>
      </c>
      <c r="AI2" s="108"/>
      <c r="AJ2" s="73" t="s">
        <v>30</v>
      </c>
      <c r="AK2" s="64" t="s">
        <v>22</v>
      </c>
      <c r="AL2" s="64" t="s">
        <v>31</v>
      </c>
      <c r="AM2" s="74" t="s">
        <v>26</v>
      </c>
      <c r="AN2" s="75" t="s">
        <v>32</v>
      </c>
      <c r="AO2" s="108"/>
      <c r="AP2" s="72" t="s">
        <v>33</v>
      </c>
      <c r="AQ2" s="108"/>
      <c r="AR2" s="76" t="s">
        <v>34</v>
      </c>
      <c r="AS2" s="110"/>
      <c r="AT2" s="72" t="s">
        <v>371</v>
      </c>
      <c r="AU2" s="72" t="s">
        <v>372</v>
      </c>
      <c r="AV2" s="72" t="s">
        <v>373</v>
      </c>
      <c r="AW2" s="72" t="s">
        <v>374</v>
      </c>
      <c r="AX2" s="72" t="s">
        <v>375</v>
      </c>
      <c r="AY2" s="72" t="s">
        <v>376</v>
      </c>
    </row>
    <row r="3" spans="1:51" ht="12.75" customHeight="1">
      <c r="A3" s="11">
        <v>561</v>
      </c>
      <c r="B3" s="12">
        <v>1101</v>
      </c>
      <c r="C3" s="4"/>
      <c r="D3" s="13" t="s">
        <v>35</v>
      </c>
      <c r="E3" s="85">
        <v>3393</v>
      </c>
      <c r="F3" s="85">
        <v>7390943.333333333</v>
      </c>
      <c r="G3" s="86">
        <v>1.99</v>
      </c>
      <c r="H3" s="85">
        <v>3714041.8760469011</v>
      </c>
      <c r="I3" s="85">
        <v>1756322.6666666667</v>
      </c>
      <c r="J3" s="5">
        <v>0</v>
      </c>
      <c r="K3" s="87">
        <v>1.65</v>
      </c>
      <c r="L3" s="85">
        <v>6128169.0954773864</v>
      </c>
      <c r="M3" s="85">
        <v>1445063.05</v>
      </c>
      <c r="N3" s="85">
        <v>9023.3333333333339</v>
      </c>
      <c r="O3" s="85">
        <v>7582255.4788107201</v>
      </c>
      <c r="P3" s="88">
        <v>2234.6759442412967</v>
      </c>
      <c r="Q3" s="88">
        <v>2681.4037114060652</v>
      </c>
      <c r="R3" s="88">
        <v>83.339779636147554</v>
      </c>
      <c r="S3" s="92">
        <v>560826.50617632223</v>
      </c>
      <c r="T3" s="93">
        <v>165.28927385096441</v>
      </c>
      <c r="U3" s="94">
        <v>89.504061170772971</v>
      </c>
      <c r="V3" s="92">
        <v>0</v>
      </c>
      <c r="W3" s="93">
        <v>0</v>
      </c>
      <c r="X3" s="95">
        <v>89.504061170772971</v>
      </c>
      <c r="Y3" s="96">
        <v>0</v>
      </c>
      <c r="Z3" s="97">
        <v>0</v>
      </c>
      <c r="AA3" s="98">
        <v>0</v>
      </c>
      <c r="AB3" s="99">
        <v>0</v>
      </c>
      <c r="AC3" s="100">
        <v>89.504061170772971</v>
      </c>
      <c r="AD3" s="92">
        <v>560826.50617632223</v>
      </c>
      <c r="AE3" s="93">
        <v>165.28927385096441</v>
      </c>
      <c r="AF3" s="95">
        <v>89.504061170772971</v>
      </c>
      <c r="AG3" s="104"/>
      <c r="AH3" s="103">
        <v>0</v>
      </c>
      <c r="AI3" s="104"/>
      <c r="AJ3" s="92">
        <v>720163.04346164363</v>
      </c>
      <c r="AK3" s="93">
        <v>83.339779636147554</v>
      </c>
      <c r="AL3" s="93">
        <v>0</v>
      </c>
      <c r="AM3" s="101">
        <v>0</v>
      </c>
      <c r="AN3" s="135">
        <v>720163.04346164363</v>
      </c>
      <c r="AP3" s="102">
        <v>25316.153102441527</v>
      </c>
      <c r="AR3" s="102">
        <v>371404.18760469015</v>
      </c>
      <c r="AS3" s="90"/>
      <c r="AT3" s="237" t="s">
        <v>378</v>
      </c>
      <c r="AU3" s="112">
        <v>-1729587.6913138146</v>
      </c>
      <c r="AV3" s="112">
        <v>-792223.65452800004</v>
      </c>
      <c r="AW3" s="112">
        <v>-18910.718611</v>
      </c>
      <c r="AX3" s="112">
        <v>-338788</v>
      </c>
      <c r="AY3" s="113">
        <v>-616050.71045899997</v>
      </c>
    </row>
    <row r="4" spans="1:51">
      <c r="A4" s="11">
        <v>562</v>
      </c>
      <c r="B4" s="12">
        <v>1102</v>
      </c>
      <c r="C4" s="4"/>
      <c r="D4" s="13" t="s">
        <v>36</v>
      </c>
      <c r="E4" s="85">
        <v>2231.6666666666665</v>
      </c>
      <c r="F4" s="85">
        <v>4198056.666666667</v>
      </c>
      <c r="G4" s="86">
        <v>1.7233333333333334</v>
      </c>
      <c r="H4" s="85">
        <v>2435749.5399601115</v>
      </c>
      <c r="I4" s="85">
        <v>562506.33333333337</v>
      </c>
      <c r="J4" s="5">
        <v>0</v>
      </c>
      <c r="K4" s="87">
        <v>1.65</v>
      </c>
      <c r="L4" s="85">
        <v>4018986.7409341838</v>
      </c>
      <c r="M4" s="85">
        <v>534596.18666666665</v>
      </c>
      <c r="N4" s="85">
        <v>1690.6666666666667</v>
      </c>
      <c r="O4" s="85">
        <v>4555273.5942675173</v>
      </c>
      <c r="P4" s="88">
        <v>2041.1980258106876</v>
      </c>
      <c r="Q4" s="88">
        <v>2681.4037114060652</v>
      </c>
      <c r="R4" s="88">
        <v>76.124233629121491</v>
      </c>
      <c r="S4" s="92">
        <v>528628.50469086308</v>
      </c>
      <c r="T4" s="93">
        <v>236.87610367028967</v>
      </c>
      <c r="U4" s="94">
        <v>84.958267186346532</v>
      </c>
      <c r="V4" s="92">
        <v>62337</v>
      </c>
      <c r="W4" s="93">
        <v>27.93293502613891</v>
      </c>
      <c r="X4" s="95">
        <v>85.999995252408297</v>
      </c>
      <c r="Y4" s="96">
        <v>0</v>
      </c>
      <c r="Z4" s="97">
        <v>0</v>
      </c>
      <c r="AA4" s="98">
        <v>62337</v>
      </c>
      <c r="AB4" s="99">
        <v>27.93293502613891</v>
      </c>
      <c r="AC4" s="100">
        <v>85.999995252408297</v>
      </c>
      <c r="AD4" s="92">
        <v>590965.50469086308</v>
      </c>
      <c r="AE4" s="93">
        <v>264.80903869642856</v>
      </c>
      <c r="AF4" s="95">
        <v>85.999995252408297</v>
      </c>
      <c r="AG4" s="104"/>
      <c r="AH4" s="103">
        <v>0</v>
      </c>
      <c r="AI4" s="104"/>
      <c r="AJ4" s="92">
        <v>166210.05582397996</v>
      </c>
      <c r="AK4" s="93">
        <v>76.124233629121491</v>
      </c>
      <c r="AL4" s="93">
        <v>0</v>
      </c>
      <c r="AM4" s="101">
        <v>0</v>
      </c>
      <c r="AN4" s="135">
        <v>166210.05582397996</v>
      </c>
      <c r="AP4" s="102">
        <v>13170.012474101328</v>
      </c>
      <c r="AR4" s="102">
        <v>243574.95399601114</v>
      </c>
      <c r="AS4" s="90"/>
      <c r="AT4" s="237"/>
      <c r="AU4" s="112">
        <v>-1151010.3996665054</v>
      </c>
      <c r="AV4" s="112">
        <v>-527211.00514499994</v>
      </c>
      <c r="AW4" s="112">
        <v>-12584.752941999999</v>
      </c>
      <c r="AX4" s="112">
        <v>-258389</v>
      </c>
      <c r="AY4" s="113">
        <v>-409970.98789599998</v>
      </c>
    </row>
    <row r="5" spans="1:51">
      <c r="A5" s="11">
        <v>563</v>
      </c>
      <c r="B5" s="12">
        <v>1103</v>
      </c>
      <c r="C5" s="4"/>
      <c r="D5" s="13" t="s">
        <v>37</v>
      </c>
      <c r="E5" s="85">
        <v>6855</v>
      </c>
      <c r="F5" s="85">
        <v>13667461.333333334</v>
      </c>
      <c r="G5" s="86">
        <v>1.8500000000000003</v>
      </c>
      <c r="H5" s="85">
        <v>7387816.9369369373</v>
      </c>
      <c r="I5" s="85">
        <v>1483249</v>
      </c>
      <c r="J5" s="5">
        <v>0</v>
      </c>
      <c r="K5" s="87">
        <v>1.65</v>
      </c>
      <c r="L5" s="85">
        <v>12189897.945945943</v>
      </c>
      <c r="M5" s="85">
        <v>1396702.1433333333</v>
      </c>
      <c r="N5" s="85">
        <v>29021</v>
      </c>
      <c r="O5" s="85">
        <v>13615621.089279277</v>
      </c>
      <c r="P5" s="88">
        <v>1986.2321063864738</v>
      </c>
      <c r="Q5" s="88">
        <v>2681.4037114060652</v>
      </c>
      <c r="R5" s="88">
        <v>74.07434016509734</v>
      </c>
      <c r="S5" s="92">
        <v>1763198.5003914409</v>
      </c>
      <c r="T5" s="93">
        <v>257.21349385724886</v>
      </c>
      <c r="U5" s="94">
        <v>83.666834304011317</v>
      </c>
      <c r="V5" s="92">
        <v>428860</v>
      </c>
      <c r="W5" s="93">
        <v>62.561633843909554</v>
      </c>
      <c r="X5" s="95">
        <v>86.000001576727001</v>
      </c>
      <c r="Y5" s="96">
        <v>0</v>
      </c>
      <c r="Z5" s="97">
        <v>0</v>
      </c>
      <c r="AA5" s="98">
        <v>428860</v>
      </c>
      <c r="AB5" s="99">
        <v>62.561633843909554</v>
      </c>
      <c r="AC5" s="100">
        <v>86.000001576727001</v>
      </c>
      <c r="AD5" s="92">
        <v>2192058.5003914409</v>
      </c>
      <c r="AE5" s="93">
        <v>319.7751277011584</v>
      </c>
      <c r="AF5" s="95">
        <v>86.000001576727001</v>
      </c>
      <c r="AG5" s="104"/>
      <c r="AH5" s="103">
        <v>0</v>
      </c>
      <c r="AI5" s="104"/>
      <c r="AJ5" s="92">
        <v>318100.54216119251</v>
      </c>
      <c r="AK5" s="93">
        <v>74.07434016509734</v>
      </c>
      <c r="AL5" s="93">
        <v>0</v>
      </c>
      <c r="AM5" s="101">
        <v>0</v>
      </c>
      <c r="AN5" s="135">
        <v>318100.54216119251</v>
      </c>
      <c r="AP5" s="102">
        <v>65748.389186823901</v>
      </c>
      <c r="AR5" s="102">
        <v>738781.69369369373</v>
      </c>
      <c r="AS5" s="90"/>
      <c r="AT5" s="237"/>
      <c r="AU5" s="112">
        <v>-3518057.1423970456</v>
      </c>
      <c r="AV5" s="112">
        <v>-1611417.6229320001</v>
      </c>
      <c r="AW5" s="112">
        <v>-38465.230189000002</v>
      </c>
      <c r="AX5" s="112">
        <v>-533781</v>
      </c>
      <c r="AY5" s="113">
        <v>-1253074.1360460001</v>
      </c>
    </row>
    <row r="6" spans="1:51">
      <c r="A6" s="11">
        <v>564</v>
      </c>
      <c r="B6" s="12">
        <v>1104</v>
      </c>
      <c r="C6" s="4"/>
      <c r="D6" s="13" t="s">
        <v>38</v>
      </c>
      <c r="E6" s="85">
        <v>807</v>
      </c>
      <c r="F6" s="85">
        <v>1164725.6666666667</v>
      </c>
      <c r="G6" s="86">
        <v>1.8500000000000003</v>
      </c>
      <c r="H6" s="85">
        <v>629581.44144144142</v>
      </c>
      <c r="I6" s="85">
        <v>190617</v>
      </c>
      <c r="J6" s="5">
        <v>0</v>
      </c>
      <c r="K6" s="87">
        <v>1.65</v>
      </c>
      <c r="L6" s="85">
        <v>1038809.3783783783</v>
      </c>
      <c r="M6" s="85">
        <v>155014.19999999998</v>
      </c>
      <c r="N6" s="85">
        <v>919</v>
      </c>
      <c r="O6" s="85">
        <v>1194742.5783783784</v>
      </c>
      <c r="P6" s="88">
        <v>1480.4740748183128</v>
      </c>
      <c r="Q6" s="88">
        <v>2681.4037114060652</v>
      </c>
      <c r="R6" s="88">
        <v>55.212651064840479</v>
      </c>
      <c r="S6" s="92">
        <v>358585.58018873684</v>
      </c>
      <c r="T6" s="93">
        <v>444.34396553746819</v>
      </c>
      <c r="U6" s="94">
        <v>71.783970170849486</v>
      </c>
      <c r="V6" s="92">
        <v>307620</v>
      </c>
      <c r="W6" s="93">
        <v>381.18959107806694</v>
      </c>
      <c r="X6" s="95">
        <v>86.000016395316749</v>
      </c>
      <c r="Y6" s="96">
        <v>0</v>
      </c>
      <c r="Z6" s="97">
        <v>0</v>
      </c>
      <c r="AA6" s="98">
        <v>307620</v>
      </c>
      <c r="AB6" s="99">
        <v>381.18959107806694</v>
      </c>
      <c r="AC6" s="100">
        <v>86.000016395316749</v>
      </c>
      <c r="AD6" s="92">
        <v>666205.58018873679</v>
      </c>
      <c r="AE6" s="93">
        <v>825.53355661553519</v>
      </c>
      <c r="AF6" s="95">
        <v>86.000016395316749</v>
      </c>
      <c r="AG6" s="104"/>
      <c r="AH6" s="103">
        <v>0</v>
      </c>
      <c r="AI6" s="104"/>
      <c r="AJ6" s="92">
        <v>271309.307690955</v>
      </c>
      <c r="AK6" s="93">
        <v>55.212651064840479</v>
      </c>
      <c r="AL6" s="93">
        <v>0</v>
      </c>
      <c r="AM6" s="101">
        <v>0</v>
      </c>
      <c r="AN6" s="135">
        <v>271309.307690955</v>
      </c>
      <c r="AP6" s="102">
        <v>6563.2396151030325</v>
      </c>
      <c r="AR6" s="102">
        <v>62958.144144144142</v>
      </c>
      <c r="AS6" s="90"/>
      <c r="AT6" s="237"/>
      <c r="AU6" s="112">
        <v>-416268.44080465694</v>
      </c>
      <c r="AV6" s="112">
        <v>-190668.39287499999</v>
      </c>
      <c r="AW6" s="112">
        <v>-4551.336362</v>
      </c>
      <c r="AX6" s="112">
        <v>-82317</v>
      </c>
      <c r="AY6" s="113">
        <v>-148267.977384</v>
      </c>
    </row>
    <row r="7" spans="1:51">
      <c r="A7" s="11">
        <v>565</v>
      </c>
      <c r="B7" s="12">
        <v>1105</v>
      </c>
      <c r="C7" s="4"/>
      <c r="D7" s="13" t="s">
        <v>39</v>
      </c>
      <c r="E7" s="85">
        <v>1324.6666666666667</v>
      </c>
      <c r="F7" s="85">
        <v>3025452.3333333335</v>
      </c>
      <c r="G7" s="86">
        <v>1.8</v>
      </c>
      <c r="H7" s="85">
        <v>1680806.8518518519</v>
      </c>
      <c r="I7" s="85">
        <v>588954.66666666663</v>
      </c>
      <c r="J7" s="5">
        <v>0</v>
      </c>
      <c r="K7" s="87">
        <v>1.65</v>
      </c>
      <c r="L7" s="85">
        <v>2773331.3055555555</v>
      </c>
      <c r="M7" s="85">
        <v>477878.34</v>
      </c>
      <c r="N7" s="85">
        <v>3579.3333333333335</v>
      </c>
      <c r="O7" s="85">
        <v>3254788.9788888884</v>
      </c>
      <c r="P7" s="88">
        <v>2457.0626413353457</v>
      </c>
      <c r="Q7" s="88">
        <v>2681.4037114060652</v>
      </c>
      <c r="R7" s="88">
        <v>91.633446723578956</v>
      </c>
      <c r="S7" s="92">
        <v>109955.54087019491</v>
      </c>
      <c r="T7" s="93">
        <v>83.006195926166257</v>
      </c>
      <c r="U7" s="94">
        <v>94.729071435854763</v>
      </c>
      <c r="V7" s="92">
        <v>0</v>
      </c>
      <c r="W7" s="93">
        <v>0</v>
      </c>
      <c r="X7" s="95">
        <v>94.729071435854763</v>
      </c>
      <c r="Y7" s="96">
        <v>0</v>
      </c>
      <c r="Z7" s="97">
        <v>0</v>
      </c>
      <c r="AA7" s="98">
        <v>0</v>
      </c>
      <c r="AB7" s="99">
        <v>0</v>
      </c>
      <c r="AC7" s="100">
        <v>94.729071435854763</v>
      </c>
      <c r="AD7" s="92">
        <v>109955.54087019491</v>
      </c>
      <c r="AE7" s="93">
        <v>83.006195926166257</v>
      </c>
      <c r="AF7" s="95">
        <v>94.729071435854763</v>
      </c>
      <c r="AG7" s="104"/>
      <c r="AH7" s="103">
        <v>0</v>
      </c>
      <c r="AI7" s="104"/>
      <c r="AJ7" s="92">
        <v>960818.94905956322</v>
      </c>
      <c r="AK7" s="93">
        <v>91.633446723578956</v>
      </c>
      <c r="AL7" s="93">
        <v>0</v>
      </c>
      <c r="AM7" s="101">
        <v>0</v>
      </c>
      <c r="AN7" s="135">
        <v>960818.94905956322</v>
      </c>
      <c r="AP7" s="102">
        <v>18786.318533567231</v>
      </c>
      <c r="AR7" s="102">
        <v>168080.6851851852</v>
      </c>
      <c r="AS7" s="90"/>
      <c r="AT7" s="237"/>
      <c r="AU7" s="112">
        <v>-675348.18379008921</v>
      </c>
      <c r="AV7" s="112">
        <v>-309337.77392599999</v>
      </c>
      <c r="AW7" s="112">
        <v>-7384.0254139999997</v>
      </c>
      <c r="AX7" s="112">
        <v>-183029</v>
      </c>
      <c r="AY7" s="113">
        <v>-240547.92394800001</v>
      </c>
    </row>
    <row r="8" spans="1:51">
      <c r="A8" s="11">
        <v>566</v>
      </c>
      <c r="B8" s="12">
        <v>1106</v>
      </c>
      <c r="C8" s="4"/>
      <c r="D8" s="13" t="s">
        <v>40</v>
      </c>
      <c r="E8" s="85">
        <v>1129.6666666666667</v>
      </c>
      <c r="F8" s="85">
        <v>2090482</v>
      </c>
      <c r="G8" s="86">
        <v>1.6499999999999997</v>
      </c>
      <c r="H8" s="85">
        <v>1266958.7878787878</v>
      </c>
      <c r="I8" s="85">
        <v>302039.66666666669</v>
      </c>
      <c r="J8" s="5">
        <v>0</v>
      </c>
      <c r="K8" s="87">
        <v>1.65</v>
      </c>
      <c r="L8" s="85">
        <v>2090482</v>
      </c>
      <c r="M8" s="85">
        <v>247901.89666666664</v>
      </c>
      <c r="N8" s="85">
        <v>455.33333333333331</v>
      </c>
      <c r="O8" s="85">
        <v>2338839.23</v>
      </c>
      <c r="P8" s="88">
        <v>2070.3799616406018</v>
      </c>
      <c r="Q8" s="88">
        <v>2681.4037114060652</v>
      </c>
      <c r="R8" s="88">
        <v>77.21254180538682</v>
      </c>
      <c r="S8" s="92">
        <v>255393.67018113582</v>
      </c>
      <c r="T8" s="93">
        <v>226.07878741322142</v>
      </c>
      <c r="U8" s="94">
        <v>85.643901337393686</v>
      </c>
      <c r="V8" s="92">
        <v>10787</v>
      </c>
      <c r="W8" s="93">
        <v>9.5488344644437877</v>
      </c>
      <c r="X8" s="95">
        <v>86.000014608357901</v>
      </c>
      <c r="Y8" s="96">
        <v>0</v>
      </c>
      <c r="Z8" s="97">
        <v>0</v>
      </c>
      <c r="AA8" s="98">
        <v>10787</v>
      </c>
      <c r="AB8" s="99">
        <v>9.5488344644437877</v>
      </c>
      <c r="AC8" s="100">
        <v>86.000014608357901</v>
      </c>
      <c r="AD8" s="92">
        <v>266180.67018113582</v>
      </c>
      <c r="AE8" s="93">
        <v>235.62762187766521</v>
      </c>
      <c r="AF8" s="95">
        <v>86.000014608357901</v>
      </c>
      <c r="AG8" s="104"/>
      <c r="AH8" s="103">
        <v>0</v>
      </c>
      <c r="AI8" s="104"/>
      <c r="AJ8" s="92">
        <v>0</v>
      </c>
      <c r="AK8" s="93">
        <v>77.21254180538682</v>
      </c>
      <c r="AL8" s="93">
        <v>0</v>
      </c>
      <c r="AM8" s="101">
        <v>0</v>
      </c>
      <c r="AN8" s="135">
        <v>0</v>
      </c>
      <c r="AP8" s="102">
        <v>10339.982874944946</v>
      </c>
      <c r="AR8" s="102">
        <v>126695.87878787878</v>
      </c>
      <c r="AS8" s="90"/>
      <c r="AT8" s="237"/>
      <c r="AU8" s="112">
        <v>-576529.23043793824</v>
      </c>
      <c r="AV8" s="112">
        <v>-264074.55150900001</v>
      </c>
      <c r="AW8" s="112">
        <v>-6303.57287</v>
      </c>
      <c r="AX8" s="112">
        <v>-94426</v>
      </c>
      <c r="AY8" s="113">
        <v>-205350.23681999999</v>
      </c>
    </row>
    <row r="9" spans="1:51">
      <c r="A9" s="11">
        <v>567</v>
      </c>
      <c r="B9" s="12">
        <v>1107</v>
      </c>
      <c r="C9" s="4"/>
      <c r="D9" s="13" t="s">
        <v>41</v>
      </c>
      <c r="E9" s="85">
        <v>3629.3333333333335</v>
      </c>
      <c r="F9" s="85">
        <v>6369513.333333333</v>
      </c>
      <c r="G9" s="86">
        <v>1.7700000000000002</v>
      </c>
      <c r="H9" s="85">
        <v>3598595.103578154</v>
      </c>
      <c r="I9" s="85">
        <v>767290.33333333337</v>
      </c>
      <c r="J9" s="5">
        <v>0</v>
      </c>
      <c r="K9" s="87">
        <v>1.65</v>
      </c>
      <c r="L9" s="85">
        <v>5937681.9209039547</v>
      </c>
      <c r="M9" s="85">
        <v>756038.40666666662</v>
      </c>
      <c r="N9" s="85">
        <v>4183.666666666667</v>
      </c>
      <c r="O9" s="85">
        <v>6697903.9942372879</v>
      </c>
      <c r="P9" s="88">
        <v>1845.4915487428236</v>
      </c>
      <c r="Q9" s="88">
        <v>2681.4037114060652</v>
      </c>
      <c r="R9" s="88">
        <v>68.825575980690019</v>
      </c>
      <c r="S9" s="92">
        <v>1122507.4340062097</v>
      </c>
      <c r="T9" s="93">
        <v>309.28750018539944</v>
      </c>
      <c r="U9" s="94">
        <v>80.360112867834715</v>
      </c>
      <c r="V9" s="92">
        <v>548857</v>
      </c>
      <c r="W9" s="93">
        <v>151.22804922850844</v>
      </c>
      <c r="X9" s="95">
        <v>85.999996507333677</v>
      </c>
      <c r="Y9" s="96">
        <v>0</v>
      </c>
      <c r="Z9" s="97">
        <v>0</v>
      </c>
      <c r="AA9" s="98">
        <v>548857</v>
      </c>
      <c r="AB9" s="99">
        <v>151.22804922850844</v>
      </c>
      <c r="AC9" s="100">
        <v>85.999996507333677</v>
      </c>
      <c r="AD9" s="92">
        <v>1671364.4340062097</v>
      </c>
      <c r="AE9" s="93">
        <v>460.51554941390788</v>
      </c>
      <c r="AF9" s="95">
        <v>85.999996507333677</v>
      </c>
      <c r="AG9" s="104"/>
      <c r="AH9" s="103">
        <v>0</v>
      </c>
      <c r="AI9" s="104"/>
      <c r="AJ9" s="92">
        <v>1128493.8366906757</v>
      </c>
      <c r="AK9" s="93">
        <v>68.825575980690019</v>
      </c>
      <c r="AL9" s="93">
        <v>0</v>
      </c>
      <c r="AM9" s="101">
        <v>0</v>
      </c>
      <c r="AN9" s="135">
        <v>1128493.8366906757</v>
      </c>
      <c r="AP9" s="102">
        <v>22825.44691497209</v>
      </c>
      <c r="AR9" s="102">
        <v>359859.51035781548</v>
      </c>
      <c r="AS9" s="90"/>
      <c r="AT9" s="237"/>
      <c r="AU9" s="112">
        <v>-1863223.6852252726</v>
      </c>
      <c r="AV9" s="112">
        <v>-853434.54080199997</v>
      </c>
      <c r="AW9" s="112">
        <v>-20371.848735</v>
      </c>
      <c r="AX9" s="112">
        <v>-308831</v>
      </c>
      <c r="AY9" s="113">
        <v>-663649.65522800002</v>
      </c>
    </row>
    <row r="10" spans="1:51">
      <c r="A10" s="11">
        <v>571</v>
      </c>
      <c r="B10" s="12">
        <v>1201</v>
      </c>
      <c r="C10" s="4"/>
      <c r="D10" s="13" t="s">
        <v>42</v>
      </c>
      <c r="E10" s="85">
        <v>1186.6666666666667</v>
      </c>
      <c r="F10" s="85">
        <v>2836831.6666666665</v>
      </c>
      <c r="G10" s="86">
        <v>1.9799999999999998</v>
      </c>
      <c r="H10" s="85">
        <v>1432743.2659932661</v>
      </c>
      <c r="I10" s="85">
        <v>535921</v>
      </c>
      <c r="J10" s="5">
        <v>0</v>
      </c>
      <c r="K10" s="87">
        <v>1.65</v>
      </c>
      <c r="L10" s="85">
        <v>2364026.3888888885</v>
      </c>
      <c r="M10" s="85">
        <v>442513.52</v>
      </c>
      <c r="N10" s="85">
        <v>2442.3333333333335</v>
      </c>
      <c r="O10" s="85">
        <v>2808982.242222222</v>
      </c>
      <c r="P10" s="88">
        <v>2367.1198670411982</v>
      </c>
      <c r="Q10" s="88">
        <v>2681.4037114060652</v>
      </c>
      <c r="R10" s="88">
        <v>88.279129956150328</v>
      </c>
      <c r="S10" s="92">
        <v>137991.55993246756</v>
      </c>
      <c r="T10" s="93">
        <v>116.28502241500074</v>
      </c>
      <c r="U10" s="94">
        <v>92.615851872374691</v>
      </c>
      <c r="V10" s="92">
        <v>0</v>
      </c>
      <c r="W10" s="93">
        <v>0</v>
      </c>
      <c r="X10" s="95">
        <v>92.615851872374691</v>
      </c>
      <c r="Y10" s="96">
        <v>0</v>
      </c>
      <c r="Z10" s="97">
        <v>0</v>
      </c>
      <c r="AA10" s="98">
        <v>0</v>
      </c>
      <c r="AB10" s="99">
        <v>0</v>
      </c>
      <c r="AC10" s="100">
        <v>92.615851872374691</v>
      </c>
      <c r="AD10" s="92">
        <v>137991.55993246756</v>
      </c>
      <c r="AE10" s="93">
        <v>116.28502241500074</v>
      </c>
      <c r="AF10" s="95">
        <v>92.615851872374691</v>
      </c>
      <c r="AG10" s="104"/>
      <c r="AH10" s="103">
        <v>0</v>
      </c>
      <c r="AI10" s="104"/>
      <c r="AJ10" s="92">
        <v>323829.55073107441</v>
      </c>
      <c r="AK10" s="93">
        <v>88.279129956150328</v>
      </c>
      <c r="AL10" s="93">
        <v>0</v>
      </c>
      <c r="AM10" s="101">
        <v>0</v>
      </c>
      <c r="AN10" s="135">
        <v>323829.55073107441</v>
      </c>
      <c r="AP10" s="102">
        <v>20879.631234606124</v>
      </c>
      <c r="AR10" s="102">
        <v>143274.3265993266</v>
      </c>
      <c r="AS10" s="90"/>
      <c r="AT10" s="237"/>
      <c r="AU10" s="112">
        <v>-604178.05676444678</v>
      </c>
      <c r="AV10" s="112">
        <v>-276738.87280700001</v>
      </c>
      <c r="AW10" s="112">
        <v>-6605.8756549999998</v>
      </c>
      <c r="AX10" s="112">
        <v>-129995</v>
      </c>
      <c r="AY10" s="113">
        <v>-215198.29435800001</v>
      </c>
    </row>
    <row r="11" spans="1:51">
      <c r="A11" s="11">
        <v>572</v>
      </c>
      <c r="B11" s="12">
        <v>1202</v>
      </c>
      <c r="C11" s="4"/>
      <c r="D11" s="13" t="s">
        <v>43</v>
      </c>
      <c r="E11" s="85">
        <v>2526.6666666666665</v>
      </c>
      <c r="F11" s="85">
        <v>5316936.666666667</v>
      </c>
      <c r="G11" s="86">
        <v>1.9400000000000002</v>
      </c>
      <c r="H11" s="85">
        <v>2740689.0034364262</v>
      </c>
      <c r="I11" s="85">
        <v>585118.66666666663</v>
      </c>
      <c r="J11" s="5">
        <v>0</v>
      </c>
      <c r="K11" s="87">
        <v>1.65</v>
      </c>
      <c r="L11" s="85">
        <v>4522136.8556701029</v>
      </c>
      <c r="M11" s="85">
        <v>483061.75</v>
      </c>
      <c r="N11" s="85">
        <v>3902.6666666666665</v>
      </c>
      <c r="O11" s="85">
        <v>5009101.2723367698</v>
      </c>
      <c r="P11" s="88">
        <v>1982.493907257297</v>
      </c>
      <c r="Q11" s="88">
        <v>2681.4037114060652</v>
      </c>
      <c r="R11" s="88">
        <v>73.934928143204658</v>
      </c>
      <c r="S11" s="92">
        <v>653387.47890521155</v>
      </c>
      <c r="T11" s="93">
        <v>258.59662753504415</v>
      </c>
      <c r="U11" s="94">
        <v>83.579004730218912</v>
      </c>
      <c r="V11" s="92">
        <v>164023</v>
      </c>
      <c r="W11" s="93">
        <v>64.916754617414256</v>
      </c>
      <c r="X11" s="95">
        <v>86.000003639904676</v>
      </c>
      <c r="Y11" s="96">
        <v>0</v>
      </c>
      <c r="Z11" s="97">
        <v>0</v>
      </c>
      <c r="AA11" s="98">
        <v>164023</v>
      </c>
      <c r="AB11" s="99">
        <v>64.916754617414256</v>
      </c>
      <c r="AC11" s="100">
        <v>86.000003639904676</v>
      </c>
      <c r="AD11" s="92">
        <v>817410.47890521155</v>
      </c>
      <c r="AE11" s="93">
        <v>323.51338215245841</v>
      </c>
      <c r="AF11" s="95">
        <v>86.000003639904676</v>
      </c>
      <c r="AG11" s="104"/>
      <c r="AH11" s="103">
        <v>0</v>
      </c>
      <c r="AI11" s="104"/>
      <c r="AJ11" s="92">
        <v>673.04947695498606</v>
      </c>
      <c r="AK11" s="93">
        <v>73.934928143204658</v>
      </c>
      <c r="AL11" s="93">
        <v>0</v>
      </c>
      <c r="AM11" s="101">
        <v>0</v>
      </c>
      <c r="AN11" s="135">
        <v>673.04947695498606</v>
      </c>
      <c r="AP11" s="102">
        <v>23711.035611539784</v>
      </c>
      <c r="AR11" s="102">
        <v>274068.90034364263</v>
      </c>
      <c r="AS11" s="90"/>
      <c r="AT11" s="237"/>
      <c r="AU11" s="112">
        <v>-1296422.7455318468</v>
      </c>
      <c r="AV11" s="112">
        <v>-593815.95419399999</v>
      </c>
      <c r="AW11" s="112">
        <v>-14174.641659000001</v>
      </c>
      <c r="AX11" s="112">
        <v>-192406</v>
      </c>
      <c r="AY11" s="113">
        <v>-461764.47568999999</v>
      </c>
    </row>
    <row r="12" spans="1:51">
      <c r="A12" s="11">
        <v>573</v>
      </c>
      <c r="B12" s="12">
        <v>1203</v>
      </c>
      <c r="C12" s="4"/>
      <c r="D12" s="13" t="s">
        <v>44</v>
      </c>
      <c r="E12" s="85">
        <v>3147.6666666666665</v>
      </c>
      <c r="F12" s="85">
        <v>6483537.333333333</v>
      </c>
      <c r="G12" s="86">
        <v>1.8099999999999998</v>
      </c>
      <c r="H12" s="85">
        <v>3582064.8250460401</v>
      </c>
      <c r="I12" s="85">
        <v>1109898</v>
      </c>
      <c r="J12" s="5">
        <v>0</v>
      </c>
      <c r="K12" s="87">
        <v>1.65</v>
      </c>
      <c r="L12" s="85">
        <v>5910406.9613259658</v>
      </c>
      <c r="M12" s="85">
        <v>913887.51333333331</v>
      </c>
      <c r="N12" s="85">
        <v>10397.666666666666</v>
      </c>
      <c r="O12" s="85">
        <v>6834692.1413259655</v>
      </c>
      <c r="P12" s="88">
        <v>2171.3519457776024</v>
      </c>
      <c r="Q12" s="88">
        <v>2681.4037114060652</v>
      </c>
      <c r="R12" s="88">
        <v>80.978180814070569</v>
      </c>
      <c r="S12" s="92">
        <v>594024.98814898077</v>
      </c>
      <c r="T12" s="93">
        <v>188.71915328253124</v>
      </c>
      <c r="U12" s="94">
        <v>88.016253912864443</v>
      </c>
      <c r="V12" s="92">
        <v>0</v>
      </c>
      <c r="W12" s="93">
        <v>0</v>
      </c>
      <c r="X12" s="95">
        <v>88.016253912864443</v>
      </c>
      <c r="Y12" s="96">
        <v>0</v>
      </c>
      <c r="Z12" s="97">
        <v>0</v>
      </c>
      <c r="AA12" s="98">
        <v>0</v>
      </c>
      <c r="AB12" s="99">
        <v>0</v>
      </c>
      <c r="AC12" s="100">
        <v>88.016253912864443</v>
      </c>
      <c r="AD12" s="92">
        <v>594024.98814898077</v>
      </c>
      <c r="AE12" s="93">
        <v>188.71915328253124</v>
      </c>
      <c r="AF12" s="95">
        <v>88.016253912864443</v>
      </c>
      <c r="AG12" s="104"/>
      <c r="AH12" s="103">
        <v>0</v>
      </c>
      <c r="AI12" s="104"/>
      <c r="AJ12" s="92">
        <v>286494.83523504285</v>
      </c>
      <c r="AK12" s="93">
        <v>80.978180814070569</v>
      </c>
      <c r="AL12" s="93">
        <v>0</v>
      </c>
      <c r="AM12" s="101">
        <v>0</v>
      </c>
      <c r="AN12" s="135">
        <v>286494.83523504285</v>
      </c>
      <c r="AP12" s="102">
        <v>38697.653455216125</v>
      </c>
      <c r="AR12" s="102">
        <v>358206.48250460398</v>
      </c>
      <c r="AS12" s="90"/>
      <c r="AT12" s="237"/>
      <c r="AU12" s="112">
        <v>-1626672.6155429212</v>
      </c>
      <c r="AV12" s="112">
        <v>-745084.23636400001</v>
      </c>
      <c r="AW12" s="112">
        <v>-17785.480469999999</v>
      </c>
      <c r="AX12" s="112">
        <v>-311657</v>
      </c>
      <c r="AY12" s="113">
        <v>-579394.051844</v>
      </c>
    </row>
    <row r="13" spans="1:51">
      <c r="A13" s="11">
        <v>574</v>
      </c>
      <c r="B13" s="12">
        <v>1204</v>
      </c>
      <c r="C13" s="4"/>
      <c r="D13" s="13" t="s">
        <v>45</v>
      </c>
      <c r="E13" s="85">
        <v>483.66666666666669</v>
      </c>
      <c r="F13" s="85">
        <v>946705.33333333337</v>
      </c>
      <c r="G13" s="86">
        <v>1.84</v>
      </c>
      <c r="H13" s="85">
        <v>514513.76811594208</v>
      </c>
      <c r="I13" s="85">
        <v>130115</v>
      </c>
      <c r="J13" s="5">
        <v>0</v>
      </c>
      <c r="K13" s="87">
        <v>1.65</v>
      </c>
      <c r="L13" s="85">
        <v>848947.71739130421</v>
      </c>
      <c r="M13" s="85">
        <v>126158.68000000001</v>
      </c>
      <c r="N13" s="85">
        <v>166.66666666666666</v>
      </c>
      <c r="O13" s="85">
        <v>975273.064057971</v>
      </c>
      <c r="P13" s="88">
        <v>2016.4157079075899</v>
      </c>
      <c r="Q13" s="88">
        <v>2681.4037114060652</v>
      </c>
      <c r="R13" s="88">
        <v>75.200004360784177</v>
      </c>
      <c r="S13" s="92">
        <v>119004.03647940881</v>
      </c>
      <c r="T13" s="93">
        <v>246.04556129443586</v>
      </c>
      <c r="U13" s="94">
        <v>84.376002747294024</v>
      </c>
      <c r="V13" s="92">
        <v>21062</v>
      </c>
      <c r="W13" s="93">
        <v>43.54651964162646</v>
      </c>
      <c r="X13" s="95">
        <v>86.000022265742146</v>
      </c>
      <c r="Y13" s="96">
        <v>0</v>
      </c>
      <c r="Z13" s="97">
        <v>0</v>
      </c>
      <c r="AA13" s="98">
        <v>21062</v>
      </c>
      <c r="AB13" s="99">
        <v>43.54651964162646</v>
      </c>
      <c r="AC13" s="100">
        <v>86.000022265742146</v>
      </c>
      <c r="AD13" s="92">
        <v>140066.03647940879</v>
      </c>
      <c r="AE13" s="93">
        <v>289.5920809360623</v>
      </c>
      <c r="AF13" s="95">
        <v>86.000022265742146</v>
      </c>
      <c r="AG13" s="104"/>
      <c r="AH13" s="103">
        <v>0</v>
      </c>
      <c r="AI13" s="104"/>
      <c r="AJ13" s="92">
        <v>159008.94823896521</v>
      </c>
      <c r="AK13" s="93">
        <v>75.200004360784177</v>
      </c>
      <c r="AL13" s="93">
        <v>0</v>
      </c>
      <c r="AM13" s="101">
        <v>0</v>
      </c>
      <c r="AN13" s="135">
        <v>159008.94823896521</v>
      </c>
      <c r="AP13" s="102">
        <v>4896.7509571579712</v>
      </c>
      <c r="AR13" s="102">
        <v>51451.3768115942</v>
      </c>
      <c r="AS13" s="90"/>
      <c r="AT13" s="237"/>
      <c r="AU13" s="112">
        <v>-247303.39103154896</v>
      </c>
      <c r="AV13" s="112">
        <v>-113275.31827600001</v>
      </c>
      <c r="AW13" s="112">
        <v>-2703.9304590000002</v>
      </c>
      <c r="AX13" s="112">
        <v>-68683</v>
      </c>
      <c r="AY13" s="113">
        <v>-88085.403537999999</v>
      </c>
    </row>
    <row r="14" spans="1:51">
      <c r="A14" s="11">
        <v>575</v>
      </c>
      <c r="B14" s="12">
        <v>1205</v>
      </c>
      <c r="C14" s="4"/>
      <c r="D14" s="13" t="s">
        <v>46</v>
      </c>
      <c r="E14" s="85">
        <v>425</v>
      </c>
      <c r="F14" s="85">
        <v>804038</v>
      </c>
      <c r="G14" s="86">
        <v>1.99</v>
      </c>
      <c r="H14" s="85">
        <v>404039.19597989949</v>
      </c>
      <c r="I14" s="85">
        <v>105200.66666666667</v>
      </c>
      <c r="J14" s="5">
        <v>0</v>
      </c>
      <c r="K14" s="87">
        <v>1.65</v>
      </c>
      <c r="L14" s="85">
        <v>666664.67336683406</v>
      </c>
      <c r="M14" s="85">
        <v>86216.973333333328</v>
      </c>
      <c r="N14" s="85">
        <v>208</v>
      </c>
      <c r="O14" s="85">
        <v>753089.64670016745</v>
      </c>
      <c r="P14" s="88">
        <v>1771.9756392945117</v>
      </c>
      <c r="Q14" s="88">
        <v>2681.4037114060652</v>
      </c>
      <c r="R14" s="88">
        <v>66.083881056662264</v>
      </c>
      <c r="S14" s="92">
        <v>143007.5643395418</v>
      </c>
      <c r="T14" s="93">
        <v>336.48838668127485</v>
      </c>
      <c r="U14" s="94">
        <v>78.632845065697225</v>
      </c>
      <c r="V14" s="92">
        <v>83956</v>
      </c>
      <c r="W14" s="93">
        <v>197.54352941176469</v>
      </c>
      <c r="X14" s="95">
        <v>86.000013559253816</v>
      </c>
      <c r="Y14" s="96">
        <v>0</v>
      </c>
      <c r="Z14" s="97">
        <v>0</v>
      </c>
      <c r="AA14" s="98">
        <v>83956</v>
      </c>
      <c r="AB14" s="99">
        <v>197.54352941176469</v>
      </c>
      <c r="AC14" s="100">
        <v>86.000013559253816</v>
      </c>
      <c r="AD14" s="92">
        <v>226963.5643395418</v>
      </c>
      <c r="AE14" s="93">
        <v>534.03191609303951</v>
      </c>
      <c r="AF14" s="95">
        <v>86.000013559253816</v>
      </c>
      <c r="AG14" s="104"/>
      <c r="AH14" s="103">
        <v>0</v>
      </c>
      <c r="AI14" s="104"/>
      <c r="AJ14" s="92">
        <v>30734.793994581956</v>
      </c>
      <c r="AK14" s="93">
        <v>66.083881056662264</v>
      </c>
      <c r="AL14" s="93">
        <v>0</v>
      </c>
      <c r="AM14" s="101">
        <v>0</v>
      </c>
      <c r="AN14" s="135">
        <v>30734.793994581956</v>
      </c>
      <c r="AP14" s="102">
        <v>4742.4900571215348</v>
      </c>
      <c r="AR14" s="102">
        <v>40403.919597989952</v>
      </c>
      <c r="AS14" s="90"/>
      <c r="AT14" s="237"/>
      <c r="AU14" s="112">
        <v>-211974.3351698991</v>
      </c>
      <c r="AV14" s="112">
        <v>-97093.129950999995</v>
      </c>
      <c r="AW14" s="112">
        <v>-2317.6546790000002</v>
      </c>
      <c r="AX14" s="112">
        <v>-47150</v>
      </c>
      <c r="AY14" s="113">
        <v>-75501.774460999994</v>
      </c>
    </row>
    <row r="15" spans="1:51">
      <c r="A15" s="11">
        <v>576</v>
      </c>
      <c r="B15" s="12">
        <v>1206</v>
      </c>
      <c r="C15" s="4"/>
      <c r="D15" s="13" t="s">
        <v>47</v>
      </c>
      <c r="E15" s="85">
        <v>3950.3333333333335</v>
      </c>
      <c r="F15" s="85">
        <v>12454981.666666666</v>
      </c>
      <c r="G15" s="86">
        <v>1.79</v>
      </c>
      <c r="H15" s="85">
        <v>6958090.3165735565</v>
      </c>
      <c r="I15" s="85">
        <v>2844875.6666666665</v>
      </c>
      <c r="J15" s="5">
        <v>0</v>
      </c>
      <c r="K15" s="87">
        <v>1.65</v>
      </c>
      <c r="L15" s="85">
        <v>11480849.022346368</v>
      </c>
      <c r="M15" s="85">
        <v>2348428.2933333335</v>
      </c>
      <c r="N15" s="85">
        <v>21266.666666666668</v>
      </c>
      <c r="O15" s="85">
        <v>13850543.982346369</v>
      </c>
      <c r="P15" s="88">
        <v>3506.1709515685684</v>
      </c>
      <c r="Q15" s="88">
        <v>2681.4037114060652</v>
      </c>
      <c r="R15" s="88">
        <v>130.75878640184376</v>
      </c>
      <c r="S15" s="92">
        <v>-1205499.0427904513</v>
      </c>
      <c r="T15" s="93">
        <v>-305.16387886012603</v>
      </c>
      <c r="U15" s="94">
        <v>119.37803543316157</v>
      </c>
      <c r="V15" s="92">
        <v>0</v>
      </c>
      <c r="W15" s="93">
        <v>0</v>
      </c>
      <c r="X15" s="95">
        <v>119.37803543316157</v>
      </c>
      <c r="Y15" s="96">
        <v>0</v>
      </c>
      <c r="Z15" s="97">
        <v>0</v>
      </c>
      <c r="AA15" s="98">
        <v>0</v>
      </c>
      <c r="AB15" s="99">
        <v>0</v>
      </c>
      <c r="AC15" s="100">
        <v>119.37803543316157</v>
      </c>
      <c r="AD15" s="92">
        <v>-1205499.0427904513</v>
      </c>
      <c r="AE15" s="93">
        <v>-305.16387886012603</v>
      </c>
      <c r="AF15" s="95">
        <v>119.37803543316157</v>
      </c>
      <c r="AG15" s="104"/>
      <c r="AH15" s="103">
        <v>0</v>
      </c>
      <c r="AI15" s="104"/>
      <c r="AJ15" s="92">
        <v>1343658.7049204321</v>
      </c>
      <c r="AK15" s="93">
        <v>130.75878640184376</v>
      </c>
      <c r="AL15" s="93">
        <v>0</v>
      </c>
      <c r="AM15" s="101">
        <v>0</v>
      </c>
      <c r="AN15" s="135">
        <v>1343658.7049204321</v>
      </c>
      <c r="AP15" s="102">
        <v>45729.56819815674</v>
      </c>
      <c r="AR15" s="102">
        <v>695809.03165735572</v>
      </c>
      <c r="AS15" s="90"/>
      <c r="AT15" s="237"/>
      <c r="AU15" s="112">
        <v>-1994811.6179273596</v>
      </c>
      <c r="AV15" s="112">
        <v>-913707.32920200005</v>
      </c>
      <c r="AW15" s="112">
        <v>-21810.586060000001</v>
      </c>
      <c r="AX15" s="112">
        <v>-639450</v>
      </c>
      <c r="AY15" s="113">
        <v>-710519.11425400001</v>
      </c>
    </row>
    <row r="16" spans="1:51">
      <c r="A16" s="11">
        <v>577</v>
      </c>
      <c r="B16" s="12">
        <v>1207</v>
      </c>
      <c r="C16" s="4"/>
      <c r="D16" s="13" t="s">
        <v>48</v>
      </c>
      <c r="E16" s="85">
        <v>408.33333333333331</v>
      </c>
      <c r="F16" s="85">
        <v>940326</v>
      </c>
      <c r="G16" s="86">
        <v>1.9466666666666665</v>
      </c>
      <c r="H16" s="85">
        <v>482776.45604986028</v>
      </c>
      <c r="I16" s="85">
        <v>102298.66666666667</v>
      </c>
      <c r="J16" s="5">
        <v>0</v>
      </c>
      <c r="K16" s="87">
        <v>1.65</v>
      </c>
      <c r="L16" s="85">
        <v>796581.15248226945</v>
      </c>
      <c r="M16" s="85">
        <v>85811.55333333333</v>
      </c>
      <c r="N16" s="85">
        <v>990.33333333333337</v>
      </c>
      <c r="O16" s="85">
        <v>883383.03914893616</v>
      </c>
      <c r="P16" s="88">
        <v>2163.3870346504559</v>
      </c>
      <c r="Q16" s="88">
        <v>2681.4037114060652</v>
      </c>
      <c r="R16" s="88">
        <v>80.681138220548917</v>
      </c>
      <c r="S16" s="92">
        <v>78263.686246493278</v>
      </c>
      <c r="T16" s="93">
        <v>191.66617039957538</v>
      </c>
      <c r="U16" s="94">
        <v>87.829117078945828</v>
      </c>
      <c r="V16" s="92">
        <v>0</v>
      </c>
      <c r="W16" s="93">
        <v>0</v>
      </c>
      <c r="X16" s="95">
        <v>87.829117078945828</v>
      </c>
      <c r="Y16" s="96">
        <v>0</v>
      </c>
      <c r="Z16" s="97">
        <v>0</v>
      </c>
      <c r="AA16" s="98">
        <v>0</v>
      </c>
      <c r="AB16" s="99">
        <v>0</v>
      </c>
      <c r="AC16" s="100">
        <v>87.829117078945828</v>
      </c>
      <c r="AD16" s="92">
        <v>78263.686246493278</v>
      </c>
      <c r="AE16" s="93">
        <v>191.66617039957538</v>
      </c>
      <c r="AF16" s="95">
        <v>87.829117078945828</v>
      </c>
      <c r="AG16" s="104"/>
      <c r="AH16" s="103">
        <v>0</v>
      </c>
      <c r="AI16" s="104"/>
      <c r="AJ16" s="92">
        <v>30598.281506830877</v>
      </c>
      <c r="AK16" s="93">
        <v>80.681138220548917</v>
      </c>
      <c r="AL16" s="93">
        <v>0</v>
      </c>
      <c r="AM16" s="101">
        <v>0</v>
      </c>
      <c r="AN16" s="135">
        <v>30598.281506830877</v>
      </c>
      <c r="AP16" s="102">
        <v>3657.2628663296841</v>
      </c>
      <c r="AR16" s="102">
        <v>48277.645604986035</v>
      </c>
      <c r="AS16" s="90"/>
      <c r="AT16" s="237"/>
      <c r="AU16" s="112">
        <v>-207878.21275115712</v>
      </c>
      <c r="AV16" s="112">
        <v>-95216.934202999997</v>
      </c>
      <c r="AW16" s="112">
        <v>-2272.8690809999998</v>
      </c>
      <c r="AX16" s="112">
        <v>-25961</v>
      </c>
      <c r="AY16" s="113">
        <v>-74042.802974000006</v>
      </c>
    </row>
    <row r="17" spans="1:51">
      <c r="A17" s="11">
        <v>578</v>
      </c>
      <c r="B17" s="12">
        <v>1208</v>
      </c>
      <c r="C17" s="4"/>
      <c r="D17" s="13" t="s">
        <v>49</v>
      </c>
      <c r="E17" s="85">
        <v>347.66666666666669</v>
      </c>
      <c r="F17" s="85">
        <v>540338.33333333337</v>
      </c>
      <c r="G17" s="86">
        <v>1.8999999999999997</v>
      </c>
      <c r="H17" s="85">
        <v>284388.59649122809</v>
      </c>
      <c r="I17" s="85">
        <v>60189</v>
      </c>
      <c r="J17" s="5">
        <v>0</v>
      </c>
      <c r="K17" s="87">
        <v>1.65</v>
      </c>
      <c r="L17" s="85">
        <v>469241.18421052629</v>
      </c>
      <c r="M17" s="85">
        <v>50017.553333333337</v>
      </c>
      <c r="N17" s="85">
        <v>163.66666666666666</v>
      </c>
      <c r="O17" s="85">
        <v>519422.40421052632</v>
      </c>
      <c r="P17" s="88">
        <v>1494.0241731846395</v>
      </c>
      <c r="Q17" s="88">
        <v>2681.4037114060652</v>
      </c>
      <c r="R17" s="88">
        <v>55.717987068840451</v>
      </c>
      <c r="S17" s="92">
        <v>152740.54586501018</v>
      </c>
      <c r="T17" s="93">
        <v>439.33042914192765</v>
      </c>
      <c r="U17" s="94">
        <v>72.102331853369478</v>
      </c>
      <c r="V17" s="92">
        <v>129559</v>
      </c>
      <c r="W17" s="93">
        <v>372.65292425695111</v>
      </c>
      <c r="X17" s="95">
        <v>86.000012485039107</v>
      </c>
      <c r="Y17" s="96">
        <v>0</v>
      </c>
      <c r="Z17" s="97">
        <v>0</v>
      </c>
      <c r="AA17" s="98">
        <v>129559</v>
      </c>
      <c r="AB17" s="99">
        <v>372.65292425695111</v>
      </c>
      <c r="AC17" s="100">
        <v>86.000012485039107</v>
      </c>
      <c r="AD17" s="92">
        <v>282299.54586501018</v>
      </c>
      <c r="AE17" s="93">
        <v>811.98335339887876</v>
      </c>
      <c r="AF17" s="95">
        <v>86.000012485039107</v>
      </c>
      <c r="AG17" s="104"/>
      <c r="AH17" s="103">
        <v>0</v>
      </c>
      <c r="AI17" s="104"/>
      <c r="AJ17" s="92">
        <v>108078.63796805921</v>
      </c>
      <c r="AK17" s="93">
        <v>55.717987068840451</v>
      </c>
      <c r="AL17" s="93">
        <v>0</v>
      </c>
      <c r="AM17" s="101">
        <v>0</v>
      </c>
      <c r="AN17" s="135">
        <v>108078.63796805921</v>
      </c>
      <c r="AP17" s="102">
        <v>3638.2848275677061</v>
      </c>
      <c r="AR17" s="102">
        <v>28438.859649122809</v>
      </c>
      <c r="AS17" s="90"/>
      <c r="AT17" s="237"/>
      <c r="AU17" s="112">
        <v>-182789.46293636228</v>
      </c>
      <c r="AV17" s="112">
        <v>-83725.235247999997</v>
      </c>
      <c r="AW17" s="112">
        <v>-1998.557296</v>
      </c>
      <c r="AX17" s="112">
        <v>-47081</v>
      </c>
      <c r="AY17" s="113">
        <v>-65106.602615000003</v>
      </c>
    </row>
    <row r="18" spans="1:51">
      <c r="A18" s="11">
        <v>579</v>
      </c>
      <c r="B18" s="12">
        <v>1209</v>
      </c>
      <c r="C18" s="4"/>
      <c r="D18" s="13" t="s">
        <v>50</v>
      </c>
      <c r="E18" s="85">
        <v>648.66666666666663</v>
      </c>
      <c r="F18" s="85">
        <v>850880</v>
      </c>
      <c r="G18" s="86">
        <v>1.8500000000000003</v>
      </c>
      <c r="H18" s="85">
        <v>459935.13513513515</v>
      </c>
      <c r="I18" s="85">
        <v>143884</v>
      </c>
      <c r="J18" s="5">
        <v>0</v>
      </c>
      <c r="K18" s="87">
        <v>1.65</v>
      </c>
      <c r="L18" s="85">
        <v>758892.9729729729</v>
      </c>
      <c r="M18" s="85">
        <v>118424.35666666664</v>
      </c>
      <c r="N18" s="85">
        <v>170</v>
      </c>
      <c r="O18" s="85">
        <v>877487.32963963959</v>
      </c>
      <c r="P18" s="88">
        <v>1352.755389989167</v>
      </c>
      <c r="Q18" s="88">
        <v>2681.4037114060652</v>
      </c>
      <c r="R18" s="88">
        <v>50.44952329389497</v>
      </c>
      <c r="S18" s="92">
        <v>318884.4547955317</v>
      </c>
      <c r="T18" s="93">
        <v>491.59987892425238</v>
      </c>
      <c r="U18" s="94">
        <v>68.783199675153824</v>
      </c>
      <c r="V18" s="92">
        <v>299458</v>
      </c>
      <c r="W18" s="93">
        <v>461.65159301130529</v>
      </c>
      <c r="X18" s="95">
        <v>85.999987697320989</v>
      </c>
      <c r="Y18" s="96">
        <v>0</v>
      </c>
      <c r="Z18" s="97">
        <v>0</v>
      </c>
      <c r="AA18" s="98">
        <v>299458</v>
      </c>
      <c r="AB18" s="99">
        <v>461.65159301130529</v>
      </c>
      <c r="AC18" s="100">
        <v>85.999987697320989</v>
      </c>
      <c r="AD18" s="92">
        <v>618342.4547955317</v>
      </c>
      <c r="AE18" s="93">
        <v>953.25147193555767</v>
      </c>
      <c r="AF18" s="95">
        <v>85.999987697320989</v>
      </c>
      <c r="AG18" s="104"/>
      <c r="AH18" s="103">
        <v>0</v>
      </c>
      <c r="AI18" s="104"/>
      <c r="AJ18" s="92">
        <v>559995.0240485773</v>
      </c>
      <c r="AK18" s="93">
        <v>50.44952329389497</v>
      </c>
      <c r="AL18" s="93">
        <v>0</v>
      </c>
      <c r="AM18" s="101">
        <v>0</v>
      </c>
      <c r="AN18" s="135">
        <v>559995.0240485773</v>
      </c>
      <c r="AP18" s="102">
        <v>5990.8180615079527</v>
      </c>
      <c r="AR18" s="102">
        <v>45993.513513513513</v>
      </c>
      <c r="AS18" s="90"/>
      <c r="AT18" s="237"/>
      <c r="AU18" s="112">
        <v>-334345.99242981675</v>
      </c>
      <c r="AV18" s="112">
        <v>-153144.47791799999</v>
      </c>
      <c r="AW18" s="112">
        <v>-3655.624409</v>
      </c>
      <c r="AX18" s="112">
        <v>-60244</v>
      </c>
      <c r="AY18" s="113">
        <v>-119088.547641</v>
      </c>
    </row>
    <row r="19" spans="1:51">
      <c r="A19" s="11">
        <v>580</v>
      </c>
      <c r="B19" s="12">
        <v>1210</v>
      </c>
      <c r="C19" s="4"/>
      <c r="D19" s="13" t="s">
        <v>51</v>
      </c>
      <c r="E19" s="85">
        <v>526</v>
      </c>
      <c r="F19" s="85">
        <v>969630.33333333337</v>
      </c>
      <c r="G19" s="86">
        <v>1.7066666666666668</v>
      </c>
      <c r="H19" s="85">
        <v>566367.52873563219</v>
      </c>
      <c r="I19" s="85">
        <v>156146.33333333334</v>
      </c>
      <c r="J19" s="5">
        <v>0</v>
      </c>
      <c r="K19" s="87">
        <v>1.65</v>
      </c>
      <c r="L19" s="85">
        <v>934506.42241379304</v>
      </c>
      <c r="M19" s="85">
        <v>128747.27666666666</v>
      </c>
      <c r="N19" s="85">
        <v>907.66666666666663</v>
      </c>
      <c r="O19" s="85">
        <v>1064161.3657471265</v>
      </c>
      <c r="P19" s="88">
        <v>2023.1204671998603</v>
      </c>
      <c r="Q19" s="88">
        <v>2681.4037114060652</v>
      </c>
      <c r="R19" s="88">
        <v>75.450050978671285</v>
      </c>
      <c r="S19" s="92">
        <v>128115.08498741165</v>
      </c>
      <c r="T19" s="93">
        <v>243.56480035629593</v>
      </c>
      <c r="U19" s="94">
        <v>84.533532116562924</v>
      </c>
      <c r="V19" s="92">
        <v>20683</v>
      </c>
      <c r="W19" s="93">
        <v>39.321292775665398</v>
      </c>
      <c r="X19" s="95">
        <v>85.999976449745645</v>
      </c>
      <c r="Y19" s="96">
        <v>0</v>
      </c>
      <c r="Z19" s="97">
        <v>0</v>
      </c>
      <c r="AA19" s="98">
        <v>20683</v>
      </c>
      <c r="AB19" s="99">
        <v>39.321292775665398</v>
      </c>
      <c r="AC19" s="100">
        <v>85.999976449745645</v>
      </c>
      <c r="AD19" s="92">
        <v>148798.08498741165</v>
      </c>
      <c r="AE19" s="93">
        <v>282.88609313196133</v>
      </c>
      <c r="AF19" s="95">
        <v>85.999976449745645</v>
      </c>
      <c r="AG19" s="104"/>
      <c r="AH19" s="103">
        <v>0</v>
      </c>
      <c r="AI19" s="104"/>
      <c r="AJ19" s="92">
        <v>106469.36011555156</v>
      </c>
      <c r="AK19" s="93">
        <v>75.450050978671285</v>
      </c>
      <c r="AL19" s="93">
        <v>0</v>
      </c>
      <c r="AM19" s="101">
        <v>0</v>
      </c>
      <c r="AN19" s="135">
        <v>106469.36011555156</v>
      </c>
      <c r="AP19" s="102">
        <v>4584.8473414975579</v>
      </c>
      <c r="AR19" s="102">
        <v>56636.752873563215</v>
      </c>
      <c r="AS19" s="90"/>
      <c r="AT19" s="237"/>
      <c r="AU19" s="112">
        <v>-270856.09493931552</v>
      </c>
      <c r="AV19" s="112">
        <v>-124063.443826</v>
      </c>
      <c r="AW19" s="112">
        <v>-2961.4476450000002</v>
      </c>
      <c r="AX19" s="112">
        <v>-52306</v>
      </c>
      <c r="AY19" s="113">
        <v>-96474.489589000004</v>
      </c>
    </row>
    <row r="20" spans="1:51">
      <c r="A20" s="11">
        <v>581</v>
      </c>
      <c r="B20" s="12">
        <v>1211</v>
      </c>
      <c r="C20" s="4"/>
      <c r="D20" s="13" t="s">
        <v>52</v>
      </c>
      <c r="E20" s="85">
        <v>5550.333333333333</v>
      </c>
      <c r="F20" s="85">
        <v>19583890.666666668</v>
      </c>
      <c r="G20" s="86">
        <v>1.7366666666666666</v>
      </c>
      <c r="H20" s="85">
        <v>11277964.922133135</v>
      </c>
      <c r="I20" s="85">
        <v>2184828</v>
      </c>
      <c r="J20" s="5">
        <v>0</v>
      </c>
      <c r="K20" s="87">
        <v>1.65</v>
      </c>
      <c r="L20" s="85">
        <v>18608642.12151967</v>
      </c>
      <c r="M20" s="85">
        <v>1757179.6133333333</v>
      </c>
      <c r="N20" s="85">
        <v>173733.66666666666</v>
      </c>
      <c r="O20" s="85">
        <v>20539555.401519671</v>
      </c>
      <c r="P20" s="88">
        <v>3700.5985348963436</v>
      </c>
      <c r="Q20" s="88">
        <v>2681.4037114060652</v>
      </c>
      <c r="R20" s="88">
        <v>138.00974911591499</v>
      </c>
      <c r="S20" s="92">
        <v>-2093042.2707321837</v>
      </c>
      <c r="T20" s="93">
        <v>-377.10208469140298</v>
      </c>
      <c r="U20" s="94">
        <v>123.94614194302643</v>
      </c>
      <c r="V20" s="92">
        <v>0</v>
      </c>
      <c r="W20" s="93">
        <v>0</v>
      </c>
      <c r="X20" s="95">
        <v>123.94614194302643</v>
      </c>
      <c r="Y20" s="96">
        <v>0</v>
      </c>
      <c r="Z20" s="97">
        <v>0</v>
      </c>
      <c r="AA20" s="98">
        <v>0</v>
      </c>
      <c r="AB20" s="99">
        <v>0</v>
      </c>
      <c r="AC20" s="100">
        <v>123.94614194302643</v>
      </c>
      <c r="AD20" s="92">
        <v>-2093042.2707321837</v>
      </c>
      <c r="AE20" s="93">
        <v>-377.10208469140298</v>
      </c>
      <c r="AF20" s="95">
        <v>123.94614194302643</v>
      </c>
      <c r="AG20" s="104"/>
      <c r="AH20" s="103">
        <v>0</v>
      </c>
      <c r="AI20" s="104"/>
      <c r="AJ20" s="92">
        <v>0</v>
      </c>
      <c r="AK20" s="93">
        <v>138.00974911591499</v>
      </c>
      <c r="AL20" s="93">
        <v>0</v>
      </c>
      <c r="AM20" s="101">
        <v>0</v>
      </c>
      <c r="AN20" s="135">
        <v>0</v>
      </c>
      <c r="AP20" s="102">
        <v>137876.48642744904</v>
      </c>
      <c r="AR20" s="102">
        <v>1127796.4922133135</v>
      </c>
      <c r="AS20" s="90"/>
      <c r="AT20" s="237"/>
      <c r="AU20" s="112">
        <v>-2845269.0351186697</v>
      </c>
      <c r="AV20" s="112">
        <v>-1303252.471348</v>
      </c>
      <c r="AW20" s="112">
        <v>-31109.195772999999</v>
      </c>
      <c r="AX20" s="112">
        <v>-876676</v>
      </c>
      <c r="AY20" s="113">
        <v>-1013438.069278</v>
      </c>
    </row>
    <row r="21" spans="1:51">
      <c r="A21" s="11">
        <v>582</v>
      </c>
      <c r="B21" s="12">
        <v>1212</v>
      </c>
      <c r="C21" s="4"/>
      <c r="D21" s="13" t="s">
        <v>53</v>
      </c>
      <c r="E21" s="85">
        <v>437</v>
      </c>
      <c r="F21" s="85">
        <v>842179.66666666663</v>
      </c>
      <c r="G21" s="86">
        <v>1.95</v>
      </c>
      <c r="H21" s="85">
        <v>431887.0085470085</v>
      </c>
      <c r="I21" s="85">
        <v>178004</v>
      </c>
      <c r="J21" s="5">
        <v>0</v>
      </c>
      <c r="K21" s="87">
        <v>1.65</v>
      </c>
      <c r="L21" s="85">
        <v>712613.56410256401</v>
      </c>
      <c r="M21" s="85">
        <v>147822.71666666667</v>
      </c>
      <c r="N21" s="85">
        <v>929.66666666666663</v>
      </c>
      <c r="O21" s="85">
        <v>861365.94743589743</v>
      </c>
      <c r="P21" s="88">
        <v>1971.089124567271</v>
      </c>
      <c r="Q21" s="88">
        <v>2681.4037114060652</v>
      </c>
      <c r="R21" s="88">
        <v>73.509599326006679</v>
      </c>
      <c r="S21" s="92">
        <v>114850.76554596465</v>
      </c>
      <c r="T21" s="93">
        <v>262.81639713035389</v>
      </c>
      <c r="U21" s="94">
        <v>83.311047575384208</v>
      </c>
      <c r="V21" s="92">
        <v>31508</v>
      </c>
      <c r="W21" s="93">
        <v>72.100686498855836</v>
      </c>
      <c r="X21" s="95">
        <v>85.999963317245687</v>
      </c>
      <c r="Y21" s="96">
        <v>0</v>
      </c>
      <c r="Z21" s="97">
        <v>0</v>
      </c>
      <c r="AA21" s="98">
        <v>31508</v>
      </c>
      <c r="AB21" s="99">
        <v>72.100686498855836</v>
      </c>
      <c r="AC21" s="100">
        <v>85.999963317245687</v>
      </c>
      <c r="AD21" s="92">
        <v>146358.76554596465</v>
      </c>
      <c r="AE21" s="93">
        <v>334.91708362920974</v>
      </c>
      <c r="AF21" s="95">
        <v>85.999963317245687</v>
      </c>
      <c r="AG21" s="104"/>
      <c r="AH21" s="103">
        <v>0</v>
      </c>
      <c r="AI21" s="104"/>
      <c r="AJ21" s="92">
        <v>270095.21361202357</v>
      </c>
      <c r="AK21" s="93">
        <v>73.509599326006679</v>
      </c>
      <c r="AL21" s="93">
        <v>0</v>
      </c>
      <c r="AM21" s="101">
        <v>0</v>
      </c>
      <c r="AN21" s="135">
        <v>270095.21361202357</v>
      </c>
      <c r="AP21" s="102">
        <v>3140.3571562203811</v>
      </c>
      <c r="AR21" s="102">
        <v>43188.700854700852</v>
      </c>
      <c r="AS21" s="90"/>
      <c r="AT21" s="237"/>
      <c r="AU21" s="112">
        <v>-222214.64121675413</v>
      </c>
      <c r="AV21" s="112">
        <v>-101783.61932100001</v>
      </c>
      <c r="AW21" s="112">
        <v>-2429.6186729999999</v>
      </c>
      <c r="AX21" s="112">
        <v>-30783</v>
      </c>
      <c r="AY21" s="113">
        <v>-79149.203179000004</v>
      </c>
    </row>
    <row r="22" spans="1:51">
      <c r="A22" s="11">
        <v>584</v>
      </c>
      <c r="B22" s="12">
        <v>1214</v>
      </c>
      <c r="C22" s="4"/>
      <c r="D22" s="13" t="s">
        <v>54</v>
      </c>
      <c r="E22" s="85">
        <v>2497.6666666666665</v>
      </c>
      <c r="F22" s="85">
        <v>7934154.333333333</v>
      </c>
      <c r="G22" s="86">
        <v>1.9400000000000002</v>
      </c>
      <c r="H22" s="85">
        <v>4093713.8336610589</v>
      </c>
      <c r="I22" s="85">
        <v>1835464.3333333333</v>
      </c>
      <c r="J22" s="5">
        <v>0</v>
      </c>
      <c r="K22" s="87">
        <v>1.65</v>
      </c>
      <c r="L22" s="85">
        <v>6754627.8255407475</v>
      </c>
      <c r="M22" s="85">
        <v>1531531.4266666665</v>
      </c>
      <c r="N22" s="85">
        <v>33302.333333333336</v>
      </c>
      <c r="O22" s="85">
        <v>8319461.5855407463</v>
      </c>
      <c r="P22" s="88">
        <v>3330.8934681198771</v>
      </c>
      <c r="Q22" s="88">
        <v>2681.4037114060652</v>
      </c>
      <c r="R22" s="88">
        <v>124.22200558427789</v>
      </c>
      <c r="S22" s="92">
        <v>-600217.29880364635</v>
      </c>
      <c r="T22" s="93">
        <v>-240.31120998411038</v>
      </c>
      <c r="U22" s="94">
        <v>115.25986351809509</v>
      </c>
      <c r="V22" s="92">
        <v>0</v>
      </c>
      <c r="W22" s="93">
        <v>0</v>
      </c>
      <c r="X22" s="95">
        <v>115.25986351809509</v>
      </c>
      <c r="Y22" s="96">
        <v>0</v>
      </c>
      <c r="Z22" s="97">
        <v>0</v>
      </c>
      <c r="AA22" s="98">
        <v>0</v>
      </c>
      <c r="AB22" s="99">
        <v>0</v>
      </c>
      <c r="AC22" s="100">
        <v>115.25986351809509</v>
      </c>
      <c r="AD22" s="92">
        <v>-600217.29880364635</v>
      </c>
      <c r="AE22" s="93">
        <v>-240.31120998411038</v>
      </c>
      <c r="AF22" s="95">
        <v>115.25986351809509</v>
      </c>
      <c r="AG22" s="104"/>
      <c r="AH22" s="103">
        <v>0</v>
      </c>
      <c r="AI22" s="104"/>
      <c r="AJ22" s="92">
        <v>1158950.5656928094</v>
      </c>
      <c r="AK22" s="93">
        <v>124.22200558427789</v>
      </c>
      <c r="AL22" s="93">
        <v>0</v>
      </c>
      <c r="AM22" s="101">
        <v>0</v>
      </c>
      <c r="AN22" s="135">
        <v>1158950.5656928094</v>
      </c>
      <c r="AP22" s="102">
        <v>43293.720527108388</v>
      </c>
      <c r="AR22" s="102">
        <v>409371.3833661059</v>
      </c>
      <c r="AS22" s="90"/>
      <c r="AT22" s="237"/>
      <c r="AU22" s="112">
        <v>-1247781.2918092855</v>
      </c>
      <c r="AV22" s="112">
        <v>-571536.12968799996</v>
      </c>
      <c r="AW22" s="112">
        <v>-13642.812687</v>
      </c>
      <c r="AX22" s="112">
        <v>-475490</v>
      </c>
      <c r="AY22" s="113">
        <v>-444439.18927999999</v>
      </c>
    </row>
    <row r="23" spans="1:51">
      <c r="A23" s="11">
        <v>585</v>
      </c>
      <c r="B23" s="12">
        <v>1215</v>
      </c>
      <c r="C23" s="4"/>
      <c r="D23" s="13" t="s">
        <v>55</v>
      </c>
      <c r="E23" s="85">
        <v>1136</v>
      </c>
      <c r="F23" s="85">
        <v>2686240</v>
      </c>
      <c r="G23" s="86">
        <v>1.8999999999999997</v>
      </c>
      <c r="H23" s="85">
        <v>1413810.5263157897</v>
      </c>
      <c r="I23" s="85">
        <v>370619.66666666669</v>
      </c>
      <c r="J23" s="5">
        <v>0</v>
      </c>
      <c r="K23" s="87">
        <v>1.65</v>
      </c>
      <c r="L23" s="85">
        <v>2332787.3684210521</v>
      </c>
      <c r="M23" s="85">
        <v>297866.29333333333</v>
      </c>
      <c r="N23" s="85">
        <v>1054</v>
      </c>
      <c r="O23" s="85">
        <v>2631707.661754386</v>
      </c>
      <c r="P23" s="88">
        <v>2316.6440684457625</v>
      </c>
      <c r="Q23" s="88">
        <v>2681.4037114060652</v>
      </c>
      <c r="R23" s="88">
        <v>86.396690606166445</v>
      </c>
      <c r="S23" s="92">
        <v>153315.77312907449</v>
      </c>
      <c r="T23" s="93">
        <v>134.96106789531206</v>
      </c>
      <c r="U23" s="94">
        <v>91.429915081884857</v>
      </c>
      <c r="V23" s="92">
        <v>0</v>
      </c>
      <c r="W23" s="93">
        <v>0</v>
      </c>
      <c r="X23" s="95">
        <v>91.429915081884857</v>
      </c>
      <c r="Y23" s="96">
        <v>0</v>
      </c>
      <c r="Z23" s="97">
        <v>0</v>
      </c>
      <c r="AA23" s="98">
        <v>0</v>
      </c>
      <c r="AB23" s="99">
        <v>0</v>
      </c>
      <c r="AC23" s="100">
        <v>91.429915081884857</v>
      </c>
      <c r="AD23" s="92">
        <v>153315.77312907449</v>
      </c>
      <c r="AE23" s="93">
        <v>134.96106789531206</v>
      </c>
      <c r="AF23" s="95">
        <v>91.429915081884857</v>
      </c>
      <c r="AG23" s="104"/>
      <c r="AH23" s="103">
        <v>0</v>
      </c>
      <c r="AI23" s="104"/>
      <c r="AJ23" s="92">
        <v>24200.488373988355</v>
      </c>
      <c r="AK23" s="93">
        <v>86.396690606166445</v>
      </c>
      <c r="AL23" s="93">
        <v>0</v>
      </c>
      <c r="AM23" s="101">
        <v>0</v>
      </c>
      <c r="AN23" s="135">
        <v>24200.488373988355</v>
      </c>
      <c r="AP23" s="102">
        <v>9828.2887496451949</v>
      </c>
      <c r="AR23" s="102">
        <v>141381.05263157896</v>
      </c>
      <c r="AS23" s="90"/>
      <c r="AT23" s="237"/>
      <c r="AU23" s="112">
        <v>-590353.64360119239</v>
      </c>
      <c r="AV23" s="112">
        <v>-270406.71215799998</v>
      </c>
      <c r="AW23" s="112">
        <v>-6454.7242630000001</v>
      </c>
      <c r="AX23" s="112">
        <v>-84813</v>
      </c>
      <c r="AY23" s="113">
        <v>-210274.26558899999</v>
      </c>
    </row>
    <row r="24" spans="1:51">
      <c r="A24" s="11">
        <v>586</v>
      </c>
      <c r="B24" s="12">
        <v>1216</v>
      </c>
      <c r="C24" s="4"/>
      <c r="D24" s="13" t="s">
        <v>56</v>
      </c>
      <c r="E24" s="85">
        <v>223.33333333333334</v>
      </c>
      <c r="F24" s="85">
        <v>465135</v>
      </c>
      <c r="G24" s="86">
        <v>1.5</v>
      </c>
      <c r="H24" s="85">
        <v>310090</v>
      </c>
      <c r="I24" s="85">
        <v>50571.333333333336</v>
      </c>
      <c r="J24" s="5">
        <v>0</v>
      </c>
      <c r="K24" s="87">
        <v>1.65</v>
      </c>
      <c r="L24" s="85">
        <v>511648.5</v>
      </c>
      <c r="M24" s="85">
        <v>40977.223333333335</v>
      </c>
      <c r="N24" s="85">
        <v>3276.3333333333335</v>
      </c>
      <c r="O24" s="85">
        <v>555902.05666666664</v>
      </c>
      <c r="P24" s="88">
        <v>2489.1136865671638</v>
      </c>
      <c r="Q24" s="88">
        <v>2681.4037114060652</v>
      </c>
      <c r="R24" s="88">
        <v>92.828755176964037</v>
      </c>
      <c r="S24" s="92">
        <v>15889.565719187905</v>
      </c>
      <c r="T24" s="93">
        <v>71.147309190393599</v>
      </c>
      <c r="U24" s="94">
        <v>95.482115761487364</v>
      </c>
      <c r="V24" s="92">
        <v>0</v>
      </c>
      <c r="W24" s="93">
        <v>0</v>
      </c>
      <c r="X24" s="95">
        <v>95.482115761487364</v>
      </c>
      <c r="Y24" s="96">
        <v>0</v>
      </c>
      <c r="Z24" s="97">
        <v>0</v>
      </c>
      <c r="AA24" s="98">
        <v>0</v>
      </c>
      <c r="AB24" s="99">
        <v>0</v>
      </c>
      <c r="AC24" s="100">
        <v>95.482115761487364</v>
      </c>
      <c r="AD24" s="92">
        <v>15889.565719187905</v>
      </c>
      <c r="AE24" s="93">
        <v>71.147309190393599</v>
      </c>
      <c r="AF24" s="95">
        <v>95.482115761487364</v>
      </c>
      <c r="AG24" s="104"/>
      <c r="AH24" s="103">
        <v>0</v>
      </c>
      <c r="AI24" s="104"/>
      <c r="AJ24" s="92">
        <v>175489.38321522818</v>
      </c>
      <c r="AK24" s="93">
        <v>92.828755176964037</v>
      </c>
      <c r="AL24" s="93">
        <v>0</v>
      </c>
      <c r="AM24" s="101">
        <v>0</v>
      </c>
      <c r="AN24" s="135">
        <v>175489.38321522818</v>
      </c>
      <c r="AP24" s="102">
        <v>2354.9458736970723</v>
      </c>
      <c r="AR24" s="102">
        <v>31009</v>
      </c>
      <c r="AS24" s="90"/>
      <c r="AT24" s="237"/>
      <c r="AU24" s="112">
        <v>-114691.42772477632</v>
      </c>
      <c r="AV24" s="112">
        <v>-52533.480940000001</v>
      </c>
      <c r="AW24" s="112">
        <v>-1253.9967340000001</v>
      </c>
      <c r="AX24" s="112">
        <v>-30979</v>
      </c>
      <c r="AY24" s="113">
        <v>-40851.201641</v>
      </c>
    </row>
    <row r="25" spans="1:51">
      <c r="A25" s="11">
        <v>587</v>
      </c>
      <c r="B25" s="12">
        <v>1217</v>
      </c>
      <c r="C25" s="4"/>
      <c r="D25" s="13" t="s">
        <v>57</v>
      </c>
      <c r="E25" s="85">
        <v>4050.3333333333335</v>
      </c>
      <c r="F25" s="85">
        <v>8939365.333333334</v>
      </c>
      <c r="G25" s="86">
        <v>1.9133333333333333</v>
      </c>
      <c r="H25" s="85">
        <v>4672525.6752287513</v>
      </c>
      <c r="I25" s="85">
        <v>1041260</v>
      </c>
      <c r="J25" s="5">
        <v>0</v>
      </c>
      <c r="K25" s="87">
        <v>1.65</v>
      </c>
      <c r="L25" s="85">
        <v>7709667.3641274394</v>
      </c>
      <c r="M25" s="85">
        <v>840723.6066666668</v>
      </c>
      <c r="N25" s="85">
        <v>2769.6666666666665</v>
      </c>
      <c r="O25" s="85">
        <v>8553160.6374607738</v>
      </c>
      <c r="P25" s="88">
        <v>2111.7177114955412</v>
      </c>
      <c r="Q25" s="88">
        <v>2681.4037114060652</v>
      </c>
      <c r="R25" s="88">
        <v>78.754187685829891</v>
      </c>
      <c r="S25" s="92">
        <v>853744.7321392427</v>
      </c>
      <c r="T25" s="93">
        <v>210.78381996689393</v>
      </c>
      <c r="U25" s="94">
        <v>86.615138242072831</v>
      </c>
      <c r="V25" s="92">
        <v>0</v>
      </c>
      <c r="W25" s="93">
        <v>0</v>
      </c>
      <c r="X25" s="95">
        <v>86.615138242072831</v>
      </c>
      <c r="Y25" s="96">
        <v>0</v>
      </c>
      <c r="Z25" s="97">
        <v>0</v>
      </c>
      <c r="AA25" s="98">
        <v>0</v>
      </c>
      <c r="AB25" s="99">
        <v>0</v>
      </c>
      <c r="AC25" s="100">
        <v>86.615138242072831</v>
      </c>
      <c r="AD25" s="92">
        <v>853744.7321392427</v>
      </c>
      <c r="AE25" s="93">
        <v>210.78381996689393</v>
      </c>
      <c r="AF25" s="95">
        <v>86.615138242072831</v>
      </c>
      <c r="AG25" s="104"/>
      <c r="AH25" s="103">
        <v>0</v>
      </c>
      <c r="AI25" s="104"/>
      <c r="AJ25" s="92">
        <v>0</v>
      </c>
      <c r="AK25" s="93">
        <v>78.754187685829891</v>
      </c>
      <c r="AL25" s="93">
        <v>0</v>
      </c>
      <c r="AM25" s="101">
        <v>0</v>
      </c>
      <c r="AN25" s="135">
        <v>0</v>
      </c>
      <c r="AP25" s="102">
        <v>62550.922445095479</v>
      </c>
      <c r="AR25" s="102">
        <v>467252.56752287521</v>
      </c>
      <c r="AS25" s="90"/>
      <c r="AT25" s="237"/>
      <c r="AU25" s="112">
        <v>-2081342.2040232848</v>
      </c>
      <c r="AV25" s="112">
        <v>-953341.96437499998</v>
      </c>
      <c r="AW25" s="112">
        <v>-22756.681809999998</v>
      </c>
      <c r="AX25" s="112">
        <v>-442268</v>
      </c>
      <c r="AY25" s="113">
        <v>-741339.88691999996</v>
      </c>
    </row>
    <row r="26" spans="1:51">
      <c r="A26" s="11">
        <v>588</v>
      </c>
      <c r="B26" s="12">
        <v>1218</v>
      </c>
      <c r="C26" s="4"/>
      <c r="D26" s="13" t="s">
        <v>58</v>
      </c>
      <c r="E26" s="85">
        <v>364.66666666666669</v>
      </c>
      <c r="F26" s="85">
        <v>797896.66666666663</v>
      </c>
      <c r="G26" s="86">
        <v>2.0066666666666668</v>
      </c>
      <c r="H26" s="85">
        <v>397635.73176339216</v>
      </c>
      <c r="I26" s="85">
        <v>120944.33333333333</v>
      </c>
      <c r="J26" s="5">
        <v>0</v>
      </c>
      <c r="K26" s="87">
        <v>1.65</v>
      </c>
      <c r="L26" s="85">
        <v>656098.957409597</v>
      </c>
      <c r="M26" s="85">
        <v>99319.83666666667</v>
      </c>
      <c r="N26" s="85">
        <v>39.333333333333336</v>
      </c>
      <c r="O26" s="85">
        <v>755458.12740959693</v>
      </c>
      <c r="P26" s="88">
        <v>2071.6402031341781</v>
      </c>
      <c r="Q26" s="88">
        <v>2681.4037114060652</v>
      </c>
      <c r="R26" s="88">
        <v>77.25954112474389</v>
      </c>
      <c r="S26" s="92">
        <v>82273.357626098179</v>
      </c>
      <c r="T26" s="93">
        <v>225.61249806059828</v>
      </c>
      <c r="U26" s="94">
        <v>85.673510908588653</v>
      </c>
      <c r="V26" s="92">
        <v>3192</v>
      </c>
      <c r="W26" s="93">
        <v>8.7531992687385731</v>
      </c>
      <c r="X26" s="95">
        <v>85.999951840683451</v>
      </c>
      <c r="Y26" s="96">
        <v>0</v>
      </c>
      <c r="Z26" s="97">
        <v>0</v>
      </c>
      <c r="AA26" s="98">
        <v>3192</v>
      </c>
      <c r="AB26" s="99">
        <v>8.7531992687385731</v>
      </c>
      <c r="AC26" s="100">
        <v>85.999951840683451</v>
      </c>
      <c r="AD26" s="92">
        <v>85465.357626098179</v>
      </c>
      <c r="AE26" s="93">
        <v>234.36569732933685</v>
      </c>
      <c r="AF26" s="95">
        <v>85.999951840683451</v>
      </c>
      <c r="AG26" s="104"/>
      <c r="AH26" s="103">
        <v>0</v>
      </c>
      <c r="AI26" s="104"/>
      <c r="AJ26" s="92">
        <v>13617.857938291358</v>
      </c>
      <c r="AK26" s="93">
        <v>77.25954112474389</v>
      </c>
      <c r="AL26" s="93">
        <v>0</v>
      </c>
      <c r="AM26" s="101">
        <v>0</v>
      </c>
      <c r="AN26" s="135">
        <v>13617.857938291358</v>
      </c>
      <c r="AP26" s="102">
        <v>4239.3485672687611</v>
      </c>
      <c r="AR26" s="102">
        <v>39763.57317633921</v>
      </c>
      <c r="AS26" s="90"/>
      <c r="AT26" s="237"/>
      <c r="AU26" s="112">
        <v>-188421.63126213255</v>
      </c>
      <c r="AV26" s="112">
        <v>-86305.004400999998</v>
      </c>
      <c r="AW26" s="112">
        <v>-2060.1374919999998</v>
      </c>
      <c r="AX26" s="112">
        <v>-37403</v>
      </c>
      <c r="AY26" s="113">
        <v>-67112.688410000002</v>
      </c>
    </row>
    <row r="27" spans="1:51">
      <c r="A27" s="11">
        <v>589</v>
      </c>
      <c r="B27" s="12">
        <v>1219</v>
      </c>
      <c r="C27" s="4"/>
      <c r="D27" s="13" t="s">
        <v>59</v>
      </c>
      <c r="E27" s="85">
        <v>458.33333333333331</v>
      </c>
      <c r="F27" s="85">
        <v>1109459.3333333333</v>
      </c>
      <c r="G27" s="86">
        <v>1.9733333333333334</v>
      </c>
      <c r="H27" s="85">
        <v>562272.39741257334</v>
      </c>
      <c r="I27" s="85">
        <v>177794.33333333334</v>
      </c>
      <c r="J27" s="5">
        <v>0</v>
      </c>
      <c r="K27" s="87">
        <v>1.65</v>
      </c>
      <c r="L27" s="85">
        <v>927749.45573074592</v>
      </c>
      <c r="M27" s="85">
        <v>143264.89000000001</v>
      </c>
      <c r="N27" s="85">
        <v>510.33333333333331</v>
      </c>
      <c r="O27" s="85">
        <v>1071524.6790640792</v>
      </c>
      <c r="P27" s="88">
        <v>2337.8720270489002</v>
      </c>
      <c r="Q27" s="88">
        <v>2681.4037114060652</v>
      </c>
      <c r="R27" s="88">
        <v>87.1883639566895</v>
      </c>
      <c r="S27" s="92">
        <v>58257.248138902542</v>
      </c>
      <c r="T27" s="93">
        <v>127.10672321215101</v>
      </c>
      <c r="U27" s="94">
        <v>91.928669292714375</v>
      </c>
      <c r="V27" s="92">
        <v>0</v>
      </c>
      <c r="W27" s="93">
        <v>0</v>
      </c>
      <c r="X27" s="95">
        <v>91.928669292714375</v>
      </c>
      <c r="Y27" s="96">
        <v>0</v>
      </c>
      <c r="Z27" s="97">
        <v>0</v>
      </c>
      <c r="AA27" s="98">
        <v>0</v>
      </c>
      <c r="AB27" s="99">
        <v>0</v>
      </c>
      <c r="AC27" s="100">
        <v>91.928669292714375</v>
      </c>
      <c r="AD27" s="92">
        <v>58257.248138902542</v>
      </c>
      <c r="AE27" s="93">
        <v>127.10672321215101</v>
      </c>
      <c r="AF27" s="95">
        <v>91.928669292714375</v>
      </c>
      <c r="AG27" s="104"/>
      <c r="AH27" s="103">
        <v>0</v>
      </c>
      <c r="AI27" s="104"/>
      <c r="AJ27" s="92">
        <v>120608.33153797628</v>
      </c>
      <c r="AK27" s="93">
        <v>87.1883639566895</v>
      </c>
      <c r="AL27" s="93">
        <v>0</v>
      </c>
      <c r="AM27" s="101">
        <v>0</v>
      </c>
      <c r="AN27" s="135">
        <v>120608.33153797628</v>
      </c>
      <c r="AP27" s="102">
        <v>3581.0876315428281</v>
      </c>
      <c r="AR27" s="102">
        <v>56227.239741257334</v>
      </c>
      <c r="AS27" s="90"/>
      <c r="AT27" s="237"/>
      <c r="AU27" s="112">
        <v>-230918.90135658093</v>
      </c>
      <c r="AV27" s="112">
        <v>-105770.53528500001</v>
      </c>
      <c r="AW27" s="112">
        <v>-2524.7880679999998</v>
      </c>
      <c r="AX27" s="112">
        <v>-50055</v>
      </c>
      <c r="AY27" s="113">
        <v>-82249.517588999995</v>
      </c>
    </row>
    <row r="28" spans="1:51">
      <c r="A28" s="11">
        <v>590</v>
      </c>
      <c r="B28" s="12">
        <v>1220</v>
      </c>
      <c r="C28" s="4"/>
      <c r="D28" s="13" t="s">
        <v>60</v>
      </c>
      <c r="E28" s="85">
        <v>2568</v>
      </c>
      <c r="F28" s="85">
        <v>5104525.333333333</v>
      </c>
      <c r="G28" s="86">
        <v>1.8</v>
      </c>
      <c r="H28" s="85">
        <v>2835847.4074074072</v>
      </c>
      <c r="I28" s="85">
        <v>659411.33333333337</v>
      </c>
      <c r="J28" s="5">
        <v>0</v>
      </c>
      <c r="K28" s="87">
        <v>1.65</v>
      </c>
      <c r="L28" s="85">
        <v>4679148.2222222211</v>
      </c>
      <c r="M28" s="85">
        <v>542737.33666666667</v>
      </c>
      <c r="N28" s="85">
        <v>2501.6666666666665</v>
      </c>
      <c r="O28" s="85">
        <v>5224387.225555555</v>
      </c>
      <c r="P28" s="88">
        <v>2034.4187015403252</v>
      </c>
      <c r="Q28" s="88">
        <v>2681.4037114060652</v>
      </c>
      <c r="R28" s="88">
        <v>75.871406192449982</v>
      </c>
      <c r="S28" s="92">
        <v>614739.2769740317</v>
      </c>
      <c r="T28" s="93">
        <v>239.38445365032388</v>
      </c>
      <c r="U28" s="94">
        <v>84.798985901243483</v>
      </c>
      <c r="V28" s="92">
        <v>82700</v>
      </c>
      <c r="W28" s="93">
        <v>32.204049844236764</v>
      </c>
      <c r="X28" s="95">
        <v>86.000000493236797</v>
      </c>
      <c r="Y28" s="96">
        <v>0</v>
      </c>
      <c r="Z28" s="97">
        <v>0</v>
      </c>
      <c r="AA28" s="98">
        <v>82700</v>
      </c>
      <c r="AB28" s="99">
        <v>32.204049844236764</v>
      </c>
      <c r="AC28" s="100">
        <v>86.000000493236797</v>
      </c>
      <c r="AD28" s="92">
        <v>697439.2769740317</v>
      </c>
      <c r="AE28" s="93">
        <v>271.58850349456065</v>
      </c>
      <c r="AF28" s="95">
        <v>86.000000493236797</v>
      </c>
      <c r="AG28" s="104"/>
      <c r="AH28" s="103">
        <v>0</v>
      </c>
      <c r="AI28" s="104"/>
      <c r="AJ28" s="92">
        <v>0</v>
      </c>
      <c r="AK28" s="93">
        <v>75.871406192449982</v>
      </c>
      <c r="AL28" s="93">
        <v>0</v>
      </c>
      <c r="AM28" s="101">
        <v>0</v>
      </c>
      <c r="AN28" s="135">
        <v>0</v>
      </c>
      <c r="AP28" s="102">
        <v>28229.413002827248</v>
      </c>
      <c r="AR28" s="102">
        <v>283584.74074074073</v>
      </c>
      <c r="AS28" s="90"/>
      <c r="AT28" s="237"/>
      <c r="AU28" s="112">
        <v>-1321511.4953466416</v>
      </c>
      <c r="AV28" s="112">
        <v>-605307.65314900002</v>
      </c>
      <c r="AW28" s="112">
        <v>-14448.953444999999</v>
      </c>
      <c r="AX28" s="112">
        <v>-275675</v>
      </c>
      <c r="AY28" s="113">
        <v>-470700.676049</v>
      </c>
    </row>
    <row r="29" spans="1:51">
      <c r="A29" s="11">
        <v>591</v>
      </c>
      <c r="B29" s="12">
        <v>1221</v>
      </c>
      <c r="C29" s="4"/>
      <c r="D29" s="13" t="s">
        <v>61</v>
      </c>
      <c r="E29" s="85">
        <v>95.666666666666671</v>
      </c>
      <c r="F29" s="85">
        <v>130225.33333333333</v>
      </c>
      <c r="G29" s="86">
        <v>1.6900000000000002</v>
      </c>
      <c r="H29" s="85">
        <v>77056.410256410265</v>
      </c>
      <c r="I29" s="85">
        <v>24923.666666666668</v>
      </c>
      <c r="J29" s="5">
        <v>0</v>
      </c>
      <c r="K29" s="87">
        <v>1.65</v>
      </c>
      <c r="L29" s="85">
        <v>127143.07692307692</v>
      </c>
      <c r="M29" s="85">
        <v>20810.539999999997</v>
      </c>
      <c r="N29" s="85">
        <v>39.666666666666664</v>
      </c>
      <c r="O29" s="85">
        <v>147993.28358974357</v>
      </c>
      <c r="P29" s="88">
        <v>1546.9681211471452</v>
      </c>
      <c r="Q29" s="88">
        <v>2681.4037114060652</v>
      </c>
      <c r="R29" s="88">
        <v>57.692473332781042</v>
      </c>
      <c r="S29" s="92">
        <v>40155.238443198235</v>
      </c>
      <c r="T29" s="93">
        <v>419.74116839580034</v>
      </c>
      <c r="U29" s="94">
        <v>73.346258199652056</v>
      </c>
      <c r="V29" s="92">
        <v>32459</v>
      </c>
      <c r="W29" s="93">
        <v>339.29268292682923</v>
      </c>
      <c r="X29" s="95">
        <v>85.999805350480472</v>
      </c>
      <c r="Y29" s="96">
        <v>0</v>
      </c>
      <c r="Z29" s="97">
        <v>0</v>
      </c>
      <c r="AA29" s="98">
        <v>32459</v>
      </c>
      <c r="AB29" s="99">
        <v>339.29268292682923</v>
      </c>
      <c r="AC29" s="100">
        <v>85.999805350480472</v>
      </c>
      <c r="AD29" s="92">
        <v>72614.238443198235</v>
      </c>
      <c r="AE29" s="93">
        <v>759.03385132262952</v>
      </c>
      <c r="AF29" s="95">
        <v>85.999805350480472</v>
      </c>
      <c r="AG29" s="104"/>
      <c r="AH29" s="103">
        <v>0</v>
      </c>
      <c r="AI29" s="104"/>
      <c r="AJ29" s="92">
        <v>114800.00000000001</v>
      </c>
      <c r="AK29" s="93">
        <v>57.692473332781042</v>
      </c>
      <c r="AL29" s="93">
        <v>0</v>
      </c>
      <c r="AM29" s="101">
        <v>0</v>
      </c>
      <c r="AN29" s="135">
        <v>114800.00000000001</v>
      </c>
      <c r="AP29" s="102">
        <v>583.10724452914894</v>
      </c>
      <c r="AR29" s="102">
        <v>7705.6410256410263</v>
      </c>
      <c r="AS29" s="90"/>
      <c r="AT29" s="237"/>
      <c r="AU29" s="112">
        <v>-46593.392513190389</v>
      </c>
      <c r="AV29" s="112">
        <v>-21341.726632000002</v>
      </c>
      <c r="AW29" s="112">
        <v>-509.436173</v>
      </c>
      <c r="AX29" s="112">
        <v>-5926</v>
      </c>
      <c r="AY29" s="113">
        <v>-16595.800667</v>
      </c>
    </row>
    <row r="30" spans="1:51">
      <c r="A30" s="11">
        <v>592</v>
      </c>
      <c r="B30" s="12">
        <v>1222</v>
      </c>
      <c r="C30" s="4"/>
      <c r="D30" s="13" t="s">
        <v>62</v>
      </c>
      <c r="E30" s="85">
        <v>623</v>
      </c>
      <c r="F30" s="85">
        <v>1167089</v>
      </c>
      <c r="G30" s="86">
        <v>1.75</v>
      </c>
      <c r="H30" s="85">
        <v>666908</v>
      </c>
      <c r="I30" s="85">
        <v>174756.33333333334</v>
      </c>
      <c r="J30" s="5">
        <v>0</v>
      </c>
      <c r="K30" s="87">
        <v>1.65</v>
      </c>
      <c r="L30" s="85">
        <v>1100398.2</v>
      </c>
      <c r="M30" s="85">
        <v>144932.97666666668</v>
      </c>
      <c r="N30" s="85">
        <v>128</v>
      </c>
      <c r="O30" s="85">
        <v>1245459.1766666668</v>
      </c>
      <c r="P30" s="88">
        <v>1999.1319047619049</v>
      </c>
      <c r="Q30" s="88">
        <v>2681.4037114060652</v>
      </c>
      <c r="R30" s="88">
        <v>74.555423946721064</v>
      </c>
      <c r="S30" s="92">
        <v>157270.47414954539</v>
      </c>
      <c r="T30" s="93">
        <v>252.44056845833933</v>
      </c>
      <c r="U30" s="94">
        <v>83.969917086434279</v>
      </c>
      <c r="V30" s="92">
        <v>33913</v>
      </c>
      <c r="W30" s="93">
        <v>54.434991974317818</v>
      </c>
      <c r="X30" s="95">
        <v>86.000010195605569</v>
      </c>
      <c r="Y30" s="96">
        <v>0</v>
      </c>
      <c r="Z30" s="97">
        <v>0</v>
      </c>
      <c r="AA30" s="98">
        <v>33913</v>
      </c>
      <c r="AB30" s="99">
        <v>54.434991974317818</v>
      </c>
      <c r="AC30" s="100">
        <v>86.000010195605569</v>
      </c>
      <c r="AD30" s="92">
        <v>191183.47414954539</v>
      </c>
      <c r="AE30" s="93">
        <v>306.87556043265715</v>
      </c>
      <c r="AF30" s="95">
        <v>86.000010195605569</v>
      </c>
      <c r="AG30" s="104"/>
      <c r="AH30" s="103">
        <v>0</v>
      </c>
      <c r="AI30" s="104"/>
      <c r="AJ30" s="92">
        <v>68352.547043241473</v>
      </c>
      <c r="AK30" s="93">
        <v>74.555423946721064</v>
      </c>
      <c r="AL30" s="93">
        <v>0</v>
      </c>
      <c r="AM30" s="101">
        <v>0</v>
      </c>
      <c r="AN30" s="135">
        <v>68352.547043241473</v>
      </c>
      <c r="AP30" s="102">
        <v>3388.0639795281995</v>
      </c>
      <c r="AR30" s="102">
        <v>66690.8</v>
      </c>
      <c r="AS30" s="90"/>
      <c r="AT30" s="237"/>
      <c r="AU30" s="112">
        <v>-323081.65577827615</v>
      </c>
      <c r="AV30" s="112">
        <v>-147984.93961100001</v>
      </c>
      <c r="AW30" s="112">
        <v>-3532.464015</v>
      </c>
      <c r="AX30" s="112">
        <v>-59333</v>
      </c>
      <c r="AY30" s="113">
        <v>-115076.376051</v>
      </c>
    </row>
    <row r="31" spans="1:51">
      <c r="A31" s="11">
        <v>593</v>
      </c>
      <c r="B31" s="12">
        <v>1223</v>
      </c>
      <c r="C31" s="4"/>
      <c r="D31" s="13" t="s">
        <v>63</v>
      </c>
      <c r="E31" s="85">
        <v>5737.666666666667</v>
      </c>
      <c r="F31" s="85">
        <v>15406461.666666666</v>
      </c>
      <c r="G31" s="86">
        <v>1.71</v>
      </c>
      <c r="H31" s="85">
        <v>9018276.1136146653</v>
      </c>
      <c r="I31" s="85">
        <v>1876916.6666666667</v>
      </c>
      <c r="J31" s="5">
        <v>0</v>
      </c>
      <c r="K31" s="87">
        <v>1.65</v>
      </c>
      <c r="L31" s="85">
        <v>14880155.587464198</v>
      </c>
      <c r="M31" s="85">
        <v>1529206.4233333331</v>
      </c>
      <c r="N31" s="85">
        <v>13334</v>
      </c>
      <c r="O31" s="85">
        <v>16422696.010797532</v>
      </c>
      <c r="P31" s="88">
        <v>2862.260386474908</v>
      </c>
      <c r="Q31" s="88">
        <v>2681.4037114060652</v>
      </c>
      <c r="R31" s="88">
        <v>106.7448506280319</v>
      </c>
      <c r="S31" s="92">
        <v>-383947.26691506518</v>
      </c>
      <c r="T31" s="93">
        <v>-66.91696977547177</v>
      </c>
      <c r="U31" s="94">
        <v>104.24925589566011</v>
      </c>
      <c r="V31" s="92">
        <v>0</v>
      </c>
      <c r="W31" s="93">
        <v>0</v>
      </c>
      <c r="X31" s="95">
        <v>104.24925589566011</v>
      </c>
      <c r="Y31" s="96">
        <v>0</v>
      </c>
      <c r="Z31" s="97">
        <v>0</v>
      </c>
      <c r="AA31" s="98">
        <v>0</v>
      </c>
      <c r="AB31" s="99">
        <v>0</v>
      </c>
      <c r="AC31" s="100">
        <v>104.24925589566011</v>
      </c>
      <c r="AD31" s="92">
        <v>-383947.26691506518</v>
      </c>
      <c r="AE31" s="93">
        <v>-66.91696977547177</v>
      </c>
      <c r="AF31" s="95">
        <v>104.24925589566011</v>
      </c>
      <c r="AG31" s="104"/>
      <c r="AH31" s="103">
        <v>0</v>
      </c>
      <c r="AI31" s="104"/>
      <c r="AJ31" s="92">
        <v>0</v>
      </c>
      <c r="AK31" s="93">
        <v>106.7448506280319</v>
      </c>
      <c r="AL31" s="93">
        <v>0</v>
      </c>
      <c r="AM31" s="101">
        <v>0</v>
      </c>
      <c r="AN31" s="135">
        <v>0</v>
      </c>
      <c r="AP31" s="102">
        <v>75092.26642103956</v>
      </c>
      <c r="AR31" s="102">
        <v>901827.6113614667</v>
      </c>
      <c r="AS31" s="90"/>
      <c r="AT31" s="237"/>
      <c r="AU31" s="112">
        <v>-2943575.9731684783</v>
      </c>
      <c r="AV31" s="112">
        <v>-1348281.1692969999</v>
      </c>
      <c r="AW31" s="112">
        <v>-32184.050116999999</v>
      </c>
      <c r="AX31" s="112">
        <v>-657088</v>
      </c>
      <c r="AY31" s="113">
        <v>-1048453.38497</v>
      </c>
    </row>
    <row r="32" spans="1:51">
      <c r="A32" s="11">
        <v>594</v>
      </c>
      <c r="B32" s="12">
        <v>1224</v>
      </c>
      <c r="C32" s="4"/>
      <c r="D32" s="13" t="s">
        <v>64</v>
      </c>
      <c r="E32" s="85">
        <v>2661</v>
      </c>
      <c r="F32" s="85">
        <v>4985898.333333333</v>
      </c>
      <c r="G32" s="86">
        <v>1.6900000000000002</v>
      </c>
      <c r="H32" s="85">
        <v>2950235.7001972389</v>
      </c>
      <c r="I32" s="85">
        <v>786968</v>
      </c>
      <c r="J32" s="5">
        <v>0</v>
      </c>
      <c r="K32" s="87">
        <v>1.65</v>
      </c>
      <c r="L32" s="85">
        <v>4867888.9053254435</v>
      </c>
      <c r="M32" s="85">
        <v>640481.64333333331</v>
      </c>
      <c r="N32" s="85">
        <v>9876.6666666666661</v>
      </c>
      <c r="O32" s="85">
        <v>5518247.215325444</v>
      </c>
      <c r="P32" s="88">
        <v>2073.7494232714935</v>
      </c>
      <c r="Q32" s="88">
        <v>2681.4037114060652</v>
      </c>
      <c r="R32" s="88">
        <v>77.338202168149763</v>
      </c>
      <c r="S32" s="92">
        <v>598278.18246865505</v>
      </c>
      <c r="T32" s="93">
        <v>224.83208660979145</v>
      </c>
      <c r="U32" s="94">
        <v>85.723067365934341</v>
      </c>
      <c r="V32" s="92">
        <v>19760</v>
      </c>
      <c r="W32" s="93">
        <v>7.4257797820368285</v>
      </c>
      <c r="X32" s="95">
        <v>86.000003649361162</v>
      </c>
      <c r="Y32" s="96">
        <v>0</v>
      </c>
      <c r="Z32" s="97">
        <v>0</v>
      </c>
      <c r="AA32" s="98">
        <v>19760</v>
      </c>
      <c r="AB32" s="99">
        <v>7.4257797820368285</v>
      </c>
      <c r="AC32" s="100">
        <v>86.000003649361162</v>
      </c>
      <c r="AD32" s="92">
        <v>618038.18246865505</v>
      </c>
      <c r="AE32" s="93">
        <v>232.25786639182829</v>
      </c>
      <c r="AF32" s="95">
        <v>86.000003649361162</v>
      </c>
      <c r="AG32" s="104"/>
      <c r="AH32" s="103">
        <v>0</v>
      </c>
      <c r="AI32" s="104"/>
      <c r="AJ32" s="92">
        <v>0</v>
      </c>
      <c r="AK32" s="93">
        <v>77.338202168149763</v>
      </c>
      <c r="AL32" s="93">
        <v>0</v>
      </c>
      <c r="AM32" s="101">
        <v>0</v>
      </c>
      <c r="AN32" s="135">
        <v>0</v>
      </c>
      <c r="AP32" s="102">
        <v>28859.940122111846</v>
      </c>
      <c r="AR32" s="102">
        <v>295023.57001972385</v>
      </c>
      <c r="AS32" s="90"/>
      <c r="AT32" s="237"/>
      <c r="AU32" s="112">
        <v>-1355816.520603606</v>
      </c>
      <c r="AV32" s="112">
        <v>-621020.79253700003</v>
      </c>
      <c r="AW32" s="112">
        <v>-14824.032825</v>
      </c>
      <c r="AX32" s="112">
        <v>-278146</v>
      </c>
      <c r="AY32" s="113">
        <v>-482919.56225399999</v>
      </c>
    </row>
    <row r="33" spans="1:51">
      <c r="A33" s="11">
        <v>782</v>
      </c>
      <c r="B33" s="12">
        <v>1302</v>
      </c>
      <c r="C33" s="4"/>
      <c r="D33" s="13" t="s">
        <v>65</v>
      </c>
      <c r="E33" s="85">
        <v>278.66666666666669</v>
      </c>
      <c r="F33" s="85">
        <v>682716</v>
      </c>
      <c r="G33" s="86">
        <v>1.6499999999999997</v>
      </c>
      <c r="H33" s="85">
        <v>413767.27272727271</v>
      </c>
      <c r="I33" s="85">
        <v>1240871.6666666667</v>
      </c>
      <c r="J33" s="5">
        <v>0</v>
      </c>
      <c r="K33" s="87">
        <v>1.65</v>
      </c>
      <c r="L33" s="85">
        <v>682716</v>
      </c>
      <c r="M33" s="85">
        <v>975871.64</v>
      </c>
      <c r="N33" s="85">
        <v>4980.666666666667</v>
      </c>
      <c r="O33" s="85">
        <v>1663568.3066666666</v>
      </c>
      <c r="P33" s="88">
        <v>5969.7427272727264</v>
      </c>
      <c r="Q33" s="88">
        <v>2681.4037114060652</v>
      </c>
      <c r="R33" s="88">
        <v>222.63498412711351</v>
      </c>
      <c r="S33" s="92">
        <v>-339049.67479595856</v>
      </c>
      <c r="T33" s="93">
        <v>-1216.6854358706646</v>
      </c>
      <c r="U33" s="94">
        <v>177.26004000008152</v>
      </c>
      <c r="V33" s="92">
        <v>0</v>
      </c>
      <c r="W33" s="93">
        <v>0</v>
      </c>
      <c r="X33" s="95">
        <v>177.26004000008152</v>
      </c>
      <c r="Y33" s="96">
        <v>0</v>
      </c>
      <c r="Z33" s="97">
        <v>0</v>
      </c>
      <c r="AA33" s="98">
        <v>0</v>
      </c>
      <c r="AB33" s="99">
        <v>0</v>
      </c>
      <c r="AC33" s="100">
        <v>177.26004000008152</v>
      </c>
      <c r="AD33" s="92">
        <v>-339049.67479595856</v>
      </c>
      <c r="AE33" s="93">
        <v>-1216.6854358706646</v>
      </c>
      <c r="AF33" s="95">
        <v>177.26004000008152</v>
      </c>
      <c r="AG33" s="104"/>
      <c r="AH33" s="103">
        <v>0</v>
      </c>
      <c r="AI33" s="104"/>
      <c r="AJ33" s="92">
        <v>334400</v>
      </c>
      <c r="AK33" s="93">
        <v>222.63498412711351</v>
      </c>
      <c r="AL33" s="93">
        <v>100</v>
      </c>
      <c r="AM33" s="101">
        <v>-334400</v>
      </c>
      <c r="AN33" s="135">
        <v>0</v>
      </c>
      <c r="AP33" s="102">
        <v>1231.8934627325425</v>
      </c>
      <c r="AR33" s="102">
        <v>41376.727272727272</v>
      </c>
      <c r="AS33" s="90"/>
      <c r="AT33" s="237"/>
      <c r="AU33" s="112">
        <v>-146436.37647002694</v>
      </c>
      <c r="AV33" s="112">
        <v>-67073.997986000002</v>
      </c>
      <c r="AW33" s="112">
        <v>-1601.085116</v>
      </c>
      <c r="AX33" s="112">
        <v>-18728</v>
      </c>
      <c r="AY33" s="113">
        <v>-52158.230666000003</v>
      </c>
    </row>
    <row r="34" spans="1:51">
      <c r="A34" s="11">
        <v>783</v>
      </c>
      <c r="B34" s="12">
        <v>1303</v>
      </c>
      <c r="C34" s="4"/>
      <c r="D34" s="13" t="s">
        <v>66</v>
      </c>
      <c r="E34" s="85">
        <v>1191</v>
      </c>
      <c r="F34" s="85">
        <v>2545051</v>
      </c>
      <c r="G34" s="86">
        <v>2.1</v>
      </c>
      <c r="H34" s="85">
        <v>1211929.0476190476</v>
      </c>
      <c r="I34" s="85">
        <v>707517.66666666663</v>
      </c>
      <c r="J34" s="5">
        <v>0</v>
      </c>
      <c r="K34" s="87">
        <v>1.65</v>
      </c>
      <c r="L34" s="85">
        <v>1999682.9285714284</v>
      </c>
      <c r="M34" s="85">
        <v>587423.93000000005</v>
      </c>
      <c r="N34" s="85">
        <v>1260.3333333333333</v>
      </c>
      <c r="O34" s="85">
        <v>2588367.1919047614</v>
      </c>
      <c r="P34" s="88">
        <v>2173.2722014313699</v>
      </c>
      <c r="Q34" s="88">
        <v>2681.4037114060652</v>
      </c>
      <c r="R34" s="88">
        <v>81.04979463505542</v>
      </c>
      <c r="S34" s="92">
        <v>223918.31250054896</v>
      </c>
      <c r="T34" s="93">
        <v>188.00865869063725</v>
      </c>
      <c r="U34" s="94">
        <v>88.061370620084915</v>
      </c>
      <c r="V34" s="92">
        <v>0</v>
      </c>
      <c r="W34" s="93">
        <v>0</v>
      </c>
      <c r="X34" s="95">
        <v>88.061370620084915</v>
      </c>
      <c r="Y34" s="96">
        <v>0</v>
      </c>
      <c r="Z34" s="97">
        <v>0</v>
      </c>
      <c r="AA34" s="98">
        <v>0</v>
      </c>
      <c r="AB34" s="99">
        <v>0</v>
      </c>
      <c r="AC34" s="100">
        <v>88.061370620084915</v>
      </c>
      <c r="AD34" s="92">
        <v>223918.31250054896</v>
      </c>
      <c r="AE34" s="93">
        <v>188.00865869063725</v>
      </c>
      <c r="AF34" s="95">
        <v>88.061370620084915</v>
      </c>
      <c r="AG34" s="104"/>
      <c r="AH34" s="103">
        <v>0</v>
      </c>
      <c r="AI34" s="104"/>
      <c r="AJ34" s="92">
        <v>458274.2185073687</v>
      </c>
      <c r="AK34" s="93">
        <v>81.04979463505542</v>
      </c>
      <c r="AL34" s="93">
        <v>0</v>
      </c>
      <c r="AM34" s="101">
        <v>0</v>
      </c>
      <c r="AN34" s="135">
        <v>458274.2185073687</v>
      </c>
      <c r="AP34" s="102">
        <v>8387.5828174996022</v>
      </c>
      <c r="AR34" s="102">
        <v>121192.90476190475</v>
      </c>
      <c r="AS34" s="90"/>
      <c r="AT34" s="237"/>
      <c r="AU34" s="112">
        <v>-605202.0873691322</v>
      </c>
      <c r="AV34" s="112">
        <v>-277207.92174399999</v>
      </c>
      <c r="AW34" s="112">
        <v>-6617.0720540000002</v>
      </c>
      <c r="AX34" s="112">
        <v>-121818</v>
      </c>
      <c r="AY34" s="113">
        <v>-215563.03722999999</v>
      </c>
    </row>
    <row r="35" spans="1:51">
      <c r="A35" s="11">
        <v>784</v>
      </c>
      <c r="B35" s="12">
        <v>1304</v>
      </c>
      <c r="C35" s="4"/>
      <c r="D35" s="122" t="s">
        <v>380</v>
      </c>
      <c r="E35" s="85">
        <v>1092</v>
      </c>
      <c r="F35" s="85">
        <v>2083776.3333333333</v>
      </c>
      <c r="G35" s="86">
        <v>1.6000000000000003</v>
      </c>
      <c r="H35" s="85">
        <v>1302360.2083333333</v>
      </c>
      <c r="I35" s="85">
        <v>1149926</v>
      </c>
      <c r="J35" s="5">
        <v>0</v>
      </c>
      <c r="K35" s="87">
        <v>1.65</v>
      </c>
      <c r="L35" s="85">
        <v>2148894.34375</v>
      </c>
      <c r="M35" s="85">
        <v>869666.03333333333</v>
      </c>
      <c r="N35" s="85">
        <v>8507</v>
      </c>
      <c r="O35" s="85">
        <v>3027067.3770833332</v>
      </c>
      <c r="P35" s="88">
        <v>2772.0397226037849</v>
      </c>
      <c r="Q35" s="88">
        <v>2681.4037114060652</v>
      </c>
      <c r="R35" s="88">
        <v>103.38017027470258</v>
      </c>
      <c r="S35" s="92">
        <v>-36620.573964326599</v>
      </c>
      <c r="T35" s="93">
        <v>-33.535324143156224</v>
      </c>
      <c r="U35" s="94">
        <v>102.12950727306263</v>
      </c>
      <c r="V35" s="92">
        <v>0</v>
      </c>
      <c r="W35" s="93">
        <v>0</v>
      </c>
      <c r="X35" s="95">
        <v>102.12950727306263</v>
      </c>
      <c r="Y35" s="96">
        <v>0</v>
      </c>
      <c r="Z35" s="97">
        <v>0</v>
      </c>
      <c r="AA35" s="98">
        <v>0</v>
      </c>
      <c r="AB35" s="99">
        <v>0</v>
      </c>
      <c r="AC35" s="100">
        <v>102.12950727306263</v>
      </c>
      <c r="AD35" s="92">
        <v>-36620.573964326599</v>
      </c>
      <c r="AE35" s="93">
        <v>-33.535324143156224</v>
      </c>
      <c r="AF35" s="95">
        <v>102.12950727306263</v>
      </c>
      <c r="AG35" s="104"/>
      <c r="AH35" s="103">
        <v>0</v>
      </c>
      <c r="AI35" s="104"/>
      <c r="AJ35" s="92">
        <v>1310400</v>
      </c>
      <c r="AK35" s="93">
        <v>103.38017027470258</v>
      </c>
      <c r="AL35" s="93">
        <v>0</v>
      </c>
      <c r="AM35" s="101">
        <v>0</v>
      </c>
      <c r="AN35" s="135">
        <v>1310400</v>
      </c>
      <c r="AP35" s="102">
        <v>7073.0583665562153</v>
      </c>
      <c r="AR35" s="102">
        <v>130236.02083333333</v>
      </c>
      <c r="AS35" s="90"/>
      <c r="AT35" s="237"/>
      <c r="AU35" s="112">
        <v>-564240.86318171211</v>
      </c>
      <c r="AV35" s="112">
        <v>-258445.964266</v>
      </c>
      <c r="AW35" s="112">
        <v>-6169.216077</v>
      </c>
      <c r="AX35" s="112">
        <v>-175260</v>
      </c>
      <c r="AY35" s="113">
        <v>-200973.322358</v>
      </c>
    </row>
    <row r="36" spans="1:51">
      <c r="A36" s="11">
        <v>785</v>
      </c>
      <c r="B36" s="12">
        <v>1305</v>
      </c>
      <c r="C36" s="4"/>
      <c r="D36" s="13" t="s">
        <v>67</v>
      </c>
      <c r="E36" s="85">
        <v>4685.333333333333</v>
      </c>
      <c r="F36" s="85">
        <v>10526936</v>
      </c>
      <c r="G36" s="86">
        <v>1.9400000000000002</v>
      </c>
      <c r="H36" s="85">
        <v>5426255.6701030927</v>
      </c>
      <c r="I36" s="85">
        <v>1198630.3333333333</v>
      </c>
      <c r="J36" s="5">
        <v>0</v>
      </c>
      <c r="K36" s="87">
        <v>1.65</v>
      </c>
      <c r="L36" s="85">
        <v>8953321.8556701019</v>
      </c>
      <c r="M36" s="85">
        <v>1131796.8033333335</v>
      </c>
      <c r="N36" s="85">
        <v>8632.6666666666661</v>
      </c>
      <c r="O36" s="85">
        <v>10093751.325670103</v>
      </c>
      <c r="P36" s="88">
        <v>2154.3293950633401</v>
      </c>
      <c r="Q36" s="88">
        <v>2681.4037114060652</v>
      </c>
      <c r="R36" s="88">
        <v>80.343343521877216</v>
      </c>
      <c r="S36" s="92">
        <v>913721.97949664562</v>
      </c>
      <c r="T36" s="93">
        <v>195.01749704680827</v>
      </c>
      <c r="U36" s="94">
        <v>87.616306418782642</v>
      </c>
      <c r="V36" s="92">
        <v>0</v>
      </c>
      <c r="W36" s="93">
        <v>0</v>
      </c>
      <c r="X36" s="95">
        <v>87.616306418782642</v>
      </c>
      <c r="Y36" s="96">
        <v>0</v>
      </c>
      <c r="Z36" s="97">
        <v>0</v>
      </c>
      <c r="AA36" s="98">
        <v>0</v>
      </c>
      <c r="AB36" s="99">
        <v>0</v>
      </c>
      <c r="AC36" s="100">
        <v>87.616306418782642</v>
      </c>
      <c r="AD36" s="92">
        <v>913721.97949664562</v>
      </c>
      <c r="AE36" s="93">
        <v>195.01749704680827</v>
      </c>
      <c r="AF36" s="95">
        <v>87.616306418782642</v>
      </c>
      <c r="AG36" s="104"/>
      <c r="AH36" s="103">
        <v>0</v>
      </c>
      <c r="AI36" s="104"/>
      <c r="AJ36" s="92">
        <v>100771.54984188698</v>
      </c>
      <c r="AK36" s="93">
        <v>80.343343521877216</v>
      </c>
      <c r="AL36" s="93">
        <v>0</v>
      </c>
      <c r="AM36" s="101">
        <v>0</v>
      </c>
      <c r="AN36" s="135">
        <v>100771.54984188698</v>
      </c>
      <c r="AP36" s="102">
        <v>46656.560805959118</v>
      </c>
      <c r="AR36" s="102">
        <v>542625.56701030931</v>
      </c>
      <c r="AS36" s="90"/>
      <c r="AT36" s="237"/>
      <c r="AU36" s="112">
        <v>-2405447.8904062463</v>
      </c>
      <c r="AV36" s="112">
        <v>-1101795.9529230001</v>
      </c>
      <c r="AW36" s="112">
        <v>-26300.342225</v>
      </c>
      <c r="AX36" s="112">
        <v>-503423</v>
      </c>
      <c r="AY36" s="113">
        <v>-856781.00584300002</v>
      </c>
    </row>
    <row r="37" spans="1:51">
      <c r="A37" s="11">
        <v>786</v>
      </c>
      <c r="B37" s="12">
        <v>1306</v>
      </c>
      <c r="C37" s="4"/>
      <c r="D37" s="121" t="s">
        <v>68</v>
      </c>
      <c r="E37" s="85">
        <v>558</v>
      </c>
      <c r="F37" s="85">
        <v>1233052.6666666667</v>
      </c>
      <c r="G37" s="86">
        <v>1.99</v>
      </c>
      <c r="H37" s="85">
        <v>619624.45561139018</v>
      </c>
      <c r="I37" s="85">
        <v>251259</v>
      </c>
      <c r="J37" s="5">
        <v>0</v>
      </c>
      <c r="K37" s="87">
        <v>1.65</v>
      </c>
      <c r="L37" s="85">
        <v>1022380.3517587939</v>
      </c>
      <c r="M37" s="85">
        <v>206221.38</v>
      </c>
      <c r="N37" s="85">
        <v>3851.3333333333335</v>
      </c>
      <c r="O37" s="85">
        <v>1232453.0650921271</v>
      </c>
      <c r="P37" s="88">
        <v>2208.6972492690447</v>
      </c>
      <c r="Q37" s="88">
        <v>2681.4037114060652</v>
      </c>
      <c r="R37" s="88">
        <v>82.370932801866516</v>
      </c>
      <c r="S37" s="92">
        <v>97594.976172809242</v>
      </c>
      <c r="T37" s="93">
        <v>174.90139099069756</v>
      </c>
      <c r="U37" s="94">
        <v>88.893687665175904</v>
      </c>
      <c r="V37" s="92">
        <v>0</v>
      </c>
      <c r="W37" s="93">
        <v>0</v>
      </c>
      <c r="X37" s="95">
        <v>88.893687665175904</v>
      </c>
      <c r="Y37" s="96">
        <v>0</v>
      </c>
      <c r="Z37" s="97">
        <v>0</v>
      </c>
      <c r="AA37" s="98">
        <v>0</v>
      </c>
      <c r="AB37" s="99">
        <v>0</v>
      </c>
      <c r="AC37" s="100">
        <v>88.893687665175904</v>
      </c>
      <c r="AD37" s="92">
        <v>97594.976172809242</v>
      </c>
      <c r="AE37" s="93">
        <v>174.90139099069756</v>
      </c>
      <c r="AF37" s="95">
        <v>88.893687665175904</v>
      </c>
      <c r="AG37" s="104"/>
      <c r="AH37" s="103">
        <v>0</v>
      </c>
      <c r="AI37" s="104"/>
      <c r="AJ37" s="92">
        <v>317926.50363090035</v>
      </c>
      <c r="AK37" s="93">
        <v>82.370932801866516</v>
      </c>
      <c r="AL37" s="93">
        <v>0</v>
      </c>
      <c r="AM37" s="101">
        <v>0</v>
      </c>
      <c r="AN37" s="135">
        <v>317926.50363090035</v>
      </c>
      <c r="AP37" s="102">
        <v>5153.1464852211384</v>
      </c>
      <c r="AR37" s="102">
        <v>61962.445561139029</v>
      </c>
      <c r="AS37" s="90"/>
      <c r="AT37" s="237"/>
      <c r="AU37" s="112">
        <v>-282120.43159085605</v>
      </c>
      <c r="AV37" s="112">
        <v>-129222.982133</v>
      </c>
      <c r="AW37" s="112">
        <v>-3084.6080390000002</v>
      </c>
      <c r="AX37" s="112">
        <v>-47791</v>
      </c>
      <c r="AY37" s="113">
        <v>-100486.661179</v>
      </c>
    </row>
    <row r="38" spans="1:51">
      <c r="A38" s="11">
        <v>841</v>
      </c>
      <c r="B38" s="12">
        <v>1401</v>
      </c>
      <c r="C38" s="4"/>
      <c r="D38" s="13" t="s">
        <v>69</v>
      </c>
      <c r="E38" s="85">
        <v>992.33333333333337</v>
      </c>
      <c r="F38" s="85">
        <v>2475626.6666666665</v>
      </c>
      <c r="G38" s="86">
        <v>1.5666666666666667</v>
      </c>
      <c r="H38" s="85">
        <v>1574904.625</v>
      </c>
      <c r="I38" s="85">
        <v>469958.33333333331</v>
      </c>
      <c r="J38" s="5">
        <v>0</v>
      </c>
      <c r="K38" s="87">
        <v>1.65</v>
      </c>
      <c r="L38" s="85">
        <v>2598592.6312500001</v>
      </c>
      <c r="M38" s="85">
        <v>387366.51</v>
      </c>
      <c r="N38" s="85">
        <v>2829</v>
      </c>
      <c r="O38" s="85">
        <v>2988788.1412499999</v>
      </c>
      <c r="P38" s="88">
        <v>3011.8792152334563</v>
      </c>
      <c r="Q38" s="88">
        <v>2681.4037114060652</v>
      </c>
      <c r="R38" s="88">
        <v>112.32472016137017</v>
      </c>
      <c r="S38" s="92">
        <v>-121338.48757027774</v>
      </c>
      <c r="T38" s="93">
        <v>-122.27593641613477</v>
      </c>
      <c r="U38" s="94">
        <v>107.7645737016632</v>
      </c>
      <c r="V38" s="92">
        <v>0</v>
      </c>
      <c r="W38" s="93">
        <v>0</v>
      </c>
      <c r="X38" s="95">
        <v>107.7645737016632</v>
      </c>
      <c r="Y38" s="96">
        <v>0</v>
      </c>
      <c r="Z38" s="97">
        <v>0</v>
      </c>
      <c r="AA38" s="98">
        <v>0</v>
      </c>
      <c r="AB38" s="99">
        <v>0</v>
      </c>
      <c r="AC38" s="100">
        <v>107.7645737016632</v>
      </c>
      <c r="AD38" s="92">
        <v>-121338.48757027774</v>
      </c>
      <c r="AE38" s="93">
        <v>-122.27593641613477</v>
      </c>
      <c r="AF38" s="95">
        <v>107.7645737016632</v>
      </c>
      <c r="AG38" s="104"/>
      <c r="AH38" s="103">
        <v>0</v>
      </c>
      <c r="AI38" s="104"/>
      <c r="AJ38" s="92">
        <v>552603.89914307301</v>
      </c>
      <c r="AK38" s="93">
        <v>112.32472016137017</v>
      </c>
      <c r="AL38" s="93">
        <v>0</v>
      </c>
      <c r="AM38" s="101">
        <v>0</v>
      </c>
      <c r="AN38" s="135">
        <v>552603.89914307301</v>
      </c>
      <c r="AP38" s="102">
        <v>8676.3973391473464</v>
      </c>
      <c r="AR38" s="102">
        <v>157490.46249999999</v>
      </c>
      <c r="AS38" s="90"/>
      <c r="AT38" s="237"/>
      <c r="AU38" s="112">
        <v>-508943.21052869497</v>
      </c>
      <c r="AV38" s="112">
        <v>-233117.32167</v>
      </c>
      <c r="AW38" s="112">
        <v>-5564.6105090000001</v>
      </c>
      <c r="AX38" s="112">
        <v>-67608</v>
      </c>
      <c r="AY38" s="113">
        <v>-181277.20728100001</v>
      </c>
    </row>
    <row r="39" spans="1:51">
      <c r="A39" s="11">
        <v>842</v>
      </c>
      <c r="B39" s="12">
        <v>1402</v>
      </c>
      <c r="C39" s="4"/>
      <c r="D39" s="13" t="s">
        <v>70</v>
      </c>
      <c r="E39" s="85">
        <v>831.66666666666663</v>
      </c>
      <c r="F39" s="85">
        <v>2428594.3333333335</v>
      </c>
      <c r="G39" s="86">
        <v>1.7</v>
      </c>
      <c r="H39" s="85">
        <v>1428584.9019607846</v>
      </c>
      <c r="I39" s="85">
        <v>334096.33333333331</v>
      </c>
      <c r="J39" s="5">
        <v>0</v>
      </c>
      <c r="K39" s="87">
        <v>1.65</v>
      </c>
      <c r="L39" s="85">
        <v>2357165.088235294</v>
      </c>
      <c r="M39" s="85">
        <v>398953.90333333332</v>
      </c>
      <c r="N39" s="85">
        <v>1868</v>
      </c>
      <c r="O39" s="85">
        <v>2757986.9915686278</v>
      </c>
      <c r="P39" s="88">
        <v>3316.2168235294125</v>
      </c>
      <c r="Q39" s="88">
        <v>2681.4037114060652</v>
      </c>
      <c r="R39" s="88">
        <v>123.67465627883637</v>
      </c>
      <c r="S39" s="92">
        <v>-195342.57481888935</v>
      </c>
      <c r="T39" s="93">
        <v>-234.88085148563852</v>
      </c>
      <c r="U39" s="94">
        <v>114.91503345566692</v>
      </c>
      <c r="V39" s="92">
        <v>0</v>
      </c>
      <c r="W39" s="93">
        <v>0</v>
      </c>
      <c r="X39" s="95">
        <v>114.91503345566692</v>
      </c>
      <c r="Y39" s="96">
        <v>0</v>
      </c>
      <c r="Z39" s="97">
        <v>0</v>
      </c>
      <c r="AA39" s="98">
        <v>0</v>
      </c>
      <c r="AB39" s="99">
        <v>0</v>
      </c>
      <c r="AC39" s="100">
        <v>114.91503345566692</v>
      </c>
      <c r="AD39" s="92">
        <v>-195342.57481888935</v>
      </c>
      <c r="AE39" s="93">
        <v>-234.88085148563852</v>
      </c>
      <c r="AF39" s="95">
        <v>114.91503345566692</v>
      </c>
      <c r="AG39" s="104"/>
      <c r="AH39" s="103">
        <v>0</v>
      </c>
      <c r="AI39" s="104"/>
      <c r="AJ39" s="92">
        <v>498075.63222322101</v>
      </c>
      <c r="AK39" s="93">
        <v>123.67465627883637</v>
      </c>
      <c r="AL39" s="93">
        <v>0</v>
      </c>
      <c r="AM39" s="101">
        <v>0</v>
      </c>
      <c r="AN39" s="135">
        <v>498075.63222322101</v>
      </c>
      <c r="AP39" s="102">
        <v>4636.9500976532408</v>
      </c>
      <c r="AR39" s="102">
        <v>142858.49019607843</v>
      </c>
      <c r="AS39" s="90"/>
      <c r="AT39" s="237"/>
      <c r="AU39" s="112">
        <v>-424972.70094448375</v>
      </c>
      <c r="AV39" s="112">
        <v>-194655.308839</v>
      </c>
      <c r="AW39" s="112">
        <v>-4646.5057569999999</v>
      </c>
      <c r="AX39" s="112">
        <v>-51364</v>
      </c>
      <c r="AY39" s="113">
        <v>-151368.29179399999</v>
      </c>
    </row>
    <row r="40" spans="1:51">
      <c r="A40" s="11">
        <v>843</v>
      </c>
      <c r="B40" s="12">
        <v>1403</v>
      </c>
      <c r="C40" s="4"/>
      <c r="D40" s="13" t="s">
        <v>71</v>
      </c>
      <c r="E40" s="85">
        <v>7343</v>
      </c>
      <c r="F40" s="85">
        <v>50948331</v>
      </c>
      <c r="G40" s="86">
        <v>1.3666666666666665</v>
      </c>
      <c r="H40" s="85">
        <v>37293560.146520145</v>
      </c>
      <c r="I40" s="85">
        <v>6998624.333333333</v>
      </c>
      <c r="J40" s="5">
        <v>0</v>
      </c>
      <c r="K40" s="87">
        <v>1.65</v>
      </c>
      <c r="L40" s="85">
        <v>61534374.241758235</v>
      </c>
      <c r="M40" s="85">
        <v>6802770.1099999994</v>
      </c>
      <c r="N40" s="85">
        <v>96093.333333333328</v>
      </c>
      <c r="O40" s="85">
        <v>68433237.68509157</v>
      </c>
      <c r="P40" s="88">
        <v>9319.5203166405518</v>
      </c>
      <c r="Q40" s="88">
        <v>2681.4037114060652</v>
      </c>
      <c r="R40" s="88">
        <v>347.56125222761079</v>
      </c>
      <c r="S40" s="92">
        <v>-18035165.385927629</v>
      </c>
      <c r="T40" s="93">
        <v>-2456.1031439367598</v>
      </c>
      <c r="U40" s="94">
        <v>255.96358890339476</v>
      </c>
      <c r="V40" s="92">
        <v>0</v>
      </c>
      <c r="W40" s="93">
        <v>0</v>
      </c>
      <c r="X40" s="95">
        <v>255.96358890339476</v>
      </c>
      <c r="Y40" s="96">
        <v>0</v>
      </c>
      <c r="Z40" s="97">
        <v>0</v>
      </c>
      <c r="AA40" s="98">
        <v>0</v>
      </c>
      <c r="AB40" s="99">
        <v>0</v>
      </c>
      <c r="AC40" s="100">
        <v>255.96358890339476</v>
      </c>
      <c r="AD40" s="92">
        <v>-18035165.385927629</v>
      </c>
      <c r="AE40" s="93">
        <v>-2456.1031439367598</v>
      </c>
      <c r="AF40" s="95">
        <v>255.96358890339476</v>
      </c>
      <c r="AG40" s="104"/>
      <c r="AH40" s="103">
        <v>0</v>
      </c>
      <c r="AI40" s="104"/>
      <c r="AJ40" s="92">
        <v>945630.44729931722</v>
      </c>
      <c r="AK40" s="93">
        <v>347.56125222761079</v>
      </c>
      <c r="AL40" s="93">
        <v>100</v>
      </c>
      <c r="AM40" s="101">
        <v>-945630.44729931722</v>
      </c>
      <c r="AN40" s="135">
        <v>0</v>
      </c>
      <c r="AP40" s="102">
        <v>78441.336709252675</v>
      </c>
      <c r="AR40" s="102">
        <v>3729356.0146520152</v>
      </c>
      <c r="AS40" s="90"/>
      <c r="AT40" s="237"/>
      <c r="AU40" s="112">
        <v>-3724399.3092411743</v>
      </c>
      <c r="AV40" s="112">
        <v>-1705930.98373</v>
      </c>
      <c r="AW40" s="112">
        <v>-40721.304670999998</v>
      </c>
      <c r="AX40" s="112">
        <v>-731222</v>
      </c>
      <c r="AY40" s="113">
        <v>-1326569.8247130001</v>
      </c>
    </row>
    <row r="41" spans="1:51">
      <c r="A41" s="11">
        <v>761</v>
      </c>
      <c r="B41" s="12">
        <v>1501</v>
      </c>
      <c r="C41" s="4"/>
      <c r="D41" s="13" t="s">
        <v>72</v>
      </c>
      <c r="E41" s="85">
        <v>846.33333333333337</v>
      </c>
      <c r="F41" s="85">
        <v>1400658.3333333333</v>
      </c>
      <c r="G41" s="86">
        <v>1.6666666666666667</v>
      </c>
      <c r="H41" s="85">
        <v>839908.57843137253</v>
      </c>
      <c r="I41" s="85">
        <v>134504.66666666666</v>
      </c>
      <c r="J41" s="5">
        <v>0</v>
      </c>
      <c r="K41" s="87">
        <v>1.65</v>
      </c>
      <c r="L41" s="85">
        <v>1385849.1544117648</v>
      </c>
      <c r="M41" s="85">
        <v>135695.08666666667</v>
      </c>
      <c r="N41" s="85">
        <v>3650.6666666666665</v>
      </c>
      <c r="O41" s="85">
        <v>1525194.907745098</v>
      </c>
      <c r="P41" s="88">
        <v>1802.1208047401708</v>
      </c>
      <c r="Q41" s="88">
        <v>2681.4037114060652</v>
      </c>
      <c r="R41" s="88">
        <v>67.208111821221465</v>
      </c>
      <c r="S41" s="92">
        <v>275341.5803363804</v>
      </c>
      <c r="T41" s="93">
        <v>325.33467546638093</v>
      </c>
      <c r="U41" s="94">
        <v>79.341110447369516</v>
      </c>
      <c r="V41" s="92">
        <v>151114</v>
      </c>
      <c r="W41" s="93">
        <v>178.55139818826308</v>
      </c>
      <c r="X41" s="95">
        <v>85.999988311554887</v>
      </c>
      <c r="Y41" s="96">
        <v>0</v>
      </c>
      <c r="Z41" s="97">
        <v>0</v>
      </c>
      <c r="AA41" s="98">
        <v>151114</v>
      </c>
      <c r="AB41" s="99">
        <v>178.55139818826308</v>
      </c>
      <c r="AC41" s="100">
        <v>85.999988311554887</v>
      </c>
      <c r="AD41" s="92">
        <v>426455.5803363804</v>
      </c>
      <c r="AE41" s="93">
        <v>503.88607365464401</v>
      </c>
      <c r="AF41" s="95">
        <v>85.999988311554887</v>
      </c>
      <c r="AG41" s="104"/>
      <c r="AH41" s="103">
        <v>0</v>
      </c>
      <c r="AI41" s="104"/>
      <c r="AJ41" s="92">
        <v>397926.79382591636</v>
      </c>
      <c r="AK41" s="93">
        <v>67.208111821221465</v>
      </c>
      <c r="AL41" s="93">
        <v>0</v>
      </c>
      <c r="AM41" s="101">
        <v>0</v>
      </c>
      <c r="AN41" s="135">
        <v>397926.79382591636</v>
      </c>
      <c r="AP41" s="102">
        <v>6097.4931107743996</v>
      </c>
      <c r="AR41" s="102">
        <v>83990.857843137259</v>
      </c>
      <c r="AS41" s="90"/>
      <c r="AT41" s="237"/>
      <c r="AU41" s="112">
        <v>-436237.03759602428</v>
      </c>
      <c r="AV41" s="112">
        <v>-199814.84714599999</v>
      </c>
      <c r="AW41" s="112">
        <v>-4769.6661510000004</v>
      </c>
      <c r="AX41" s="112">
        <v>-91461</v>
      </c>
      <c r="AY41" s="113">
        <v>-155380.463384</v>
      </c>
    </row>
    <row r="42" spans="1:51">
      <c r="A42" s="11">
        <v>762</v>
      </c>
      <c r="B42" s="12">
        <v>1502</v>
      </c>
      <c r="C42" s="4"/>
      <c r="D42" s="13" t="s">
        <v>73</v>
      </c>
      <c r="E42" s="85">
        <v>2147.6666666666665</v>
      </c>
      <c r="F42" s="85">
        <v>4178820.6666666665</v>
      </c>
      <c r="G42" s="86">
        <v>1.8999999999999997</v>
      </c>
      <c r="H42" s="85">
        <v>2199379.2982456144</v>
      </c>
      <c r="I42" s="85">
        <v>634420.33333333337</v>
      </c>
      <c r="J42" s="5">
        <v>0</v>
      </c>
      <c r="K42" s="87">
        <v>1.65</v>
      </c>
      <c r="L42" s="85">
        <v>3628975.8421052634</v>
      </c>
      <c r="M42" s="85">
        <v>511115.27333333337</v>
      </c>
      <c r="N42" s="85">
        <v>4132.666666666667</v>
      </c>
      <c r="O42" s="85">
        <v>4144223.7821052633</v>
      </c>
      <c r="P42" s="88">
        <v>1929.6401282501615</v>
      </c>
      <c r="Q42" s="88">
        <v>2681.4037114060652</v>
      </c>
      <c r="R42" s="88">
        <v>71.963804631205775</v>
      </c>
      <c r="S42" s="92">
        <v>597378.90784039674</v>
      </c>
      <c r="T42" s="93">
        <v>278.15252576768438</v>
      </c>
      <c r="U42" s="94">
        <v>82.337196917659639</v>
      </c>
      <c r="V42" s="92">
        <v>210932</v>
      </c>
      <c r="W42" s="93">
        <v>98.214496352630775</v>
      </c>
      <c r="X42" s="95">
        <v>85.999998454587839</v>
      </c>
      <c r="Y42" s="96">
        <v>0</v>
      </c>
      <c r="Z42" s="97">
        <v>0</v>
      </c>
      <c r="AA42" s="98">
        <v>210932</v>
      </c>
      <c r="AB42" s="99">
        <v>98.214496352630775</v>
      </c>
      <c r="AC42" s="100">
        <v>85.999998454587839</v>
      </c>
      <c r="AD42" s="92">
        <v>808310.90784039674</v>
      </c>
      <c r="AE42" s="93">
        <v>376.36702212031514</v>
      </c>
      <c r="AF42" s="95">
        <v>85.999998454587839</v>
      </c>
      <c r="AG42" s="104"/>
      <c r="AH42" s="103">
        <v>0</v>
      </c>
      <c r="AI42" s="104"/>
      <c r="AJ42" s="92">
        <v>1648397.5911668898</v>
      </c>
      <c r="AK42" s="93">
        <v>71.963804631205775</v>
      </c>
      <c r="AL42" s="93">
        <v>0</v>
      </c>
      <c r="AM42" s="101">
        <v>0</v>
      </c>
      <c r="AN42" s="135">
        <v>1648397.5911668898</v>
      </c>
      <c r="AP42" s="102">
        <v>15712.940920456924</v>
      </c>
      <c r="AR42" s="102">
        <v>219937.92982456143</v>
      </c>
      <c r="AS42" s="90"/>
      <c r="AT42" s="237"/>
      <c r="AU42" s="112">
        <v>-1099808.8694322302</v>
      </c>
      <c r="AV42" s="112">
        <v>-503758.55829700001</v>
      </c>
      <c r="AW42" s="112">
        <v>-12024.932971</v>
      </c>
      <c r="AX42" s="112">
        <v>-211837</v>
      </c>
      <c r="AY42" s="113">
        <v>-391733.84430599998</v>
      </c>
    </row>
    <row r="43" spans="1:51">
      <c r="A43" s="11">
        <v>763</v>
      </c>
      <c r="B43" s="12">
        <v>1503</v>
      </c>
      <c r="C43" s="4"/>
      <c r="D43" s="13" t="s">
        <v>74</v>
      </c>
      <c r="E43" s="85">
        <v>1727.6666666666667</v>
      </c>
      <c r="F43" s="85">
        <v>3045149.6666666665</v>
      </c>
      <c r="G43" s="86">
        <v>1.68</v>
      </c>
      <c r="H43" s="85">
        <v>1812589.0873015875</v>
      </c>
      <c r="I43" s="85">
        <v>439572.66666666669</v>
      </c>
      <c r="J43" s="5">
        <v>0</v>
      </c>
      <c r="K43" s="87">
        <v>1.65</v>
      </c>
      <c r="L43" s="85">
        <v>2990771.9940476194</v>
      </c>
      <c r="M43" s="85">
        <v>349835.74333333335</v>
      </c>
      <c r="N43" s="85">
        <v>2263.6666666666665</v>
      </c>
      <c r="O43" s="85">
        <v>3342871.4040476182</v>
      </c>
      <c r="P43" s="88">
        <v>1934.9053081502709</v>
      </c>
      <c r="Q43" s="88">
        <v>2681.4037114060652</v>
      </c>
      <c r="R43" s="88">
        <v>72.160163720205048</v>
      </c>
      <c r="S43" s="92">
        <v>477189.15096922294</v>
      </c>
      <c r="T43" s="93">
        <v>276.20440920464381</v>
      </c>
      <c r="U43" s="94">
        <v>82.460903143729169</v>
      </c>
      <c r="V43" s="92">
        <v>163951</v>
      </c>
      <c r="W43" s="93">
        <v>94.897356743198912</v>
      </c>
      <c r="X43" s="95">
        <v>85.999995610094004</v>
      </c>
      <c r="Y43" s="96">
        <v>0</v>
      </c>
      <c r="Z43" s="97">
        <v>0</v>
      </c>
      <c r="AA43" s="98">
        <v>163951</v>
      </c>
      <c r="AB43" s="99">
        <v>94.897356743198912</v>
      </c>
      <c r="AC43" s="100">
        <v>85.999995610094004</v>
      </c>
      <c r="AD43" s="92">
        <v>641140.15096922289</v>
      </c>
      <c r="AE43" s="93">
        <v>371.10176594784275</v>
      </c>
      <c r="AF43" s="95">
        <v>85.99999561009399</v>
      </c>
      <c r="AG43" s="104"/>
      <c r="AH43" s="103">
        <v>0</v>
      </c>
      <c r="AI43" s="104"/>
      <c r="AJ43" s="92">
        <v>376094.1095394672</v>
      </c>
      <c r="AK43" s="93">
        <v>72.160163720205048</v>
      </c>
      <c r="AL43" s="93">
        <v>0</v>
      </c>
      <c r="AM43" s="101">
        <v>0</v>
      </c>
      <c r="AN43" s="135">
        <v>376094.1095394672</v>
      </c>
      <c r="AP43" s="102">
        <v>12738.829497559389</v>
      </c>
      <c r="AR43" s="102">
        <v>181258.90873015873</v>
      </c>
      <c r="AS43" s="90"/>
      <c r="AT43" s="237"/>
      <c r="AU43" s="112">
        <v>-886298.48835530272</v>
      </c>
      <c r="AV43" s="112">
        <v>-405961.85493999999</v>
      </c>
      <c r="AW43" s="112">
        <v>-9690.4836930000001</v>
      </c>
      <c r="AX43" s="112">
        <v>-173806</v>
      </c>
      <c r="AY43" s="113">
        <v>-315684.95553699997</v>
      </c>
    </row>
    <row r="44" spans="1:51">
      <c r="A44" s="11">
        <v>766</v>
      </c>
      <c r="B44" s="12">
        <v>1506</v>
      </c>
      <c r="C44" s="4"/>
      <c r="D44" s="13" t="s">
        <v>75</v>
      </c>
      <c r="E44" s="85">
        <v>803</v>
      </c>
      <c r="F44" s="85">
        <v>1065288.6666666667</v>
      </c>
      <c r="G44" s="86">
        <v>1.64</v>
      </c>
      <c r="H44" s="85">
        <v>649566.2601626016</v>
      </c>
      <c r="I44" s="85">
        <v>116747.66666666667</v>
      </c>
      <c r="J44" s="5">
        <v>0</v>
      </c>
      <c r="K44" s="87">
        <v>1.65</v>
      </c>
      <c r="L44" s="85">
        <v>1071784.3292682928</v>
      </c>
      <c r="M44" s="85">
        <v>127931.47333333334</v>
      </c>
      <c r="N44" s="85">
        <v>784.66666666666663</v>
      </c>
      <c r="O44" s="85">
        <v>1200500.4692682929</v>
      </c>
      <c r="P44" s="88">
        <v>1495.0192643440757</v>
      </c>
      <c r="Q44" s="88">
        <v>2681.4037114060652</v>
      </c>
      <c r="R44" s="88">
        <v>55.755097898336338</v>
      </c>
      <c r="S44" s="92">
        <v>352486.68306658772</v>
      </c>
      <c r="T44" s="93">
        <v>438.96224541293611</v>
      </c>
      <c r="U44" s="94">
        <v>72.125711675951905</v>
      </c>
      <c r="V44" s="92">
        <v>298737</v>
      </c>
      <c r="W44" s="93">
        <v>372.02615193026151</v>
      </c>
      <c r="X44" s="95">
        <v>86.000017523584958</v>
      </c>
      <c r="Y44" s="96">
        <v>0</v>
      </c>
      <c r="Z44" s="97">
        <v>0</v>
      </c>
      <c r="AA44" s="98">
        <v>298737</v>
      </c>
      <c r="AB44" s="99">
        <v>372.02615193026151</v>
      </c>
      <c r="AC44" s="100">
        <v>86.000017523584958</v>
      </c>
      <c r="AD44" s="92">
        <v>651223.68306658766</v>
      </c>
      <c r="AE44" s="93">
        <v>810.98839734319768</v>
      </c>
      <c r="AF44" s="95">
        <v>86.000017523584958</v>
      </c>
      <c r="AG44" s="104"/>
      <c r="AH44" s="103">
        <v>0</v>
      </c>
      <c r="AI44" s="104"/>
      <c r="AJ44" s="92">
        <v>561187.82047557551</v>
      </c>
      <c r="AK44" s="93">
        <v>55.755097898336338</v>
      </c>
      <c r="AL44" s="93">
        <v>0</v>
      </c>
      <c r="AM44" s="101">
        <v>0</v>
      </c>
      <c r="AN44" s="135">
        <v>561187.82047557551</v>
      </c>
      <c r="AP44" s="102">
        <v>5105.4974704949591</v>
      </c>
      <c r="AR44" s="102">
        <v>64956.626016260161</v>
      </c>
      <c r="AS44" s="90"/>
      <c r="AT44" s="237"/>
      <c r="AU44" s="112">
        <v>-410636.27247888671</v>
      </c>
      <c r="AV44" s="112">
        <v>-188088.62372199999</v>
      </c>
      <c r="AW44" s="112">
        <v>-4489.7561649999998</v>
      </c>
      <c r="AX44" s="112">
        <v>-89994</v>
      </c>
      <c r="AY44" s="113">
        <v>-146261.89158900001</v>
      </c>
    </row>
    <row r="45" spans="1:51">
      <c r="A45" s="11">
        <v>767</v>
      </c>
      <c r="B45" s="12">
        <v>1507</v>
      </c>
      <c r="C45" s="4"/>
      <c r="D45" s="13" t="s">
        <v>76</v>
      </c>
      <c r="E45" s="85">
        <v>998</v>
      </c>
      <c r="F45" s="85">
        <v>1758217.3333333333</v>
      </c>
      <c r="G45" s="86">
        <v>1.75</v>
      </c>
      <c r="H45" s="85">
        <v>1004695.6190476191</v>
      </c>
      <c r="I45" s="85">
        <v>156122.66666666666</v>
      </c>
      <c r="J45" s="5">
        <v>0</v>
      </c>
      <c r="K45" s="87">
        <v>1.65</v>
      </c>
      <c r="L45" s="85">
        <v>1657747.7714285713</v>
      </c>
      <c r="M45" s="85">
        <v>161268.74000000002</v>
      </c>
      <c r="N45" s="85">
        <v>765.33333333333337</v>
      </c>
      <c r="O45" s="85">
        <v>1819781.8447619046</v>
      </c>
      <c r="P45" s="88">
        <v>1823.4287021662371</v>
      </c>
      <c r="Q45" s="88">
        <v>2681.4037114060652</v>
      </c>
      <c r="R45" s="88">
        <v>68.002766402157093</v>
      </c>
      <c r="S45" s="92">
        <v>316815.85191189894</v>
      </c>
      <c r="T45" s="93">
        <v>317.45075341873638</v>
      </c>
      <c r="U45" s="94">
        <v>79.841742833358978</v>
      </c>
      <c r="V45" s="92">
        <v>164797</v>
      </c>
      <c r="W45" s="93">
        <v>165.12725450901803</v>
      </c>
      <c r="X45" s="95">
        <v>85.999982034960922</v>
      </c>
      <c r="Y45" s="96">
        <v>0</v>
      </c>
      <c r="Z45" s="97">
        <v>0</v>
      </c>
      <c r="AA45" s="98">
        <v>164797</v>
      </c>
      <c r="AB45" s="99">
        <v>165.12725450901803</v>
      </c>
      <c r="AC45" s="100">
        <v>85.999982034960922</v>
      </c>
      <c r="AD45" s="92">
        <v>481612.85191189894</v>
      </c>
      <c r="AE45" s="93">
        <v>482.57800792775441</v>
      </c>
      <c r="AF45" s="95">
        <v>85.999982034960922</v>
      </c>
      <c r="AG45" s="104"/>
      <c r="AH45" s="103">
        <v>0</v>
      </c>
      <c r="AI45" s="104"/>
      <c r="AJ45" s="92">
        <v>69179.343490153318</v>
      </c>
      <c r="AK45" s="93">
        <v>68.002766402157093</v>
      </c>
      <c r="AL45" s="93">
        <v>0</v>
      </c>
      <c r="AM45" s="101">
        <v>0</v>
      </c>
      <c r="AN45" s="135">
        <v>69179.343490153318</v>
      </c>
      <c r="AP45" s="102">
        <v>7020.9551760707745</v>
      </c>
      <c r="AR45" s="102">
        <v>100469.5619047619</v>
      </c>
      <c r="AS45" s="90"/>
      <c r="AT45" s="237"/>
      <c r="AU45" s="112">
        <v>-523791.65429663472</v>
      </c>
      <c r="AV45" s="112">
        <v>-239918.53125599999</v>
      </c>
      <c r="AW45" s="112">
        <v>-5726.9583009999997</v>
      </c>
      <c r="AX45" s="112">
        <v>-96482</v>
      </c>
      <c r="AY45" s="113">
        <v>-186565.97892200001</v>
      </c>
    </row>
    <row r="46" spans="1:51">
      <c r="A46" s="11">
        <v>768</v>
      </c>
      <c r="B46" s="12">
        <v>1508</v>
      </c>
      <c r="C46" s="4">
        <v>942</v>
      </c>
      <c r="D46" s="13" t="s">
        <v>77</v>
      </c>
      <c r="E46" s="85">
        <v>12736.333333333334</v>
      </c>
      <c r="F46" s="85">
        <v>29529511</v>
      </c>
      <c r="G46" s="86">
        <v>1.6499999999999997</v>
      </c>
      <c r="H46" s="85">
        <v>17896673.333333332</v>
      </c>
      <c r="I46" s="85">
        <v>2901510</v>
      </c>
      <c r="J46" s="5">
        <v>0</v>
      </c>
      <c r="K46" s="87">
        <v>1.65</v>
      </c>
      <c r="L46" s="85">
        <v>29529511</v>
      </c>
      <c r="M46" s="85">
        <v>3232243.2233333332</v>
      </c>
      <c r="N46" s="85">
        <v>32014</v>
      </c>
      <c r="O46" s="85">
        <v>32793768.223333333</v>
      </c>
      <c r="P46" s="88">
        <v>2574.8201907927451</v>
      </c>
      <c r="Q46" s="88">
        <v>2681.4037114060652</v>
      </c>
      <c r="R46" s="88">
        <v>96.025084915041376</v>
      </c>
      <c r="S46" s="92">
        <v>502268.80115743622</v>
      </c>
      <c r="T46" s="93">
        <v>39.435902626928439</v>
      </c>
      <c r="U46" s="94">
        <v>97.495803496476071</v>
      </c>
      <c r="V46" s="92">
        <v>0</v>
      </c>
      <c r="W46" s="93">
        <v>0</v>
      </c>
      <c r="X46" s="95">
        <v>97.495803496476071</v>
      </c>
      <c r="Y46" s="96">
        <v>0</v>
      </c>
      <c r="Z46" s="97">
        <v>0</v>
      </c>
      <c r="AA46" s="98">
        <v>0</v>
      </c>
      <c r="AB46" s="99">
        <v>0</v>
      </c>
      <c r="AC46" s="100">
        <v>97.495803496476071</v>
      </c>
      <c r="AD46" s="92">
        <v>502268.80115743622</v>
      </c>
      <c r="AE46" s="93">
        <v>39.435902626928439</v>
      </c>
      <c r="AF46" s="95">
        <v>97.495803496476071</v>
      </c>
      <c r="AG46" s="104"/>
      <c r="AH46" s="103">
        <v>0</v>
      </c>
      <c r="AI46" s="104"/>
      <c r="AJ46" s="92">
        <v>0</v>
      </c>
      <c r="AK46" s="93">
        <v>96.025084915041376</v>
      </c>
      <c r="AL46" s="93">
        <v>0</v>
      </c>
      <c r="AM46" s="101">
        <v>0</v>
      </c>
      <c r="AN46" s="135">
        <v>0</v>
      </c>
      <c r="AP46" s="102">
        <v>146517.58336735223</v>
      </c>
      <c r="AR46" s="102">
        <v>1789667.3333333333</v>
      </c>
      <c r="AS46" s="90"/>
      <c r="AT46" s="237"/>
      <c r="AU46" s="112">
        <v>-6541507.5027309926</v>
      </c>
      <c r="AV46" s="112">
        <v>-2996284.6093120002</v>
      </c>
      <c r="AW46" s="112">
        <v>-71522.599459999998</v>
      </c>
      <c r="AX46" s="112">
        <v>-1592193</v>
      </c>
      <c r="AY46" s="113">
        <v>-2329977.465016</v>
      </c>
    </row>
    <row r="47" spans="1:51">
      <c r="A47" s="11">
        <v>769</v>
      </c>
      <c r="B47" s="12">
        <v>1509</v>
      </c>
      <c r="C47" s="4"/>
      <c r="D47" s="13" t="s">
        <v>78</v>
      </c>
      <c r="E47" s="85">
        <v>2518</v>
      </c>
      <c r="F47" s="85">
        <v>4455519.333333333</v>
      </c>
      <c r="G47" s="86">
        <v>1.62</v>
      </c>
      <c r="H47" s="85">
        <v>2750320.576131687</v>
      </c>
      <c r="I47" s="85">
        <v>689358.66666666663</v>
      </c>
      <c r="J47" s="5">
        <v>0</v>
      </c>
      <c r="K47" s="87">
        <v>1.65</v>
      </c>
      <c r="L47" s="85">
        <v>4538028.9506172836</v>
      </c>
      <c r="M47" s="85">
        <v>558989.78</v>
      </c>
      <c r="N47" s="85">
        <v>8578.3333333333339</v>
      </c>
      <c r="O47" s="85">
        <v>5105597.0639506169</v>
      </c>
      <c r="P47" s="88">
        <v>2027.63981888428</v>
      </c>
      <c r="Q47" s="88">
        <v>2681.4037114060652</v>
      </c>
      <c r="R47" s="88">
        <v>75.618595225298364</v>
      </c>
      <c r="S47" s="92">
        <v>609085.66810684651</v>
      </c>
      <c r="T47" s="93">
        <v>241.89264023306058</v>
      </c>
      <c r="U47" s="94">
        <v>84.639714991937964</v>
      </c>
      <c r="V47" s="92">
        <v>91843</v>
      </c>
      <c r="W47" s="93">
        <v>36.474583002382843</v>
      </c>
      <c r="X47" s="95">
        <v>85.999994417495131</v>
      </c>
      <c r="Y47" s="96">
        <v>0</v>
      </c>
      <c r="Z47" s="97">
        <v>0</v>
      </c>
      <c r="AA47" s="98">
        <v>91843</v>
      </c>
      <c r="AB47" s="99">
        <v>36.474583002382843</v>
      </c>
      <c r="AC47" s="100">
        <v>85.999994417495131</v>
      </c>
      <c r="AD47" s="92">
        <v>700928.66810684651</v>
      </c>
      <c r="AE47" s="93">
        <v>278.36722323544342</v>
      </c>
      <c r="AF47" s="95">
        <v>85.999994417495131</v>
      </c>
      <c r="AG47" s="104"/>
      <c r="AH47" s="103">
        <v>0</v>
      </c>
      <c r="AI47" s="104"/>
      <c r="AJ47" s="92">
        <v>119864.98766743336</v>
      </c>
      <c r="AK47" s="93">
        <v>75.618595225298364</v>
      </c>
      <c r="AL47" s="93">
        <v>0</v>
      </c>
      <c r="AM47" s="101">
        <v>0</v>
      </c>
      <c r="AN47" s="135">
        <v>119864.98766743336</v>
      </c>
      <c r="AP47" s="102">
        <v>30808.841839500383</v>
      </c>
      <c r="AR47" s="102">
        <v>275032.05761316867</v>
      </c>
      <c r="AS47" s="90"/>
      <c r="AT47" s="237"/>
      <c r="AU47" s="112">
        <v>-1310247.158695101</v>
      </c>
      <c r="AV47" s="112">
        <v>-600148.11484299996</v>
      </c>
      <c r="AW47" s="112">
        <v>-14325.793051000001</v>
      </c>
      <c r="AX47" s="112">
        <v>-227398</v>
      </c>
      <c r="AY47" s="113">
        <v>-466688.50446000003</v>
      </c>
    </row>
    <row r="48" spans="1:51">
      <c r="A48" s="11">
        <v>770</v>
      </c>
      <c r="B48" s="12">
        <v>1510</v>
      </c>
      <c r="C48" s="4"/>
      <c r="D48" s="142" t="s">
        <v>79</v>
      </c>
      <c r="E48" s="85">
        <v>1019.3333333333334</v>
      </c>
      <c r="F48" s="85">
        <v>1702831.3333333333</v>
      </c>
      <c r="G48" s="86">
        <v>1.79</v>
      </c>
      <c r="H48" s="85">
        <v>951302.42085661087</v>
      </c>
      <c r="I48" s="85">
        <v>162733.66666666666</v>
      </c>
      <c r="J48" s="5">
        <v>0</v>
      </c>
      <c r="K48" s="87">
        <v>1.65</v>
      </c>
      <c r="L48" s="85">
        <v>1569648.9944134075</v>
      </c>
      <c r="M48" s="85">
        <v>165580.30666666667</v>
      </c>
      <c r="N48" s="85">
        <v>123</v>
      </c>
      <c r="O48" s="85">
        <v>1735352.3010800742</v>
      </c>
      <c r="P48" s="88">
        <v>1702.4384902682218</v>
      </c>
      <c r="Q48" s="88">
        <v>2681.4037114060652</v>
      </c>
      <c r="R48" s="88">
        <v>63.490569623158429</v>
      </c>
      <c r="S48" s="92">
        <v>369219.99636954139</v>
      </c>
      <c r="T48" s="93">
        <v>362.217131821002</v>
      </c>
      <c r="U48" s="94">
        <v>76.99905886258982</v>
      </c>
      <c r="V48" s="92">
        <v>246018</v>
      </c>
      <c r="W48" s="93">
        <v>241.35186396337474</v>
      </c>
      <c r="X48" s="95">
        <v>86.000010973483086</v>
      </c>
      <c r="Y48" s="96">
        <v>0</v>
      </c>
      <c r="Z48" s="97">
        <v>0</v>
      </c>
      <c r="AA48" s="98">
        <v>246018</v>
      </c>
      <c r="AB48" s="99">
        <v>241.35186396337474</v>
      </c>
      <c r="AC48" s="100">
        <v>86.000010973483086</v>
      </c>
      <c r="AD48" s="92">
        <v>615237.99636954139</v>
      </c>
      <c r="AE48" s="93">
        <v>603.56899578437674</v>
      </c>
      <c r="AF48" s="95">
        <v>86.000010973483086</v>
      </c>
      <c r="AG48" s="104"/>
      <c r="AH48" s="103">
        <v>0</v>
      </c>
      <c r="AI48" s="104"/>
      <c r="AJ48" s="92">
        <v>56557.965184981294</v>
      </c>
      <c r="AK48" s="93">
        <v>63.490569623158429</v>
      </c>
      <c r="AL48" s="93">
        <v>0</v>
      </c>
      <c r="AM48" s="101">
        <v>0</v>
      </c>
      <c r="AN48" s="135">
        <v>56557.965184981294</v>
      </c>
      <c r="AP48" s="102">
        <v>6803.8887039427109</v>
      </c>
      <c r="AR48" s="102">
        <v>95130.242085661084</v>
      </c>
      <c r="AS48" s="90"/>
      <c r="AT48" s="237"/>
      <c r="AU48" s="112">
        <v>-523791.65429663472</v>
      </c>
      <c r="AV48" s="112">
        <v>-239918.53125599999</v>
      </c>
      <c r="AW48" s="112">
        <v>-5726.9583009999997</v>
      </c>
      <c r="AX48" s="112">
        <v>-97395</v>
      </c>
      <c r="AY48" s="113">
        <v>-186565.97892200001</v>
      </c>
    </row>
    <row r="49" spans="1:56">
      <c r="A49" s="11">
        <v>791</v>
      </c>
      <c r="B49" s="12">
        <v>1601</v>
      </c>
      <c r="C49" s="4"/>
      <c r="D49" s="13" t="s">
        <v>80</v>
      </c>
      <c r="E49" s="85">
        <v>1262</v>
      </c>
      <c r="F49" s="85">
        <v>1667486.3333333333</v>
      </c>
      <c r="G49" s="86">
        <v>1.7</v>
      </c>
      <c r="H49" s="85">
        <v>980874.31372549024</v>
      </c>
      <c r="I49" s="85">
        <v>269610.33333333331</v>
      </c>
      <c r="J49" s="5">
        <v>0</v>
      </c>
      <c r="K49" s="87">
        <v>1.65</v>
      </c>
      <c r="L49" s="85">
        <v>1618442.6176470586</v>
      </c>
      <c r="M49" s="85">
        <v>218925.25333333333</v>
      </c>
      <c r="N49" s="85">
        <v>331.33333333333331</v>
      </c>
      <c r="O49" s="85">
        <v>1837699.2043137252</v>
      </c>
      <c r="P49" s="88">
        <v>1456.1800351138868</v>
      </c>
      <c r="Q49" s="88">
        <v>2681.4037114060652</v>
      </c>
      <c r="R49" s="88">
        <v>54.306631594475569</v>
      </c>
      <c r="S49" s="92">
        <v>572105.9434078699</v>
      </c>
      <c r="T49" s="93">
        <v>453.33276022810611</v>
      </c>
      <c r="U49" s="94">
        <v>71.213177904519625</v>
      </c>
      <c r="V49" s="92">
        <v>500376</v>
      </c>
      <c r="W49" s="93">
        <v>396.4944532488114</v>
      </c>
      <c r="X49" s="95">
        <v>86.00000211760684</v>
      </c>
      <c r="Y49" s="96">
        <v>0</v>
      </c>
      <c r="Z49" s="97">
        <v>0</v>
      </c>
      <c r="AA49" s="98">
        <v>500376</v>
      </c>
      <c r="AB49" s="99">
        <v>396.4944532488114</v>
      </c>
      <c r="AC49" s="100">
        <v>86.00000211760684</v>
      </c>
      <c r="AD49" s="92">
        <v>1072481.9434078699</v>
      </c>
      <c r="AE49" s="93">
        <v>849.82721347691745</v>
      </c>
      <c r="AF49" s="95">
        <v>86.00000211760684</v>
      </c>
      <c r="AG49" s="104"/>
      <c r="AH49" s="103">
        <v>0</v>
      </c>
      <c r="AI49" s="104"/>
      <c r="AJ49" s="92">
        <v>865885.56558349542</v>
      </c>
      <c r="AK49" s="93">
        <v>54.306631594475569</v>
      </c>
      <c r="AL49" s="93">
        <v>0</v>
      </c>
      <c r="AM49" s="101">
        <v>0</v>
      </c>
      <c r="AN49" s="135">
        <v>865885.56558349542</v>
      </c>
      <c r="AP49" s="102">
        <v>10893.967564656117</v>
      </c>
      <c r="AR49" s="102">
        <v>98087.431372549021</v>
      </c>
      <c r="AS49" s="90"/>
      <c r="AT49" s="237"/>
      <c r="AU49" s="112">
        <v>-641555.17383546755</v>
      </c>
      <c r="AV49" s="112">
        <v>-293859.15900699998</v>
      </c>
      <c r="AW49" s="112">
        <v>-7014.5442329999996</v>
      </c>
      <c r="AX49" s="112">
        <v>-149932</v>
      </c>
      <c r="AY49" s="113">
        <v>-228511.40917900001</v>
      </c>
    </row>
    <row r="50" spans="1:56">
      <c r="A50" s="11">
        <v>792</v>
      </c>
      <c r="B50" s="12">
        <v>1602</v>
      </c>
      <c r="C50" s="4"/>
      <c r="D50" s="13" t="s">
        <v>81</v>
      </c>
      <c r="E50" s="85">
        <v>2331.3333333333335</v>
      </c>
      <c r="F50" s="85">
        <v>6031174.333333333</v>
      </c>
      <c r="G50" s="86">
        <v>1.9400000000000002</v>
      </c>
      <c r="H50" s="85">
        <v>3108852.7491408936</v>
      </c>
      <c r="I50" s="85">
        <v>1665181</v>
      </c>
      <c r="J50" s="5">
        <v>0</v>
      </c>
      <c r="K50" s="87">
        <v>1.65</v>
      </c>
      <c r="L50" s="85">
        <v>5129607.0360824736</v>
      </c>
      <c r="M50" s="85">
        <v>1403164.8866666667</v>
      </c>
      <c r="N50" s="85">
        <v>5434</v>
      </c>
      <c r="O50" s="85">
        <v>6538205.9227491403</v>
      </c>
      <c r="P50" s="88">
        <v>2804.4921029807579</v>
      </c>
      <c r="Q50" s="88">
        <v>2681.4037114060652</v>
      </c>
      <c r="R50" s="88">
        <v>104.59044608057725</v>
      </c>
      <c r="S50" s="92">
        <v>-106175.22598305273</v>
      </c>
      <c r="T50" s="93">
        <v>-45.542704882636286</v>
      </c>
      <c r="U50" s="94">
        <v>102.89198103076367</v>
      </c>
      <c r="V50" s="92">
        <v>0</v>
      </c>
      <c r="W50" s="93">
        <v>0</v>
      </c>
      <c r="X50" s="95">
        <v>102.89198103076367</v>
      </c>
      <c r="Y50" s="96">
        <v>0</v>
      </c>
      <c r="Z50" s="97">
        <v>0</v>
      </c>
      <c r="AA50" s="98">
        <v>0</v>
      </c>
      <c r="AB50" s="99">
        <v>0</v>
      </c>
      <c r="AC50" s="100">
        <v>102.89198103076367</v>
      </c>
      <c r="AD50" s="92">
        <v>-106175.22598305273</v>
      </c>
      <c r="AE50" s="93">
        <v>-45.542704882636286</v>
      </c>
      <c r="AF50" s="95">
        <v>102.89198103076367</v>
      </c>
      <c r="AG50" s="104"/>
      <c r="AH50" s="103">
        <v>0</v>
      </c>
      <c r="AI50" s="104"/>
      <c r="AJ50" s="92">
        <v>1177192.0256529101</v>
      </c>
      <c r="AK50" s="93">
        <v>104.59044608057725</v>
      </c>
      <c r="AL50" s="93">
        <v>0</v>
      </c>
      <c r="AM50" s="101">
        <v>0</v>
      </c>
      <c r="AN50" s="135">
        <v>1177192.0256529101</v>
      </c>
      <c r="AP50" s="102">
        <v>17315.337211332557</v>
      </c>
      <c r="AR50" s="102">
        <v>310885.27491408936</v>
      </c>
      <c r="AS50" s="90"/>
      <c r="AT50" s="237"/>
      <c r="AU50" s="112">
        <v>-1195555.7309703247</v>
      </c>
      <c r="AV50" s="112">
        <v>-547614.63390300004</v>
      </c>
      <c r="AW50" s="112">
        <v>-13071.796317</v>
      </c>
      <c r="AX50" s="112">
        <v>-200326</v>
      </c>
      <c r="AY50" s="113">
        <v>-425837.30281899997</v>
      </c>
    </row>
    <row r="51" spans="1:56">
      <c r="A51" s="11">
        <v>793</v>
      </c>
      <c r="B51" s="12">
        <v>1603</v>
      </c>
      <c r="C51" s="4"/>
      <c r="D51" s="13" t="s">
        <v>82</v>
      </c>
      <c r="E51" s="85">
        <v>1338.3333333333333</v>
      </c>
      <c r="F51" s="85">
        <v>2133230</v>
      </c>
      <c r="G51" s="86">
        <v>1.84</v>
      </c>
      <c r="H51" s="85">
        <v>1159364.1304347825</v>
      </c>
      <c r="I51" s="85">
        <v>342738</v>
      </c>
      <c r="J51" s="5">
        <v>0</v>
      </c>
      <c r="K51" s="87">
        <v>1.65</v>
      </c>
      <c r="L51" s="85">
        <v>1912950.8152173914</v>
      </c>
      <c r="M51" s="85">
        <v>280454.8</v>
      </c>
      <c r="N51" s="85">
        <v>1334.6666666666667</v>
      </c>
      <c r="O51" s="85">
        <v>2194740.2818840574</v>
      </c>
      <c r="P51" s="88">
        <v>1639.9055655422596</v>
      </c>
      <c r="Q51" s="88">
        <v>2681.4037114060652</v>
      </c>
      <c r="R51" s="88">
        <v>61.158473025396525</v>
      </c>
      <c r="S51" s="92">
        <v>515732.52352932544</v>
      </c>
      <c r="T51" s="93">
        <v>385.35431396960809</v>
      </c>
      <c r="U51" s="94">
        <v>75.529838005999807</v>
      </c>
      <c r="V51" s="92">
        <v>375733</v>
      </c>
      <c r="W51" s="93">
        <v>280.7469489414695</v>
      </c>
      <c r="X51" s="95">
        <v>85.999986449042439</v>
      </c>
      <c r="Y51" s="96">
        <v>0</v>
      </c>
      <c r="Z51" s="97">
        <v>0</v>
      </c>
      <c r="AA51" s="98">
        <v>375733</v>
      </c>
      <c r="AB51" s="99">
        <v>280.7469489414695</v>
      </c>
      <c r="AC51" s="100">
        <v>85.999986449042439</v>
      </c>
      <c r="AD51" s="92">
        <v>891465.52352932538</v>
      </c>
      <c r="AE51" s="93">
        <v>666.10126291107758</v>
      </c>
      <c r="AF51" s="95">
        <v>85.999986449042439</v>
      </c>
      <c r="AG51" s="104"/>
      <c r="AH51" s="103">
        <v>0</v>
      </c>
      <c r="AI51" s="104"/>
      <c r="AJ51" s="92">
        <v>631226.5280046626</v>
      </c>
      <c r="AK51" s="93">
        <v>61.158473025396525</v>
      </c>
      <c r="AL51" s="93">
        <v>0</v>
      </c>
      <c r="AM51" s="101">
        <v>0</v>
      </c>
      <c r="AN51" s="135">
        <v>631226.5280046626</v>
      </c>
      <c r="AP51" s="102">
        <v>9495.4251244442748</v>
      </c>
      <c r="AR51" s="102">
        <v>115936.41304347827</v>
      </c>
      <c r="AS51" s="90"/>
      <c r="AT51" s="237"/>
      <c r="AU51" s="112">
        <v>-680468.33681351668</v>
      </c>
      <c r="AV51" s="112">
        <v>-311683.01861099998</v>
      </c>
      <c r="AW51" s="112">
        <v>-7440.0074109999996</v>
      </c>
      <c r="AX51" s="112">
        <v>-157080</v>
      </c>
      <c r="AY51" s="113">
        <v>-242371.63830699999</v>
      </c>
    </row>
    <row r="52" spans="1:56">
      <c r="A52" s="11">
        <v>794</v>
      </c>
      <c r="B52" s="12">
        <v>1604</v>
      </c>
      <c r="C52" s="4"/>
      <c r="D52" s="13" t="s">
        <v>83</v>
      </c>
      <c r="E52" s="85">
        <v>3057</v>
      </c>
      <c r="F52" s="85">
        <v>6763219.666666667</v>
      </c>
      <c r="G52" s="86">
        <v>1.8</v>
      </c>
      <c r="H52" s="85">
        <v>3757344.2592592593</v>
      </c>
      <c r="I52" s="85">
        <v>1139348</v>
      </c>
      <c r="J52" s="5">
        <v>0</v>
      </c>
      <c r="K52" s="87">
        <v>1.65</v>
      </c>
      <c r="L52" s="85">
        <v>6199618.0277777771</v>
      </c>
      <c r="M52" s="85">
        <v>931579.08999999985</v>
      </c>
      <c r="N52" s="85">
        <v>9429</v>
      </c>
      <c r="O52" s="85">
        <v>7140626.1177777769</v>
      </c>
      <c r="P52" s="88">
        <v>2335.827974412096</v>
      </c>
      <c r="Q52" s="88">
        <v>2681.4037114060652</v>
      </c>
      <c r="R52" s="88">
        <v>87.112133263485447</v>
      </c>
      <c r="S52" s="92">
        <v>390877.26035650825</v>
      </c>
      <c r="T52" s="93">
        <v>127.86302268776848</v>
      </c>
      <c r="U52" s="94">
        <v>91.880643955995822</v>
      </c>
      <c r="V52" s="92">
        <v>0</v>
      </c>
      <c r="W52" s="93">
        <v>0</v>
      </c>
      <c r="X52" s="95">
        <v>91.880643955995822</v>
      </c>
      <c r="Y52" s="96">
        <v>0</v>
      </c>
      <c r="Z52" s="97">
        <v>0</v>
      </c>
      <c r="AA52" s="98">
        <v>0</v>
      </c>
      <c r="AB52" s="99">
        <v>0</v>
      </c>
      <c r="AC52" s="100">
        <v>91.880643955995822</v>
      </c>
      <c r="AD52" s="92">
        <v>390877.26035650825</v>
      </c>
      <c r="AE52" s="93">
        <v>127.86302268776848</v>
      </c>
      <c r="AF52" s="95">
        <v>91.880643955995822</v>
      </c>
      <c r="AG52" s="104"/>
      <c r="AH52" s="103">
        <v>0</v>
      </c>
      <c r="AI52" s="104"/>
      <c r="AJ52" s="92">
        <v>736720.78464685706</v>
      </c>
      <c r="AK52" s="93">
        <v>87.112133263485447</v>
      </c>
      <c r="AL52" s="93">
        <v>0</v>
      </c>
      <c r="AM52" s="101">
        <v>0</v>
      </c>
      <c r="AN52" s="135">
        <v>736720.78464685706</v>
      </c>
      <c r="AP52" s="102">
        <v>26374.15824134081</v>
      </c>
      <c r="AR52" s="102">
        <v>375734.4259259259</v>
      </c>
      <c r="AS52" s="90"/>
      <c r="AT52" s="237"/>
      <c r="AU52" s="112">
        <v>-1567278.8404711622</v>
      </c>
      <c r="AV52" s="112">
        <v>-717879.39801999996</v>
      </c>
      <c r="AW52" s="112">
        <v>-17136.089304000001</v>
      </c>
      <c r="AX52" s="112">
        <v>-268091</v>
      </c>
      <c r="AY52" s="113">
        <v>-558238.96528</v>
      </c>
    </row>
    <row r="53" spans="1:56">
      <c r="A53" s="11">
        <v>921</v>
      </c>
      <c r="B53" s="12">
        <v>1701</v>
      </c>
      <c r="C53" s="4"/>
      <c r="D53" s="13" t="s">
        <v>84</v>
      </c>
      <c r="E53" s="85">
        <v>810.66666666666663</v>
      </c>
      <c r="F53" s="85">
        <v>1766727.3333333333</v>
      </c>
      <c r="G53" s="86">
        <v>1.8500000000000003</v>
      </c>
      <c r="H53" s="85">
        <v>954987.74774774769</v>
      </c>
      <c r="I53" s="85">
        <v>152892.33333333334</v>
      </c>
      <c r="J53" s="5">
        <v>0</v>
      </c>
      <c r="K53" s="87">
        <v>1.65</v>
      </c>
      <c r="L53" s="85">
        <v>1575729.7837837834</v>
      </c>
      <c r="M53" s="85">
        <v>156226.19333333333</v>
      </c>
      <c r="N53" s="85">
        <v>225.66666666666666</v>
      </c>
      <c r="O53" s="85">
        <v>1732181.6437837835</v>
      </c>
      <c r="P53" s="88">
        <v>2136.7372250622329</v>
      </c>
      <c r="Q53" s="88">
        <v>2681.4037114060652</v>
      </c>
      <c r="R53" s="88">
        <v>79.687262905360043</v>
      </c>
      <c r="S53" s="92">
        <v>163370.89702387803</v>
      </c>
      <c r="T53" s="93">
        <v>201.52659994721799</v>
      </c>
      <c r="U53" s="94">
        <v>87.202975630376827</v>
      </c>
      <c r="V53" s="92">
        <v>0</v>
      </c>
      <c r="W53" s="93">
        <v>0</v>
      </c>
      <c r="X53" s="95">
        <v>87.202975630376827</v>
      </c>
      <c r="Y53" s="96">
        <v>0</v>
      </c>
      <c r="Z53" s="97">
        <v>0</v>
      </c>
      <c r="AA53" s="98">
        <v>0</v>
      </c>
      <c r="AB53" s="99">
        <v>0</v>
      </c>
      <c r="AC53" s="100">
        <v>87.202975630376827</v>
      </c>
      <c r="AD53" s="92">
        <v>163370.89702387803</v>
      </c>
      <c r="AE53" s="93">
        <v>201.52659994721799</v>
      </c>
      <c r="AF53" s="95">
        <v>87.202975630376827</v>
      </c>
      <c r="AG53" s="104"/>
      <c r="AH53" s="103">
        <v>0</v>
      </c>
      <c r="AI53" s="104"/>
      <c r="AJ53" s="92">
        <v>10695.860428433523</v>
      </c>
      <c r="AK53" s="93">
        <v>79.687262905360043</v>
      </c>
      <c r="AL53" s="93">
        <v>0</v>
      </c>
      <c r="AM53" s="101">
        <v>0</v>
      </c>
      <c r="AN53" s="135">
        <v>10695.860428433523</v>
      </c>
      <c r="AP53" s="102">
        <v>5196.4939600743292</v>
      </c>
      <c r="AR53" s="102">
        <v>95498.774774774778</v>
      </c>
      <c r="AS53" s="90"/>
      <c r="AT53" s="237"/>
      <c r="AU53" s="112">
        <v>-411148.28778122942</v>
      </c>
      <c r="AV53" s="112">
        <v>-188323.14819000001</v>
      </c>
      <c r="AW53" s="112">
        <v>-4495.3543650000001</v>
      </c>
      <c r="AX53" s="112">
        <v>-76711</v>
      </c>
      <c r="AY53" s="113">
        <v>-146444.26302499999</v>
      </c>
    </row>
    <row r="54" spans="1:56">
      <c r="A54" s="11">
        <v>922</v>
      </c>
      <c r="B54" s="12">
        <v>1702</v>
      </c>
      <c r="C54" s="4"/>
      <c r="D54" s="13" t="s">
        <v>85</v>
      </c>
      <c r="E54" s="85">
        <v>1247.3333333333333</v>
      </c>
      <c r="F54" s="85">
        <v>2157345</v>
      </c>
      <c r="G54" s="86">
        <v>1.75</v>
      </c>
      <c r="H54" s="85">
        <v>1232768.5714285714</v>
      </c>
      <c r="I54" s="85">
        <v>223515</v>
      </c>
      <c r="J54" s="5">
        <v>0</v>
      </c>
      <c r="K54" s="87">
        <v>1.65</v>
      </c>
      <c r="L54" s="85">
        <v>2034068.1428571427</v>
      </c>
      <c r="M54" s="85">
        <v>233390.21</v>
      </c>
      <c r="N54" s="85">
        <v>518.33333333333337</v>
      </c>
      <c r="O54" s="85">
        <v>2267976.6861904762</v>
      </c>
      <c r="P54" s="88">
        <v>1818.260304268153</v>
      </c>
      <c r="Q54" s="88">
        <v>2681.4037114060652</v>
      </c>
      <c r="R54" s="88">
        <v>67.81001669139556</v>
      </c>
      <c r="S54" s="92">
        <v>398352.19097290834</v>
      </c>
      <c r="T54" s="93">
        <v>319.36306064102757</v>
      </c>
      <c r="U54" s="94">
        <v>79.7203105155792</v>
      </c>
      <c r="V54" s="92">
        <v>210031</v>
      </c>
      <c r="W54" s="93">
        <v>168.38401924104758</v>
      </c>
      <c r="X54" s="95">
        <v>86.000007173146329</v>
      </c>
      <c r="Y54" s="96">
        <v>0</v>
      </c>
      <c r="Z54" s="97">
        <v>0</v>
      </c>
      <c r="AA54" s="98">
        <v>210031</v>
      </c>
      <c r="AB54" s="99">
        <v>168.38401924104758</v>
      </c>
      <c r="AC54" s="100">
        <v>86.000007173146329</v>
      </c>
      <c r="AD54" s="92">
        <v>608383.1909729084</v>
      </c>
      <c r="AE54" s="93">
        <v>487.74707988207513</v>
      </c>
      <c r="AF54" s="95">
        <v>86.000007173146329</v>
      </c>
      <c r="AG54" s="104"/>
      <c r="AH54" s="103">
        <v>0</v>
      </c>
      <c r="AI54" s="104"/>
      <c r="AJ54" s="92">
        <v>74201.483459477298</v>
      </c>
      <c r="AK54" s="93">
        <v>67.81001669139556</v>
      </c>
      <c r="AL54" s="93">
        <v>0</v>
      </c>
      <c r="AM54" s="101">
        <v>0</v>
      </c>
      <c r="AN54" s="135">
        <v>74201.483459477298</v>
      </c>
      <c r="AP54" s="102">
        <v>8813.3312119249749</v>
      </c>
      <c r="AR54" s="102">
        <v>123276.85714285714</v>
      </c>
      <c r="AS54" s="90"/>
      <c r="AT54" s="237"/>
      <c r="AU54" s="112">
        <v>-641043.15853312484</v>
      </c>
      <c r="AV54" s="112">
        <v>-293624.63453799998</v>
      </c>
      <c r="AW54" s="112">
        <v>-7008.9460339999996</v>
      </c>
      <c r="AX54" s="112">
        <v>-104062</v>
      </c>
      <c r="AY54" s="113">
        <v>-228329.03774299999</v>
      </c>
    </row>
    <row r="55" spans="1:56">
      <c r="A55" s="11">
        <v>923</v>
      </c>
      <c r="B55" s="12">
        <v>1703</v>
      </c>
      <c r="C55" s="4"/>
      <c r="D55" s="13" t="s">
        <v>86</v>
      </c>
      <c r="E55" s="85">
        <v>1526.3333333333333</v>
      </c>
      <c r="F55" s="85">
        <v>2530896.6666666665</v>
      </c>
      <c r="G55" s="86">
        <v>1.8</v>
      </c>
      <c r="H55" s="85">
        <v>1406053.7037037036</v>
      </c>
      <c r="I55" s="85">
        <v>239758.33333333334</v>
      </c>
      <c r="J55" s="5">
        <v>0</v>
      </c>
      <c r="K55" s="87">
        <v>1.65</v>
      </c>
      <c r="L55" s="85">
        <v>2319988.611111111</v>
      </c>
      <c r="M55" s="85">
        <v>246607.64666666664</v>
      </c>
      <c r="N55" s="85">
        <v>1076.6666666666667</v>
      </c>
      <c r="O55" s="85">
        <v>2567672.924444444</v>
      </c>
      <c r="P55" s="88">
        <v>1682.2491315425491</v>
      </c>
      <c r="Q55" s="88">
        <v>2681.4037114060652</v>
      </c>
      <c r="R55" s="88">
        <v>62.73762971188016</v>
      </c>
      <c r="S55" s="92">
        <v>564265.88794738834</v>
      </c>
      <c r="T55" s="93">
        <v>369.68719454950099</v>
      </c>
      <c r="U55" s="94">
        <v>76.524706718484509</v>
      </c>
      <c r="V55" s="92">
        <v>387797</v>
      </c>
      <c r="W55" s="93">
        <v>254.07097619567591</v>
      </c>
      <c r="X55" s="95">
        <v>86.000004120174424</v>
      </c>
      <c r="Y55" s="96">
        <v>0</v>
      </c>
      <c r="Z55" s="97">
        <v>0</v>
      </c>
      <c r="AA55" s="98">
        <v>387797</v>
      </c>
      <c r="AB55" s="99">
        <v>254.07097619567591</v>
      </c>
      <c r="AC55" s="100">
        <v>86.000004120174424</v>
      </c>
      <c r="AD55" s="92">
        <v>952062.88794738834</v>
      </c>
      <c r="AE55" s="93">
        <v>623.75817074517693</v>
      </c>
      <c r="AF55" s="95">
        <v>86.000004120174424</v>
      </c>
      <c r="AG55" s="104"/>
      <c r="AH55" s="103">
        <v>0</v>
      </c>
      <c r="AI55" s="104"/>
      <c r="AJ55" s="92">
        <v>135726.55681193393</v>
      </c>
      <c r="AK55" s="93">
        <v>62.73762971188016</v>
      </c>
      <c r="AL55" s="93">
        <v>0</v>
      </c>
      <c r="AM55" s="101">
        <v>0</v>
      </c>
      <c r="AN55" s="135">
        <v>135726.55681193393</v>
      </c>
      <c r="AP55" s="102">
        <v>7526.4562554028253</v>
      </c>
      <c r="AR55" s="102">
        <v>140605.37037037036</v>
      </c>
      <c r="AS55" s="90"/>
      <c r="AT55" s="237"/>
      <c r="AU55" s="112">
        <v>-779287.29016566777</v>
      </c>
      <c r="AV55" s="112">
        <v>-356946.24102800002</v>
      </c>
      <c r="AW55" s="112">
        <v>-8520.4599550000003</v>
      </c>
      <c r="AX55" s="112">
        <v>-127729</v>
      </c>
      <c r="AY55" s="113">
        <v>-277569.32543500001</v>
      </c>
    </row>
    <row r="56" spans="1:56">
      <c r="A56" s="11">
        <v>924</v>
      </c>
      <c r="B56" s="12">
        <v>1704</v>
      </c>
      <c r="C56" s="4"/>
      <c r="D56" s="13" t="s">
        <v>87</v>
      </c>
      <c r="E56" s="85">
        <v>487.66666666666669</v>
      </c>
      <c r="F56" s="85">
        <v>702543.66666666663</v>
      </c>
      <c r="G56" s="86">
        <v>1.8333333333333333</v>
      </c>
      <c r="H56" s="85">
        <v>382994.84484484483</v>
      </c>
      <c r="I56" s="85">
        <v>95299.666666666672</v>
      </c>
      <c r="J56" s="5">
        <v>0</v>
      </c>
      <c r="K56" s="87">
        <v>1.65</v>
      </c>
      <c r="L56" s="85">
        <v>631941.49399399396</v>
      </c>
      <c r="M56" s="85">
        <v>78987.506666666653</v>
      </c>
      <c r="N56" s="85">
        <v>338.33333333333331</v>
      </c>
      <c r="O56" s="85">
        <v>711267.33399399382</v>
      </c>
      <c r="P56" s="88">
        <v>1458.5112795502264</v>
      </c>
      <c r="Q56" s="88">
        <v>2681.4037114060652</v>
      </c>
      <c r="R56" s="88">
        <v>54.393572789731742</v>
      </c>
      <c r="S56" s="92">
        <v>220654.63409596134</v>
      </c>
      <c r="T56" s="93">
        <v>452.47019978666032</v>
      </c>
      <c r="U56" s="94">
        <v>71.267950857530991</v>
      </c>
      <c r="V56" s="92">
        <v>192641</v>
      </c>
      <c r="W56" s="93">
        <v>395.02597402597399</v>
      </c>
      <c r="X56" s="95">
        <v>86.00000975435529</v>
      </c>
      <c r="Y56" s="96">
        <v>0</v>
      </c>
      <c r="Z56" s="97">
        <v>0</v>
      </c>
      <c r="AA56" s="98">
        <v>192641</v>
      </c>
      <c r="AB56" s="99">
        <v>395.02597402597399</v>
      </c>
      <c r="AC56" s="100">
        <v>86.00000975435529</v>
      </c>
      <c r="AD56" s="92">
        <v>413295.63409596134</v>
      </c>
      <c r="AE56" s="93">
        <v>847.49617381263431</v>
      </c>
      <c r="AF56" s="95">
        <v>86.00000975435529</v>
      </c>
      <c r="AG56" s="104"/>
      <c r="AH56" s="103">
        <v>0</v>
      </c>
      <c r="AI56" s="104"/>
      <c r="AJ56" s="92">
        <v>231029.99593851643</v>
      </c>
      <c r="AK56" s="93">
        <v>54.393572789731742</v>
      </c>
      <c r="AL56" s="93">
        <v>0</v>
      </c>
      <c r="AM56" s="101">
        <v>0</v>
      </c>
      <c r="AN56" s="135">
        <v>231029.99593851643</v>
      </c>
      <c r="AP56" s="102">
        <v>4171.198319320406</v>
      </c>
      <c r="AR56" s="102">
        <v>38299.484484484485</v>
      </c>
      <c r="AS56" s="90"/>
      <c r="AT56" s="237"/>
      <c r="AU56" s="112">
        <v>-248327.42163623447</v>
      </c>
      <c r="AV56" s="112">
        <v>-113744.367213</v>
      </c>
      <c r="AW56" s="112">
        <v>-2715.1268580000001</v>
      </c>
      <c r="AX56" s="112">
        <v>-33537</v>
      </c>
      <c r="AY56" s="113">
        <v>-88450.146410000001</v>
      </c>
    </row>
    <row r="57" spans="1:56">
      <c r="A57" s="11">
        <v>925</v>
      </c>
      <c r="B57" s="12">
        <v>1705</v>
      </c>
      <c r="C57" s="4"/>
      <c r="D57" s="13" t="s">
        <v>88</v>
      </c>
      <c r="E57" s="85">
        <v>807.66666666666663</v>
      </c>
      <c r="F57" s="85">
        <v>1603707</v>
      </c>
      <c r="G57" s="86">
        <v>1.78</v>
      </c>
      <c r="H57" s="85">
        <v>900958.98876404483</v>
      </c>
      <c r="I57" s="85">
        <v>131747.66666666666</v>
      </c>
      <c r="J57" s="5">
        <v>0</v>
      </c>
      <c r="K57" s="87">
        <v>1.65</v>
      </c>
      <c r="L57" s="85">
        <v>1486582.3314606741</v>
      </c>
      <c r="M57" s="85">
        <v>133892.93666666665</v>
      </c>
      <c r="N57" s="85">
        <v>595.33333333333337</v>
      </c>
      <c r="O57" s="85">
        <v>1621070.6014606741</v>
      </c>
      <c r="P57" s="88">
        <v>2007.1035098563857</v>
      </c>
      <c r="Q57" s="88">
        <v>2681.4037114060652</v>
      </c>
      <c r="R57" s="88">
        <v>74.852716184386409</v>
      </c>
      <c r="S57" s="92">
        <v>201505.62456376772</v>
      </c>
      <c r="T57" s="93">
        <v>249.49107457338141</v>
      </c>
      <c r="U57" s="94">
        <v>84.157211196163431</v>
      </c>
      <c r="V57" s="92">
        <v>39909</v>
      </c>
      <c r="W57" s="93">
        <v>49.412711514651264</v>
      </c>
      <c r="X57" s="95">
        <v>86.000003883607747</v>
      </c>
      <c r="Y57" s="96">
        <v>0</v>
      </c>
      <c r="Z57" s="97">
        <v>0</v>
      </c>
      <c r="AA57" s="98">
        <v>39909</v>
      </c>
      <c r="AB57" s="99">
        <v>49.412711514651264</v>
      </c>
      <c r="AC57" s="100">
        <v>86.000003883607747</v>
      </c>
      <c r="AD57" s="92">
        <v>241414.62456376772</v>
      </c>
      <c r="AE57" s="93">
        <v>298.90378608803269</v>
      </c>
      <c r="AF57" s="95">
        <v>86.000003883607747</v>
      </c>
      <c r="AG57" s="104"/>
      <c r="AH57" s="103">
        <v>0</v>
      </c>
      <c r="AI57" s="104"/>
      <c r="AJ57" s="92">
        <v>12559.655348120774</v>
      </c>
      <c r="AK57" s="93">
        <v>74.852716184386409</v>
      </c>
      <c r="AL57" s="93">
        <v>0</v>
      </c>
      <c r="AM57" s="101">
        <v>0</v>
      </c>
      <c r="AN57" s="135">
        <v>12559.655348120774</v>
      </c>
      <c r="AP57" s="102">
        <v>3943.5722980293262</v>
      </c>
      <c r="AR57" s="102">
        <v>90095.898876404492</v>
      </c>
      <c r="AS57" s="90"/>
      <c r="AT57" s="237"/>
      <c r="AU57" s="112">
        <v>-416268.44080465694</v>
      </c>
      <c r="AV57" s="112">
        <v>-190668.39287499999</v>
      </c>
      <c r="AW57" s="112">
        <v>-4551.336362</v>
      </c>
      <c r="AX57" s="112">
        <v>-65660</v>
      </c>
      <c r="AY57" s="113">
        <v>-148267.977384</v>
      </c>
    </row>
    <row r="58" spans="1:56">
      <c r="A58" s="11">
        <v>927</v>
      </c>
      <c r="B58" s="12">
        <v>1707</v>
      </c>
      <c r="C58" s="4"/>
      <c r="D58" s="13" t="s">
        <v>89</v>
      </c>
      <c r="E58" s="85">
        <v>701</v>
      </c>
      <c r="F58" s="85">
        <v>1345948.3333333333</v>
      </c>
      <c r="G58" s="86">
        <v>1.89</v>
      </c>
      <c r="H58" s="85">
        <v>712141.97530864214</v>
      </c>
      <c r="I58" s="85">
        <v>248234.33333333334</v>
      </c>
      <c r="J58" s="5">
        <v>0</v>
      </c>
      <c r="K58" s="87">
        <v>1.65</v>
      </c>
      <c r="L58" s="85">
        <v>1175034.2592592593</v>
      </c>
      <c r="M58" s="85">
        <v>204068.94999999998</v>
      </c>
      <c r="N58" s="85">
        <v>173.33333333333334</v>
      </c>
      <c r="O58" s="85">
        <v>1379276.5425925925</v>
      </c>
      <c r="P58" s="88">
        <v>1967.5842262376498</v>
      </c>
      <c r="Q58" s="88">
        <v>2681.4037114060652</v>
      </c>
      <c r="R58" s="88">
        <v>73.378888000639591</v>
      </c>
      <c r="S58" s="92">
        <v>185143.35986813193</v>
      </c>
      <c r="T58" s="93">
        <v>264.11320951231374</v>
      </c>
      <c r="U58" s="94">
        <v>83.228699440402963</v>
      </c>
      <c r="V58" s="92">
        <v>52091</v>
      </c>
      <c r="W58" s="93">
        <v>74.309557774607697</v>
      </c>
      <c r="X58" s="95">
        <v>85.999992605192432</v>
      </c>
      <c r="Y58" s="96">
        <v>0</v>
      </c>
      <c r="Z58" s="97">
        <v>0</v>
      </c>
      <c r="AA58" s="98">
        <v>52091</v>
      </c>
      <c r="AB58" s="99">
        <v>74.309557774607697</v>
      </c>
      <c r="AC58" s="100">
        <v>85.999992605192432</v>
      </c>
      <c r="AD58" s="92">
        <v>237234.35986813193</v>
      </c>
      <c r="AE58" s="93">
        <v>338.42276728692144</v>
      </c>
      <c r="AF58" s="95">
        <v>85.999992605192432</v>
      </c>
      <c r="AG58" s="104"/>
      <c r="AH58" s="103">
        <v>0</v>
      </c>
      <c r="AI58" s="104"/>
      <c r="AJ58" s="92">
        <v>29755.387860180752</v>
      </c>
      <c r="AK58" s="93">
        <v>73.378888000639591</v>
      </c>
      <c r="AL58" s="93">
        <v>0</v>
      </c>
      <c r="AM58" s="101">
        <v>0</v>
      </c>
      <c r="AN58" s="135">
        <v>29755.387860180752</v>
      </c>
      <c r="AP58" s="102">
        <v>7716.2345334209367</v>
      </c>
      <c r="AR58" s="102">
        <v>71214.1975308642</v>
      </c>
      <c r="AS58" s="90"/>
      <c r="AT58" s="237"/>
      <c r="AU58" s="112">
        <v>-366090.94117506733</v>
      </c>
      <c r="AV58" s="112">
        <v>-167684.99496400001</v>
      </c>
      <c r="AW58" s="112">
        <v>-4002.7127909999999</v>
      </c>
      <c r="AX58" s="112">
        <v>-103854</v>
      </c>
      <c r="AY58" s="113">
        <v>-130395.57666599999</v>
      </c>
    </row>
    <row r="59" spans="1:56">
      <c r="A59" s="11">
        <v>928</v>
      </c>
      <c r="B59" s="12">
        <v>1708</v>
      </c>
      <c r="C59" s="4">
        <v>942</v>
      </c>
      <c r="D59" s="13" t="s">
        <v>90</v>
      </c>
      <c r="E59" s="85">
        <v>6883.666666666667</v>
      </c>
      <c r="F59" s="85">
        <v>12799403.333333334</v>
      </c>
      <c r="G59" s="86">
        <v>1.5</v>
      </c>
      <c r="H59" s="85">
        <v>8532935.555555556</v>
      </c>
      <c r="I59" s="85">
        <v>1484327.3333333333</v>
      </c>
      <c r="J59" s="5">
        <v>0</v>
      </c>
      <c r="K59" s="87">
        <v>1.65</v>
      </c>
      <c r="L59" s="85">
        <v>14079343.666666666</v>
      </c>
      <c r="M59" s="85">
        <v>1530456.6133333333</v>
      </c>
      <c r="N59" s="85">
        <v>19804</v>
      </c>
      <c r="O59" s="85">
        <v>15629604.279999999</v>
      </c>
      <c r="P59" s="88">
        <v>2270.5347363323808</v>
      </c>
      <c r="Q59" s="88">
        <v>2681.4037114060652</v>
      </c>
      <c r="R59" s="88">
        <v>84.677093817467934</v>
      </c>
      <c r="S59" s="92">
        <v>1046465.4751904206</v>
      </c>
      <c r="T59" s="93">
        <v>152.02152077726316</v>
      </c>
      <c r="U59" s="94">
        <v>90.346569105004804</v>
      </c>
      <c r="V59" s="92">
        <v>0</v>
      </c>
      <c r="W59" s="93">
        <v>0</v>
      </c>
      <c r="X59" s="95">
        <v>90.346569105004804</v>
      </c>
      <c r="Y59" s="96">
        <v>0</v>
      </c>
      <c r="Z59" s="97">
        <v>0</v>
      </c>
      <c r="AA59" s="98">
        <v>0</v>
      </c>
      <c r="AB59" s="99">
        <v>0</v>
      </c>
      <c r="AC59" s="100">
        <v>90.346569105004804</v>
      </c>
      <c r="AD59" s="92">
        <v>1046465.4751904206</v>
      </c>
      <c r="AE59" s="93">
        <v>152.02152077726316</v>
      </c>
      <c r="AF59" s="95">
        <v>90.346569105004804</v>
      </c>
      <c r="AG59" s="104"/>
      <c r="AH59" s="103">
        <v>0</v>
      </c>
      <c r="AI59" s="104"/>
      <c r="AJ59" s="92">
        <v>0</v>
      </c>
      <c r="AK59" s="93">
        <v>84.677093817467934</v>
      </c>
      <c r="AL59" s="93">
        <v>0</v>
      </c>
      <c r="AM59" s="101">
        <v>0</v>
      </c>
      <c r="AN59" s="135">
        <v>0</v>
      </c>
      <c r="AP59" s="102">
        <v>81786.321009246865</v>
      </c>
      <c r="AR59" s="102">
        <v>853293.5555555555</v>
      </c>
      <c r="AS59" s="90"/>
      <c r="AT59" s="237"/>
      <c r="AU59" s="112">
        <v>-3581035.0245852037</v>
      </c>
      <c r="AV59" s="112">
        <v>-1640264.132555</v>
      </c>
      <c r="AW59" s="112">
        <v>-39153.808752999998</v>
      </c>
      <c r="AX59" s="112">
        <v>-623670</v>
      </c>
      <c r="AY59" s="113">
        <v>-1275505.8226620001</v>
      </c>
    </row>
    <row r="60" spans="1:56">
      <c r="A60" s="11">
        <v>929</v>
      </c>
      <c r="B60" s="12">
        <v>1709</v>
      </c>
      <c r="C60" s="4">
        <v>942</v>
      </c>
      <c r="D60" s="13" t="s">
        <v>91</v>
      </c>
      <c r="E60" s="85">
        <v>4061.6666666666665</v>
      </c>
      <c r="F60" s="85">
        <v>12468410.666666666</v>
      </c>
      <c r="G60" s="86">
        <v>1.55</v>
      </c>
      <c r="H60" s="85">
        <v>8044135.9139784947</v>
      </c>
      <c r="I60" s="85">
        <v>968356.33333333337</v>
      </c>
      <c r="J60" s="5">
        <v>0</v>
      </c>
      <c r="K60" s="87">
        <v>1.65</v>
      </c>
      <c r="L60" s="85">
        <v>13272824.258064514</v>
      </c>
      <c r="M60" s="85">
        <v>1182282.4733333334</v>
      </c>
      <c r="N60" s="85">
        <v>3900.6666666666665</v>
      </c>
      <c r="O60" s="85">
        <v>14459007.398064515</v>
      </c>
      <c r="P60" s="88">
        <v>3559.8705124492035</v>
      </c>
      <c r="Q60" s="88">
        <v>2681.4037114060652</v>
      </c>
      <c r="R60" s="88">
        <v>132.76145241786404</v>
      </c>
      <c r="S60" s="92">
        <v>-1320174.5497209788</v>
      </c>
      <c r="T60" s="93">
        <v>-325.03271638596118</v>
      </c>
      <c r="U60" s="94">
        <v>120.63971502325435</v>
      </c>
      <c r="V60" s="92">
        <v>0</v>
      </c>
      <c r="W60" s="93">
        <v>0</v>
      </c>
      <c r="X60" s="95">
        <v>120.63971502325435</v>
      </c>
      <c r="Y60" s="96">
        <v>0</v>
      </c>
      <c r="Z60" s="97">
        <v>0</v>
      </c>
      <c r="AA60" s="98">
        <v>0</v>
      </c>
      <c r="AB60" s="99">
        <v>0</v>
      </c>
      <c r="AC60" s="100">
        <v>120.63971502325435</v>
      </c>
      <c r="AD60" s="92">
        <v>-1320174.5497209788</v>
      </c>
      <c r="AE60" s="93">
        <v>-325.03271638596118</v>
      </c>
      <c r="AF60" s="95">
        <v>120.63971502325435</v>
      </c>
      <c r="AG60" s="104"/>
      <c r="AH60" s="103">
        <v>0</v>
      </c>
      <c r="AI60" s="104"/>
      <c r="AJ60" s="92">
        <v>0</v>
      </c>
      <c r="AK60" s="93">
        <v>132.76145241786404</v>
      </c>
      <c r="AL60" s="93">
        <v>0</v>
      </c>
      <c r="AM60" s="101">
        <v>0</v>
      </c>
      <c r="AN60" s="135">
        <v>0</v>
      </c>
      <c r="AP60" s="102">
        <v>37001.550084790528</v>
      </c>
      <c r="AR60" s="102">
        <v>804413.59139784949</v>
      </c>
      <c r="AS60" s="90"/>
      <c r="AT60" s="237"/>
      <c r="AU60" s="112">
        <v>-2085950.3417443696</v>
      </c>
      <c r="AV60" s="112">
        <v>-955452.68459099997</v>
      </c>
      <c r="AW60" s="112">
        <v>-22807.065608000001</v>
      </c>
      <c r="AX60" s="112">
        <v>-534460</v>
      </c>
      <c r="AY60" s="113">
        <v>-742981.22984299995</v>
      </c>
    </row>
    <row r="61" spans="1:56">
      <c r="A61" s="11">
        <v>931</v>
      </c>
      <c r="B61" s="12">
        <v>1711</v>
      </c>
      <c r="C61" s="4"/>
      <c r="D61" s="13" t="s">
        <v>92</v>
      </c>
      <c r="E61" s="85">
        <v>508.66666666666669</v>
      </c>
      <c r="F61" s="85">
        <v>763063.33333333337</v>
      </c>
      <c r="G61" s="86">
        <v>1.89</v>
      </c>
      <c r="H61" s="85">
        <v>403737.21340388013</v>
      </c>
      <c r="I61" s="85">
        <v>65283.666666666664</v>
      </c>
      <c r="J61" s="5">
        <v>0</v>
      </c>
      <c r="K61" s="87">
        <v>1.65</v>
      </c>
      <c r="L61" s="85">
        <v>666166.40211640205</v>
      </c>
      <c r="M61" s="85">
        <v>67646.486666666664</v>
      </c>
      <c r="N61" s="85">
        <v>86.333333333333329</v>
      </c>
      <c r="O61" s="85">
        <v>733899.222116402</v>
      </c>
      <c r="P61" s="88">
        <v>1442.7900827976448</v>
      </c>
      <c r="Q61" s="88">
        <v>2681.4037114060652</v>
      </c>
      <c r="R61" s="88">
        <v>53.807268061140988</v>
      </c>
      <c r="S61" s="92">
        <v>233115.34232829546</v>
      </c>
      <c r="T61" s="93">
        <v>458.28704258511556</v>
      </c>
      <c r="U61" s="94">
        <v>70.898578878518819</v>
      </c>
      <c r="V61" s="92">
        <v>205974</v>
      </c>
      <c r="W61" s="93">
        <v>404.92922673656619</v>
      </c>
      <c r="X61" s="95">
        <v>85.999968684689819</v>
      </c>
      <c r="Y61" s="96">
        <v>0</v>
      </c>
      <c r="Z61" s="97">
        <v>0</v>
      </c>
      <c r="AA61" s="98">
        <v>205974</v>
      </c>
      <c r="AB61" s="99">
        <v>404.92922673656619</v>
      </c>
      <c r="AC61" s="100">
        <v>85.999968684689819</v>
      </c>
      <c r="AD61" s="92">
        <v>439089.34232829546</v>
      </c>
      <c r="AE61" s="93">
        <v>863.21626932168169</v>
      </c>
      <c r="AF61" s="95">
        <v>85.999968684689819</v>
      </c>
      <c r="AG61" s="104"/>
      <c r="AH61" s="103">
        <v>0</v>
      </c>
      <c r="AI61" s="104"/>
      <c r="AJ61" s="92">
        <v>76230.703730462759</v>
      </c>
      <c r="AK61" s="93">
        <v>53.807268061140988</v>
      </c>
      <c r="AL61" s="93">
        <v>0</v>
      </c>
      <c r="AM61" s="101">
        <v>0</v>
      </c>
      <c r="AN61" s="135">
        <v>76230.703730462759</v>
      </c>
      <c r="AP61" s="102">
        <v>2358.5756295291408</v>
      </c>
      <c r="AR61" s="102">
        <v>40373.721340388009</v>
      </c>
      <c r="AS61" s="90"/>
      <c r="AT61" s="237"/>
      <c r="AU61" s="112">
        <v>-261639.819497146</v>
      </c>
      <c r="AV61" s="112">
        <v>-119842.003394</v>
      </c>
      <c r="AW61" s="112">
        <v>-2860.6800499999999</v>
      </c>
      <c r="AX61" s="112">
        <v>-35621</v>
      </c>
      <c r="AY61" s="113">
        <v>-93191.803742999997</v>
      </c>
    </row>
    <row r="62" spans="1:56">
      <c r="A62" s="11">
        <v>932</v>
      </c>
      <c r="B62" s="12">
        <v>1712</v>
      </c>
      <c r="C62" s="4"/>
      <c r="D62" s="13" t="s">
        <v>93</v>
      </c>
      <c r="E62" s="85">
        <v>229.33333333333334</v>
      </c>
      <c r="F62" s="85">
        <v>225093.66666666666</v>
      </c>
      <c r="G62" s="86">
        <v>1.7</v>
      </c>
      <c r="H62" s="85">
        <v>132408.03921568629</v>
      </c>
      <c r="I62" s="85">
        <v>37324.666666666664</v>
      </c>
      <c r="J62" s="5">
        <v>0</v>
      </c>
      <c r="K62" s="87">
        <v>1.65</v>
      </c>
      <c r="L62" s="85">
        <v>218473.26470588232</v>
      </c>
      <c r="M62" s="85">
        <v>30795.383333333331</v>
      </c>
      <c r="N62" s="85">
        <v>32.666666666666664</v>
      </c>
      <c r="O62" s="85">
        <v>249301.31470588234</v>
      </c>
      <c r="P62" s="88">
        <v>1087.0696862175103</v>
      </c>
      <c r="Q62" s="88">
        <v>2681.4037114060652</v>
      </c>
      <c r="R62" s="88">
        <v>40.541067411571397</v>
      </c>
      <c r="S62" s="92">
        <v>135284.55648399951</v>
      </c>
      <c r="T62" s="93">
        <v>589.90358931976527</v>
      </c>
      <c r="U62" s="94">
        <v>62.540872469289965</v>
      </c>
      <c r="V62" s="92">
        <v>144258</v>
      </c>
      <c r="W62" s="93">
        <v>629.03197674418607</v>
      </c>
      <c r="X62" s="95">
        <v>85.99992766744721</v>
      </c>
      <c r="Y62" s="96">
        <v>0</v>
      </c>
      <c r="Z62" s="97">
        <v>0</v>
      </c>
      <c r="AA62" s="98">
        <v>144258</v>
      </c>
      <c r="AB62" s="99">
        <v>629.03197674418607</v>
      </c>
      <c r="AC62" s="100">
        <v>85.99992766744721</v>
      </c>
      <c r="AD62" s="92">
        <v>279542.55648399948</v>
      </c>
      <c r="AE62" s="93">
        <v>1218.9355660639512</v>
      </c>
      <c r="AF62" s="95">
        <v>85.99992766744721</v>
      </c>
      <c r="AG62" s="104"/>
      <c r="AH62" s="103">
        <v>0</v>
      </c>
      <c r="AI62" s="104"/>
      <c r="AJ62" s="92">
        <v>244650.156252185</v>
      </c>
      <c r="AK62" s="93">
        <v>40.541067411571397</v>
      </c>
      <c r="AL62" s="93">
        <v>0</v>
      </c>
      <c r="AM62" s="101">
        <v>0</v>
      </c>
      <c r="AN62" s="135">
        <v>244650.156252185</v>
      </c>
      <c r="AP62" s="102">
        <v>1755.4755037356313</v>
      </c>
      <c r="AR62" s="102">
        <v>13240.803921568629</v>
      </c>
      <c r="AS62" s="90"/>
      <c r="AT62" s="237"/>
      <c r="AU62" s="112">
        <v>-115715.45832946184</v>
      </c>
      <c r="AV62" s="112">
        <v>-53002.529877000001</v>
      </c>
      <c r="AW62" s="112">
        <v>-1265.1931340000001</v>
      </c>
      <c r="AX62" s="112">
        <v>-17842</v>
      </c>
      <c r="AY62" s="113">
        <v>-41215.944513000002</v>
      </c>
    </row>
    <row r="63" spans="1:56" s="10" customFormat="1">
      <c r="A63" s="11">
        <v>934</v>
      </c>
      <c r="B63" s="12">
        <v>1714</v>
      </c>
      <c r="C63" s="4">
        <v>942</v>
      </c>
      <c r="D63" s="13" t="s">
        <v>94</v>
      </c>
      <c r="E63" s="85">
        <v>2439</v>
      </c>
      <c r="F63" s="85">
        <v>7628639</v>
      </c>
      <c r="G63" s="86">
        <v>1.64</v>
      </c>
      <c r="H63" s="85">
        <v>4651609.1463414636</v>
      </c>
      <c r="I63" s="85">
        <v>824905.33333333337</v>
      </c>
      <c r="J63" s="5">
        <v>0</v>
      </c>
      <c r="K63" s="87">
        <v>1.65</v>
      </c>
      <c r="L63" s="85">
        <v>7675155.0914634159</v>
      </c>
      <c r="M63" s="85">
        <v>837182.05666666664</v>
      </c>
      <c r="N63" s="85">
        <v>2355.6666666666665</v>
      </c>
      <c r="O63" s="85">
        <v>8514692.8147967476</v>
      </c>
      <c r="P63" s="88">
        <v>3491.058964656313</v>
      </c>
      <c r="Q63" s="88">
        <v>2681.4037114060652</v>
      </c>
      <c r="R63" s="88">
        <v>130.19520148369168</v>
      </c>
      <c r="S63" s="92">
        <v>-730657.19019062119</v>
      </c>
      <c r="T63" s="93">
        <v>-299.57244370259173</v>
      </c>
      <c r="U63" s="94">
        <v>119.02297693472576</v>
      </c>
      <c r="V63" s="92">
        <v>0</v>
      </c>
      <c r="W63" s="93">
        <v>0</v>
      </c>
      <c r="X63" s="95">
        <v>119.02297693472576</v>
      </c>
      <c r="Y63" s="96">
        <v>0</v>
      </c>
      <c r="Z63" s="97">
        <v>0</v>
      </c>
      <c r="AA63" s="98">
        <v>0</v>
      </c>
      <c r="AB63" s="99">
        <v>0</v>
      </c>
      <c r="AC63" s="100">
        <v>119.02297693472576</v>
      </c>
      <c r="AD63" s="92">
        <v>-730657.19019062119</v>
      </c>
      <c r="AE63" s="93">
        <v>-299.57244370259173</v>
      </c>
      <c r="AF63" s="95">
        <v>119.02297693472576</v>
      </c>
      <c r="AG63" s="104"/>
      <c r="AH63" s="103">
        <v>0</v>
      </c>
      <c r="AI63" s="104"/>
      <c r="AJ63" s="92">
        <v>0</v>
      </c>
      <c r="AK63" s="93">
        <v>130.19520148369168</v>
      </c>
      <c r="AL63" s="93">
        <v>0</v>
      </c>
      <c r="AM63" s="101">
        <v>0</v>
      </c>
      <c r="AN63" s="135">
        <v>0</v>
      </c>
      <c r="AO63" s="90"/>
      <c r="AP63" s="102">
        <v>23179.811166167612</v>
      </c>
      <c r="AQ63" s="90"/>
      <c r="AR63" s="102">
        <v>465160.91463414644</v>
      </c>
      <c r="AS63" s="90"/>
      <c r="AT63" s="237"/>
      <c r="AU63" s="112">
        <v>-1264677.7967865963</v>
      </c>
      <c r="AV63" s="112">
        <v>-579275.437148</v>
      </c>
      <c r="AW63" s="112">
        <v>-13827.553277000001</v>
      </c>
      <c r="AX63" s="112">
        <v>-368713</v>
      </c>
      <c r="AY63" s="113">
        <v>-450457.446665</v>
      </c>
      <c r="AZ63"/>
      <c r="BA63"/>
      <c r="BB63"/>
      <c r="BC63"/>
      <c r="BD63"/>
    </row>
    <row r="64" spans="1:56">
      <c r="A64" s="11">
        <v>935</v>
      </c>
      <c r="B64" s="12">
        <v>1715</v>
      </c>
      <c r="C64" s="4"/>
      <c r="D64" s="13" t="s">
        <v>95</v>
      </c>
      <c r="E64" s="85">
        <v>467</v>
      </c>
      <c r="F64" s="85">
        <v>755109.66666666663</v>
      </c>
      <c r="G64" s="86">
        <v>1.95</v>
      </c>
      <c r="H64" s="85">
        <v>387235.7264957265</v>
      </c>
      <c r="I64" s="85">
        <v>76482</v>
      </c>
      <c r="J64" s="5">
        <v>0</v>
      </c>
      <c r="K64" s="87">
        <v>1.65</v>
      </c>
      <c r="L64" s="85">
        <v>638938.94871794863</v>
      </c>
      <c r="M64" s="85">
        <v>71516.210000000006</v>
      </c>
      <c r="N64" s="85">
        <v>488</v>
      </c>
      <c r="O64" s="85">
        <v>710943.15871794859</v>
      </c>
      <c r="P64" s="88">
        <v>1522.3622242354359</v>
      </c>
      <c r="Q64" s="88">
        <v>2681.4037114060652</v>
      </c>
      <c r="R64" s="88">
        <v>56.774823491131244</v>
      </c>
      <c r="S64" s="92">
        <v>200270.77856821305</v>
      </c>
      <c r="T64" s="93">
        <v>428.84535025313289</v>
      </c>
      <c r="U64" s="94">
        <v>72.768138799412682</v>
      </c>
      <c r="V64" s="92">
        <v>165691</v>
      </c>
      <c r="W64" s="93">
        <v>354.79871520342613</v>
      </c>
      <c r="X64" s="95">
        <v>85.999966356531189</v>
      </c>
      <c r="Y64" s="96">
        <v>0</v>
      </c>
      <c r="Z64" s="97">
        <v>0</v>
      </c>
      <c r="AA64" s="98">
        <v>165691</v>
      </c>
      <c r="AB64" s="99">
        <v>354.79871520342613</v>
      </c>
      <c r="AC64" s="100">
        <v>85.999966356531189</v>
      </c>
      <c r="AD64" s="92">
        <v>365961.77856821305</v>
      </c>
      <c r="AE64" s="93">
        <v>783.64406545655902</v>
      </c>
      <c r="AF64" s="95">
        <v>85.999966356531189</v>
      </c>
      <c r="AG64" s="104"/>
      <c r="AH64" s="103">
        <v>0</v>
      </c>
      <c r="AI64" s="104"/>
      <c r="AJ64" s="92">
        <v>56069.423243096404</v>
      </c>
      <c r="AK64" s="93">
        <v>56.774823491131244</v>
      </c>
      <c r="AL64" s="93">
        <v>0</v>
      </c>
      <c r="AM64" s="101">
        <v>0</v>
      </c>
      <c r="AN64" s="135">
        <v>56069.423243096404</v>
      </c>
      <c r="AP64" s="102">
        <v>3053.0851684073623</v>
      </c>
      <c r="AR64" s="102">
        <v>38723.572649572656</v>
      </c>
      <c r="AS64" s="90"/>
      <c r="AT64" s="237"/>
      <c r="AU64" s="112">
        <v>-241159.20740343595</v>
      </c>
      <c r="AV64" s="112">
        <v>-110461.024655</v>
      </c>
      <c r="AW64" s="112">
        <v>-2636.752062</v>
      </c>
      <c r="AX64" s="112">
        <v>-43656</v>
      </c>
      <c r="AY64" s="113">
        <v>-85896.946307000006</v>
      </c>
    </row>
    <row r="65" spans="1:56">
      <c r="A65" s="11">
        <v>936</v>
      </c>
      <c r="B65" s="12">
        <v>1716</v>
      </c>
      <c r="C65" s="4"/>
      <c r="D65" s="13" t="s">
        <v>96</v>
      </c>
      <c r="E65" s="85">
        <v>249.33333333333334</v>
      </c>
      <c r="F65" s="85">
        <v>388374.33333333331</v>
      </c>
      <c r="G65" s="86">
        <v>1.72</v>
      </c>
      <c r="H65" s="85">
        <v>225799.03100775197</v>
      </c>
      <c r="I65" s="85">
        <v>28699.333333333332</v>
      </c>
      <c r="J65" s="5">
        <v>0</v>
      </c>
      <c r="K65" s="87">
        <v>1.65</v>
      </c>
      <c r="L65" s="85">
        <v>372568.40116279066</v>
      </c>
      <c r="M65" s="85">
        <v>35914.950000000004</v>
      </c>
      <c r="N65" s="85">
        <v>23.333333333333332</v>
      </c>
      <c r="O65" s="85">
        <v>408506.68449612404</v>
      </c>
      <c r="P65" s="88">
        <v>1638.3957934336524</v>
      </c>
      <c r="Q65" s="88">
        <v>2681.4037114060652</v>
      </c>
      <c r="R65" s="88">
        <v>61.102167736409825</v>
      </c>
      <c r="S65" s="92">
        <v>96220.957126014982</v>
      </c>
      <c r="T65" s="93">
        <v>385.91292964979272</v>
      </c>
      <c r="U65" s="94">
        <v>75.494365673938191</v>
      </c>
      <c r="V65" s="92">
        <v>70237</v>
      </c>
      <c r="W65" s="93">
        <v>281.69919786096256</v>
      </c>
      <c r="X65" s="95">
        <v>86.000027192294411</v>
      </c>
      <c r="Y65" s="96">
        <v>0</v>
      </c>
      <c r="Z65" s="97">
        <v>0</v>
      </c>
      <c r="AA65" s="98">
        <v>70237</v>
      </c>
      <c r="AB65" s="99">
        <v>281.69919786096256</v>
      </c>
      <c r="AC65" s="100">
        <v>86.000027192294411</v>
      </c>
      <c r="AD65" s="92">
        <v>166457.95712601498</v>
      </c>
      <c r="AE65" s="93">
        <v>667.61212751075527</v>
      </c>
      <c r="AF65" s="95">
        <v>86.000027192294411</v>
      </c>
      <c r="AG65" s="104"/>
      <c r="AH65" s="103">
        <v>0</v>
      </c>
      <c r="AI65" s="104"/>
      <c r="AJ65" s="92">
        <v>114389.35937902561</v>
      </c>
      <c r="AK65" s="93">
        <v>61.102167736409825</v>
      </c>
      <c r="AL65" s="93">
        <v>0</v>
      </c>
      <c r="AM65" s="101">
        <v>0</v>
      </c>
      <c r="AN65" s="135">
        <v>114389.35937902561</v>
      </c>
      <c r="AP65" s="102">
        <v>1447.9841820364159</v>
      </c>
      <c r="AR65" s="102">
        <v>22579.903100775195</v>
      </c>
      <c r="AS65" s="90"/>
      <c r="AT65" s="237"/>
      <c r="AU65" s="112">
        <v>-121859.64195757486</v>
      </c>
      <c r="AV65" s="112">
        <v>-55816.823497999998</v>
      </c>
      <c r="AW65" s="112">
        <v>-1332.3715299999999</v>
      </c>
      <c r="AX65" s="112">
        <v>-24234</v>
      </c>
      <c r="AY65" s="113">
        <v>-43404.401743000002</v>
      </c>
    </row>
    <row r="66" spans="1:56">
      <c r="A66" s="11">
        <v>938</v>
      </c>
      <c r="B66" s="12">
        <v>1718</v>
      </c>
      <c r="C66" s="4"/>
      <c r="D66" s="13" t="s">
        <v>97</v>
      </c>
      <c r="E66" s="85">
        <v>4826</v>
      </c>
      <c r="F66" s="85">
        <v>11624953.666666666</v>
      </c>
      <c r="G66" s="86">
        <v>1.72</v>
      </c>
      <c r="H66" s="85">
        <v>6758693.992248062</v>
      </c>
      <c r="I66" s="85">
        <v>1792153.6666666667</v>
      </c>
      <c r="J66" s="5">
        <v>0</v>
      </c>
      <c r="K66" s="87">
        <v>1.65</v>
      </c>
      <c r="L66" s="85">
        <v>11151845.087209301</v>
      </c>
      <c r="M66" s="85">
        <v>1453779.9633333331</v>
      </c>
      <c r="N66" s="85">
        <v>3534.3333333333335</v>
      </c>
      <c r="O66" s="85">
        <v>12609159.383875968</v>
      </c>
      <c r="P66" s="88">
        <v>2612.7557778441706</v>
      </c>
      <c r="Q66" s="88">
        <v>2681.4037114060652</v>
      </c>
      <c r="R66" s="88">
        <v>97.439850878482702</v>
      </c>
      <c r="S66" s="92">
        <v>122579.12312679026</v>
      </c>
      <c r="T66" s="93">
        <v>25.399735417901006</v>
      </c>
      <c r="U66" s="94">
        <v>98.387106053444114</v>
      </c>
      <c r="V66" s="92">
        <v>0</v>
      </c>
      <c r="W66" s="93">
        <v>0</v>
      </c>
      <c r="X66" s="95">
        <v>98.387106053444114</v>
      </c>
      <c r="Y66" s="96">
        <v>0</v>
      </c>
      <c r="Z66" s="97">
        <v>0</v>
      </c>
      <c r="AA66" s="98">
        <v>0</v>
      </c>
      <c r="AB66" s="99">
        <v>0</v>
      </c>
      <c r="AC66" s="100">
        <v>98.387106053444114</v>
      </c>
      <c r="AD66" s="92">
        <v>122579.12312679026</v>
      </c>
      <c r="AE66" s="93">
        <v>25.399735417901006</v>
      </c>
      <c r="AF66" s="95">
        <v>98.387106053444114</v>
      </c>
      <c r="AG66" s="104"/>
      <c r="AH66" s="103">
        <v>0</v>
      </c>
      <c r="AI66" s="104"/>
      <c r="AJ66" s="92">
        <v>314245.02816908178</v>
      </c>
      <c r="AK66" s="93">
        <v>97.439850878482702</v>
      </c>
      <c r="AL66" s="93">
        <v>0</v>
      </c>
      <c r="AM66" s="101">
        <v>0</v>
      </c>
      <c r="AN66" s="135">
        <v>314245.02816908178</v>
      </c>
      <c r="AP66" s="102">
        <v>41495.106585227215</v>
      </c>
      <c r="AR66" s="102">
        <v>675869.39922480623</v>
      </c>
      <c r="AS66" s="90"/>
      <c r="AT66" s="237"/>
      <c r="AU66" s="112">
        <v>-2474569.9562225179</v>
      </c>
      <c r="AV66" s="112">
        <v>-1133456.7561679999</v>
      </c>
      <c r="AW66" s="112">
        <v>-27056.099184999999</v>
      </c>
      <c r="AX66" s="112">
        <v>-502659</v>
      </c>
      <c r="AY66" s="113">
        <v>-881401.14968899998</v>
      </c>
    </row>
    <row r="67" spans="1:56">
      <c r="A67" s="11">
        <v>940</v>
      </c>
      <c r="B67" s="12">
        <v>1720</v>
      </c>
      <c r="C67" s="4"/>
      <c r="D67" s="13" t="s">
        <v>99</v>
      </c>
      <c r="E67" s="85">
        <v>168.33333333333334</v>
      </c>
      <c r="F67" s="85">
        <v>237015.66666666666</v>
      </c>
      <c r="G67" s="86">
        <v>1.8</v>
      </c>
      <c r="H67" s="85">
        <v>131675.37037037036</v>
      </c>
      <c r="I67" s="85">
        <v>24412.333333333332</v>
      </c>
      <c r="J67" s="5">
        <v>0</v>
      </c>
      <c r="K67" s="87">
        <v>1.65</v>
      </c>
      <c r="L67" s="85">
        <v>217264.36111111109</v>
      </c>
      <c r="M67" s="85">
        <v>25272.233333333334</v>
      </c>
      <c r="N67" s="85">
        <v>176.33333333333334</v>
      </c>
      <c r="O67" s="85">
        <v>242712.92777777778</v>
      </c>
      <c r="P67" s="88">
        <v>1441.8589768976897</v>
      </c>
      <c r="Q67" s="88">
        <v>2681.4037114060652</v>
      </c>
      <c r="R67" s="88">
        <v>53.772543491468973</v>
      </c>
      <c r="S67" s="92">
        <v>77202.977880963343</v>
      </c>
      <c r="T67" s="93">
        <v>458.63155176809903</v>
      </c>
      <c r="U67" s="94">
        <v>70.876702399625458</v>
      </c>
      <c r="V67" s="92">
        <v>68262</v>
      </c>
      <c r="W67" s="93">
        <v>405.51683168316828</v>
      </c>
      <c r="X67" s="95">
        <v>86.000006285504142</v>
      </c>
      <c r="Y67" s="96">
        <v>0</v>
      </c>
      <c r="Z67" s="97">
        <v>0</v>
      </c>
      <c r="AA67" s="98">
        <v>68262</v>
      </c>
      <c r="AB67" s="99">
        <v>405.51683168316828</v>
      </c>
      <c r="AC67" s="100">
        <v>86.000006285504142</v>
      </c>
      <c r="AD67" s="92">
        <v>145464.97788096336</v>
      </c>
      <c r="AE67" s="93">
        <v>864.14838345126736</v>
      </c>
      <c r="AF67" s="95">
        <v>86.000006285504142</v>
      </c>
      <c r="AG67" s="104"/>
      <c r="AH67" s="103">
        <v>0</v>
      </c>
      <c r="AI67" s="104"/>
      <c r="AJ67" s="92">
        <v>59596.242937161107</v>
      </c>
      <c r="AK67" s="93">
        <v>53.772543491468973</v>
      </c>
      <c r="AL67" s="93">
        <v>0</v>
      </c>
      <c r="AM67" s="101">
        <v>0</v>
      </c>
      <c r="AN67" s="135">
        <v>59596.242937161107</v>
      </c>
      <c r="AP67" s="102">
        <v>632.44121052670789</v>
      </c>
      <c r="AR67" s="102">
        <v>13167.537037037036</v>
      </c>
      <c r="AS67" s="90"/>
      <c r="AT67" s="237"/>
      <c r="AU67" s="112">
        <v>-85506.555491239502</v>
      </c>
      <c r="AV67" s="112">
        <v>-39165.586236000003</v>
      </c>
      <c r="AW67" s="112">
        <v>-934.89935100000002</v>
      </c>
      <c r="AX67" s="112">
        <v>-15558</v>
      </c>
      <c r="AY67" s="113">
        <v>-30456.029794999999</v>
      </c>
    </row>
    <row r="68" spans="1:56">
      <c r="A68" s="11">
        <v>941</v>
      </c>
      <c r="B68" s="12">
        <v>1721</v>
      </c>
      <c r="C68" s="4">
        <v>942</v>
      </c>
      <c r="D68" s="13" t="s">
        <v>100</v>
      </c>
      <c r="E68" s="85">
        <v>2455</v>
      </c>
      <c r="F68" s="85">
        <v>4814427</v>
      </c>
      <c r="G68" s="86">
        <v>1.7233333333333334</v>
      </c>
      <c r="H68" s="85">
        <v>2794325.3523983364</v>
      </c>
      <c r="I68" s="85">
        <v>455118</v>
      </c>
      <c r="J68" s="5">
        <v>0</v>
      </c>
      <c r="K68" s="87">
        <v>1.65</v>
      </c>
      <c r="L68" s="85">
        <v>4610636.8314572554</v>
      </c>
      <c r="M68" s="85">
        <v>467789.35666666663</v>
      </c>
      <c r="N68" s="85">
        <v>1043</v>
      </c>
      <c r="O68" s="85">
        <v>5079469.1881239219</v>
      </c>
      <c r="P68" s="88">
        <v>2069.03021919508</v>
      </c>
      <c r="Q68" s="88">
        <v>2681.4037114060652</v>
      </c>
      <c r="R68" s="88">
        <v>77.162204646540488</v>
      </c>
      <c r="S68" s="92">
        <v>556249.4616498485</v>
      </c>
      <c r="T68" s="93">
        <v>226.57819211806455</v>
      </c>
      <c r="U68" s="94">
        <v>85.612188927320517</v>
      </c>
      <c r="V68" s="92">
        <v>25529</v>
      </c>
      <c r="W68" s="93">
        <v>10.39877800407332</v>
      </c>
      <c r="X68" s="95">
        <v>85.999999907063682</v>
      </c>
      <c r="Y68" s="96">
        <v>0</v>
      </c>
      <c r="Z68" s="97">
        <v>0</v>
      </c>
      <c r="AA68" s="98">
        <v>25529</v>
      </c>
      <c r="AB68" s="99">
        <v>10.39877800407332</v>
      </c>
      <c r="AC68" s="100">
        <v>85.999999907063682</v>
      </c>
      <c r="AD68" s="92">
        <v>581778.4616498485</v>
      </c>
      <c r="AE68" s="93">
        <v>236.97697012213786</v>
      </c>
      <c r="AF68" s="95">
        <v>85.999999907063682</v>
      </c>
      <c r="AG68" s="104"/>
      <c r="AH68" s="103">
        <v>0</v>
      </c>
      <c r="AI68" s="104"/>
      <c r="AJ68" s="92">
        <v>0</v>
      </c>
      <c r="AK68" s="93">
        <v>77.162204646540488</v>
      </c>
      <c r="AL68" s="93">
        <v>0</v>
      </c>
      <c r="AM68" s="101">
        <v>0</v>
      </c>
      <c r="AN68" s="135">
        <v>0</v>
      </c>
      <c r="AP68" s="102">
        <v>14217.466936574072</v>
      </c>
      <c r="AR68" s="102">
        <v>279432.5352398337</v>
      </c>
      <c r="AS68" s="90"/>
      <c r="AT68" s="237"/>
      <c r="AU68" s="112">
        <v>-1281062.2864615642</v>
      </c>
      <c r="AV68" s="112">
        <v>-586780.22013899998</v>
      </c>
      <c r="AW68" s="112">
        <v>-14006.695668</v>
      </c>
      <c r="AX68" s="112">
        <v>-312463</v>
      </c>
      <c r="AY68" s="113">
        <v>-456293.33261400001</v>
      </c>
    </row>
    <row r="69" spans="1:56">
      <c r="A69" s="11">
        <v>942</v>
      </c>
      <c r="B69" s="12">
        <v>1722</v>
      </c>
      <c r="C69" s="4">
        <v>942</v>
      </c>
      <c r="D69" s="13" t="s">
        <v>101</v>
      </c>
      <c r="E69" s="85">
        <v>43452.666666666664</v>
      </c>
      <c r="F69" s="85">
        <v>109247884.66666667</v>
      </c>
      <c r="G69" s="86">
        <v>1.72</v>
      </c>
      <c r="H69" s="85">
        <v>63516212.015503876</v>
      </c>
      <c r="I69" s="85">
        <v>9955652</v>
      </c>
      <c r="J69" s="5">
        <v>5478000</v>
      </c>
      <c r="K69" s="87">
        <v>1.65</v>
      </c>
      <c r="L69" s="85">
        <v>99546691.686046526</v>
      </c>
      <c r="M69" s="85">
        <v>10256043.016666666</v>
      </c>
      <c r="N69" s="85">
        <v>244216</v>
      </c>
      <c r="O69" s="85">
        <v>110046950.70271318</v>
      </c>
      <c r="P69" s="88">
        <v>2532.5707061180715</v>
      </c>
      <c r="Q69" s="88">
        <v>2681.4037114060652</v>
      </c>
      <c r="R69" s="88">
        <v>94.449436888041404</v>
      </c>
      <c r="S69" s="92">
        <v>2392860.6580776493</v>
      </c>
      <c r="T69" s="93">
        <v>55.068211956557697</v>
      </c>
      <c r="U69" s="94">
        <v>96.503145239466065</v>
      </c>
      <c r="V69" s="92">
        <v>0</v>
      </c>
      <c r="W69" s="93">
        <v>0</v>
      </c>
      <c r="X69" s="95">
        <v>96.503145239466065</v>
      </c>
      <c r="Y69" s="96">
        <v>0</v>
      </c>
      <c r="Z69" s="97">
        <v>0</v>
      </c>
      <c r="AA69" s="98">
        <v>0</v>
      </c>
      <c r="AB69" s="99">
        <v>0</v>
      </c>
      <c r="AC69" s="100">
        <v>96.503145239466065</v>
      </c>
      <c r="AD69" s="92">
        <v>2392860.6580776493</v>
      </c>
      <c r="AE69" s="93">
        <v>55.068211956557697</v>
      </c>
      <c r="AF69" s="95">
        <v>96.503145239466065</v>
      </c>
      <c r="AG69" s="104"/>
      <c r="AH69" s="103">
        <v>9357000</v>
      </c>
      <c r="AI69" s="104"/>
      <c r="AJ69" s="92">
        <v>0</v>
      </c>
      <c r="AK69" s="93">
        <v>94.449436888041404</v>
      </c>
      <c r="AL69" s="93">
        <v>0</v>
      </c>
      <c r="AM69" s="101">
        <v>0</v>
      </c>
      <c r="AN69" s="135">
        <v>0</v>
      </c>
      <c r="AP69" s="102">
        <v>644559.57043099287</v>
      </c>
      <c r="AR69" s="102">
        <v>6351621.2015503868</v>
      </c>
      <c r="AS69" s="90"/>
      <c r="AT69" s="237"/>
      <c r="AU69" s="112">
        <v>-22186647.08111611</v>
      </c>
      <c r="AV69" s="112">
        <v>-10162414.268214</v>
      </c>
      <c r="AW69" s="112">
        <v>-242581.189717</v>
      </c>
      <c r="AX69" s="112">
        <v>-7498770</v>
      </c>
      <c r="AY69" s="113">
        <v>-7902519.0602759998</v>
      </c>
    </row>
    <row r="70" spans="1:56">
      <c r="A70" s="11">
        <v>943</v>
      </c>
      <c r="B70" s="12">
        <v>1723</v>
      </c>
      <c r="C70" s="4"/>
      <c r="D70" s="13" t="s">
        <v>102</v>
      </c>
      <c r="E70" s="85">
        <v>688</v>
      </c>
      <c r="F70" s="85">
        <v>1209767.3333333333</v>
      </c>
      <c r="G70" s="86">
        <v>2</v>
      </c>
      <c r="H70" s="85">
        <v>604883.66666666663</v>
      </c>
      <c r="I70" s="85">
        <v>111438</v>
      </c>
      <c r="J70" s="5">
        <v>0</v>
      </c>
      <c r="K70" s="87">
        <v>1.65</v>
      </c>
      <c r="L70" s="85">
        <v>998058.04999999993</v>
      </c>
      <c r="M70" s="85">
        <v>110956.90999999999</v>
      </c>
      <c r="N70" s="85">
        <v>275.33333333333331</v>
      </c>
      <c r="O70" s="85">
        <v>1109290.2933333332</v>
      </c>
      <c r="P70" s="88">
        <v>1612.3405426356587</v>
      </c>
      <c r="Q70" s="88">
        <v>2681.4037114060652</v>
      </c>
      <c r="R70" s="88">
        <v>60.130465836872624</v>
      </c>
      <c r="S70" s="92">
        <v>272140.72024219471</v>
      </c>
      <c r="T70" s="93">
        <v>395.55337244505046</v>
      </c>
      <c r="U70" s="94">
        <v>74.882193477229762</v>
      </c>
      <c r="V70" s="92">
        <v>205102</v>
      </c>
      <c r="W70" s="93">
        <v>298.11337209302326</v>
      </c>
      <c r="X70" s="95">
        <v>86.00000355651467</v>
      </c>
      <c r="Y70" s="96">
        <v>0</v>
      </c>
      <c r="Z70" s="97">
        <v>0</v>
      </c>
      <c r="AA70" s="98">
        <v>205102</v>
      </c>
      <c r="AB70" s="99">
        <v>298.11337209302326</v>
      </c>
      <c r="AC70" s="100">
        <v>86.00000355651467</v>
      </c>
      <c r="AD70" s="92">
        <v>477242.72024219471</v>
      </c>
      <c r="AE70" s="93">
        <v>693.66674453807377</v>
      </c>
      <c r="AF70" s="95">
        <v>86.00000355651467</v>
      </c>
      <c r="AG70" s="104"/>
      <c r="AH70" s="103">
        <v>0</v>
      </c>
      <c r="AI70" s="104"/>
      <c r="AJ70" s="92">
        <v>3835.9661914835283</v>
      </c>
      <c r="AK70" s="93">
        <v>60.130465836872624</v>
      </c>
      <c r="AL70" s="93">
        <v>0</v>
      </c>
      <c r="AM70" s="101">
        <v>0</v>
      </c>
      <c r="AN70" s="135">
        <v>3835.9661914835283</v>
      </c>
      <c r="AP70" s="102">
        <v>3057.9415955693457</v>
      </c>
      <c r="AR70" s="102">
        <v>60488.366666666669</v>
      </c>
      <c r="AS70" s="90"/>
      <c r="AT70" s="237"/>
      <c r="AU70" s="112">
        <v>-364042.87996569631</v>
      </c>
      <c r="AV70" s="112">
        <v>-166746.89709000001</v>
      </c>
      <c r="AW70" s="112">
        <v>-3980.3199920000002</v>
      </c>
      <c r="AX70" s="112">
        <v>-51935</v>
      </c>
      <c r="AY70" s="113">
        <v>-129666.090923</v>
      </c>
    </row>
    <row r="71" spans="1:56">
      <c r="A71" s="11">
        <v>944</v>
      </c>
      <c r="B71" s="12">
        <v>1724</v>
      </c>
      <c r="C71" s="4">
        <v>942</v>
      </c>
      <c r="D71" s="13" t="s">
        <v>103</v>
      </c>
      <c r="E71" s="85">
        <v>5836</v>
      </c>
      <c r="F71" s="85">
        <v>11813230.333333334</v>
      </c>
      <c r="G71" s="86">
        <v>1.5066666666666666</v>
      </c>
      <c r="H71" s="85">
        <v>7839398.6486486495</v>
      </c>
      <c r="I71" s="85">
        <v>1315667.6666666667</v>
      </c>
      <c r="J71" s="5">
        <v>0</v>
      </c>
      <c r="K71" s="87">
        <v>1.65</v>
      </c>
      <c r="L71" s="85">
        <v>12935007.770270271</v>
      </c>
      <c r="M71" s="85">
        <v>1481093.6133333333</v>
      </c>
      <c r="N71" s="85">
        <v>20410.333333333332</v>
      </c>
      <c r="O71" s="85">
        <v>14436511.716936937</v>
      </c>
      <c r="P71" s="88">
        <v>2473.6997458767883</v>
      </c>
      <c r="Q71" s="88">
        <v>2681.4037114060652</v>
      </c>
      <c r="R71" s="88">
        <v>92.253909225016997</v>
      </c>
      <c r="S71" s="92">
        <v>448499.32684667857</v>
      </c>
      <c r="T71" s="93">
        <v>76.850467245832519</v>
      </c>
      <c r="U71" s="94">
        <v>95.119962811760715</v>
      </c>
      <c r="V71" s="92">
        <v>0</v>
      </c>
      <c r="W71" s="93">
        <v>0</v>
      </c>
      <c r="X71" s="95">
        <v>95.119962811760715</v>
      </c>
      <c r="Y71" s="96">
        <v>0</v>
      </c>
      <c r="Z71" s="97">
        <v>0</v>
      </c>
      <c r="AA71" s="98">
        <v>0</v>
      </c>
      <c r="AB71" s="99">
        <v>0</v>
      </c>
      <c r="AC71" s="100">
        <v>95.119962811760715</v>
      </c>
      <c r="AD71" s="92">
        <v>448499.32684667857</v>
      </c>
      <c r="AE71" s="93">
        <v>76.850467245832519</v>
      </c>
      <c r="AF71" s="95">
        <v>95.119962811760715</v>
      </c>
      <c r="AG71" s="104"/>
      <c r="AH71" s="103">
        <v>0</v>
      </c>
      <c r="AI71" s="104"/>
      <c r="AJ71" s="92">
        <v>0</v>
      </c>
      <c r="AK71" s="93">
        <v>92.253909225016997</v>
      </c>
      <c r="AL71" s="93">
        <v>0</v>
      </c>
      <c r="AM71" s="101">
        <v>0</v>
      </c>
      <c r="AN71" s="135">
        <v>0</v>
      </c>
      <c r="AP71" s="102">
        <v>58566.811730944326</v>
      </c>
      <c r="AR71" s="102">
        <v>783939.86486486485</v>
      </c>
      <c r="AS71" s="90"/>
      <c r="AT71" s="237"/>
      <c r="AU71" s="112">
        <v>-2969688.7535879589</v>
      </c>
      <c r="AV71" s="112">
        <v>-1360241.9171889999</v>
      </c>
      <c r="AW71" s="112">
        <v>-32469.558302000001</v>
      </c>
      <c r="AX71" s="112">
        <v>-442256</v>
      </c>
      <c r="AY71" s="113">
        <v>-1057754.3282010001</v>
      </c>
    </row>
    <row r="72" spans="1:56">
      <c r="A72" s="11">
        <v>945</v>
      </c>
      <c r="B72" s="12">
        <v>1725</v>
      </c>
      <c r="C72" s="4"/>
      <c r="D72" s="13" t="s">
        <v>104</v>
      </c>
      <c r="E72" s="85">
        <v>1000</v>
      </c>
      <c r="F72" s="85">
        <v>1687164.3333333333</v>
      </c>
      <c r="G72" s="86">
        <v>1.7833333333333332</v>
      </c>
      <c r="H72" s="85">
        <v>945999.97425997432</v>
      </c>
      <c r="I72" s="85">
        <v>169163</v>
      </c>
      <c r="J72" s="5">
        <v>0</v>
      </c>
      <c r="K72" s="87">
        <v>1.65</v>
      </c>
      <c r="L72" s="85">
        <v>1560899.9575289574</v>
      </c>
      <c r="M72" s="85">
        <v>170183.8</v>
      </c>
      <c r="N72" s="85">
        <v>466.33333333333331</v>
      </c>
      <c r="O72" s="85">
        <v>1731550.0908622907</v>
      </c>
      <c r="P72" s="88">
        <v>1731.5500908622907</v>
      </c>
      <c r="Q72" s="88">
        <v>2681.4037114060652</v>
      </c>
      <c r="R72" s="88">
        <v>64.576254724220789</v>
      </c>
      <c r="S72" s="92">
        <v>351445.83960119658</v>
      </c>
      <c r="T72" s="93">
        <v>351.44583960119655</v>
      </c>
      <c r="U72" s="94">
        <v>77.683040476259094</v>
      </c>
      <c r="V72" s="92">
        <v>223011</v>
      </c>
      <c r="W72" s="93">
        <v>223.011</v>
      </c>
      <c r="X72" s="95">
        <v>85.999990253398707</v>
      </c>
      <c r="Y72" s="96">
        <v>0</v>
      </c>
      <c r="Z72" s="97">
        <v>0</v>
      </c>
      <c r="AA72" s="98">
        <v>223011</v>
      </c>
      <c r="AB72" s="99">
        <v>223.011</v>
      </c>
      <c r="AC72" s="100">
        <v>85.999990253398707</v>
      </c>
      <c r="AD72" s="92">
        <v>574456.83960119658</v>
      </c>
      <c r="AE72" s="93">
        <v>574.45683960119652</v>
      </c>
      <c r="AF72" s="95">
        <v>85.999990253398707</v>
      </c>
      <c r="AG72" s="104"/>
      <c r="AH72" s="103">
        <v>0</v>
      </c>
      <c r="AI72" s="104"/>
      <c r="AJ72" s="92">
        <v>30502.155658444644</v>
      </c>
      <c r="AK72" s="93">
        <v>64.576254724220789</v>
      </c>
      <c r="AL72" s="93">
        <v>0</v>
      </c>
      <c r="AM72" s="101">
        <v>0</v>
      </c>
      <c r="AN72" s="135">
        <v>30502.155658444644</v>
      </c>
      <c r="AP72" s="102">
        <v>5621.6541479135822</v>
      </c>
      <c r="AR72" s="102">
        <v>94599.997425997441</v>
      </c>
      <c r="AS72" s="90"/>
      <c r="AT72" s="237"/>
      <c r="AU72" s="112">
        <v>-515087.39415680798</v>
      </c>
      <c r="AV72" s="112">
        <v>-235931.615292</v>
      </c>
      <c r="AW72" s="112">
        <v>-5631.7889059999998</v>
      </c>
      <c r="AX72" s="112">
        <v>-107702</v>
      </c>
      <c r="AY72" s="113">
        <v>-183465.66451199999</v>
      </c>
    </row>
    <row r="73" spans="1:56">
      <c r="A73" s="11">
        <v>946</v>
      </c>
      <c r="B73" s="12">
        <v>1726</v>
      </c>
      <c r="C73" s="4"/>
      <c r="D73" s="13" t="s">
        <v>105</v>
      </c>
      <c r="E73" s="85">
        <v>234</v>
      </c>
      <c r="F73" s="85">
        <v>301763</v>
      </c>
      <c r="G73" s="86">
        <v>1.84</v>
      </c>
      <c r="H73" s="85">
        <v>164001.63043478259</v>
      </c>
      <c r="I73" s="85">
        <v>32627</v>
      </c>
      <c r="J73" s="5">
        <v>0</v>
      </c>
      <c r="K73" s="87">
        <v>1.65</v>
      </c>
      <c r="L73" s="85">
        <v>270602.6902173913</v>
      </c>
      <c r="M73" s="85">
        <v>27177.78</v>
      </c>
      <c r="N73" s="85">
        <v>8</v>
      </c>
      <c r="O73" s="85">
        <v>297788.47021739132</v>
      </c>
      <c r="P73" s="88">
        <v>1272.6003000743219</v>
      </c>
      <c r="Q73" s="88">
        <v>2681.4037114060652</v>
      </c>
      <c r="R73" s="88">
        <v>47.460227442103452</v>
      </c>
      <c r="S73" s="92">
        <v>121974.19935310235</v>
      </c>
      <c r="T73" s="93">
        <v>521.25726219274509</v>
      </c>
      <c r="U73" s="94">
        <v>66.899943288525193</v>
      </c>
      <c r="V73" s="92">
        <v>119843</v>
      </c>
      <c r="W73" s="93">
        <v>512.14957264957263</v>
      </c>
      <c r="X73" s="95">
        <v>85.999997878253993</v>
      </c>
      <c r="Y73" s="96">
        <v>0</v>
      </c>
      <c r="Z73" s="97">
        <v>0</v>
      </c>
      <c r="AA73" s="98">
        <v>119843</v>
      </c>
      <c r="AB73" s="99">
        <v>512.14957264957263</v>
      </c>
      <c r="AC73" s="100">
        <v>85.999997878253993</v>
      </c>
      <c r="AD73" s="92">
        <v>241817.19935310236</v>
      </c>
      <c r="AE73" s="93">
        <v>1033.4068348423177</v>
      </c>
      <c r="AF73" s="95">
        <v>85.999997878253993</v>
      </c>
      <c r="AG73" s="104"/>
      <c r="AH73" s="103">
        <v>0</v>
      </c>
      <c r="AI73" s="104"/>
      <c r="AJ73" s="92">
        <v>78006.522972965846</v>
      </c>
      <c r="AK73" s="93">
        <v>47.460227442103452</v>
      </c>
      <c r="AL73" s="93">
        <v>0</v>
      </c>
      <c r="AM73" s="101">
        <v>0</v>
      </c>
      <c r="AN73" s="135">
        <v>78006.522972965846</v>
      </c>
      <c r="AP73" s="102">
        <v>2089.7811037320585</v>
      </c>
      <c r="AR73" s="102">
        <v>16400.16304347826</v>
      </c>
      <c r="AS73" s="90"/>
      <c r="AT73" s="237"/>
      <c r="AU73" s="112">
        <v>-118275.5348411756</v>
      </c>
      <c r="AV73" s="112">
        <v>-54175.152219000003</v>
      </c>
      <c r="AW73" s="112">
        <v>-1293.1841320000001</v>
      </c>
      <c r="AX73" s="112">
        <v>-18952</v>
      </c>
      <c r="AY73" s="113">
        <v>-42127.801692000001</v>
      </c>
    </row>
    <row r="74" spans="1:56">
      <c r="A74" s="11">
        <v>947</v>
      </c>
      <c r="B74" s="12">
        <v>1727</v>
      </c>
      <c r="C74" s="4"/>
      <c r="D74" s="13" t="s">
        <v>106</v>
      </c>
      <c r="E74" s="85">
        <v>328</v>
      </c>
      <c r="F74" s="85">
        <v>527158.66666666663</v>
      </c>
      <c r="G74" s="86">
        <v>1.7833333333333332</v>
      </c>
      <c r="H74" s="85">
        <v>295078.2702702703</v>
      </c>
      <c r="I74" s="85">
        <v>81284.333333333328</v>
      </c>
      <c r="J74" s="5">
        <v>0</v>
      </c>
      <c r="K74" s="87">
        <v>1.65</v>
      </c>
      <c r="L74" s="85">
        <v>486879.14594594593</v>
      </c>
      <c r="M74" s="85">
        <v>75957.716666666674</v>
      </c>
      <c r="N74" s="85">
        <v>87.666666666666671</v>
      </c>
      <c r="O74" s="85">
        <v>562924.52927927917</v>
      </c>
      <c r="P74" s="88">
        <v>1716.2333209734122</v>
      </c>
      <c r="Q74" s="88">
        <v>2681.4037114060652</v>
      </c>
      <c r="R74" s="88">
        <v>64.005032650359823</v>
      </c>
      <c r="S74" s="92">
        <v>117133.07858290678</v>
      </c>
      <c r="T74" s="93">
        <v>357.11304446008165</v>
      </c>
      <c r="U74" s="94">
        <v>77.323170569726685</v>
      </c>
      <c r="V74" s="92">
        <v>76313</v>
      </c>
      <c r="W74" s="93">
        <v>232.66158536585365</v>
      </c>
      <c r="X74" s="95">
        <v>86.00002830570152</v>
      </c>
      <c r="Y74" s="96">
        <v>0</v>
      </c>
      <c r="Z74" s="97">
        <v>0</v>
      </c>
      <c r="AA74" s="98">
        <v>76313</v>
      </c>
      <c r="AB74" s="99">
        <v>232.66158536585365</v>
      </c>
      <c r="AC74" s="100">
        <v>86.00002830570152</v>
      </c>
      <c r="AD74" s="92">
        <v>193446.07858290678</v>
      </c>
      <c r="AE74" s="93">
        <v>589.77462982593534</v>
      </c>
      <c r="AF74" s="95">
        <v>86.00002830570152</v>
      </c>
      <c r="AG74" s="104"/>
      <c r="AH74" s="103">
        <v>0</v>
      </c>
      <c r="AI74" s="104"/>
      <c r="AJ74" s="92">
        <v>15031.321975028173</v>
      </c>
      <c r="AK74" s="93">
        <v>64.005032650359823</v>
      </c>
      <c r="AL74" s="93">
        <v>0</v>
      </c>
      <c r="AM74" s="101">
        <v>0</v>
      </c>
      <c r="AN74" s="135">
        <v>15031.321975028173</v>
      </c>
      <c r="AP74" s="102">
        <v>1527.4578410973368</v>
      </c>
      <c r="AR74" s="102">
        <v>29507.827027027026</v>
      </c>
      <c r="AS74" s="90"/>
      <c r="AT74" s="237"/>
      <c r="AU74" s="112">
        <v>-166404.97326139425</v>
      </c>
      <c r="AV74" s="112">
        <v>-76220.452256000004</v>
      </c>
      <c r="AW74" s="112">
        <v>-1819.4149050000001</v>
      </c>
      <c r="AX74" s="112">
        <v>-31440</v>
      </c>
      <c r="AY74" s="113">
        <v>-59270.716666</v>
      </c>
    </row>
    <row r="75" spans="1:56">
      <c r="A75" s="11">
        <v>948</v>
      </c>
      <c r="B75" s="12">
        <v>1728</v>
      </c>
      <c r="C75" s="4"/>
      <c r="D75" s="13" t="s">
        <v>107</v>
      </c>
      <c r="E75" s="85">
        <v>773.33333333333337</v>
      </c>
      <c r="F75" s="85">
        <v>1204586.3333333333</v>
      </c>
      <c r="G75" s="86">
        <v>1.7</v>
      </c>
      <c r="H75" s="85">
        <v>708580.19607843144</v>
      </c>
      <c r="I75" s="85">
        <v>125592.66666666667</v>
      </c>
      <c r="J75" s="5">
        <v>0</v>
      </c>
      <c r="K75" s="87">
        <v>1.65</v>
      </c>
      <c r="L75" s="85">
        <v>1169157.3235294118</v>
      </c>
      <c r="M75" s="85">
        <v>128170.91666666667</v>
      </c>
      <c r="N75" s="85">
        <v>853</v>
      </c>
      <c r="O75" s="85">
        <v>1298181.2401960783</v>
      </c>
      <c r="P75" s="88">
        <v>1678.682638184584</v>
      </c>
      <c r="Q75" s="88">
        <v>2681.4037114060652</v>
      </c>
      <c r="R75" s="88">
        <v>62.60462126772854</v>
      </c>
      <c r="S75" s="92">
        <v>286911.92308443988</v>
      </c>
      <c r="T75" s="93">
        <v>371.0067970919481</v>
      </c>
      <c r="U75" s="94">
        <v>76.440911398668987</v>
      </c>
      <c r="V75" s="92">
        <v>198219</v>
      </c>
      <c r="W75" s="93">
        <v>256.3176724137931</v>
      </c>
      <c r="X75" s="95">
        <v>85.999996862878547</v>
      </c>
      <c r="Y75" s="96">
        <v>0</v>
      </c>
      <c r="Z75" s="97">
        <v>0</v>
      </c>
      <c r="AA75" s="98">
        <v>198219</v>
      </c>
      <c r="AB75" s="99">
        <v>256.3176724137931</v>
      </c>
      <c r="AC75" s="100">
        <v>85.999996862878547</v>
      </c>
      <c r="AD75" s="92">
        <v>485130.92308443988</v>
      </c>
      <c r="AE75" s="93">
        <v>627.32446950574126</v>
      </c>
      <c r="AF75" s="95">
        <v>85.999996862878547</v>
      </c>
      <c r="AG75" s="104"/>
      <c r="AH75" s="103">
        <v>0</v>
      </c>
      <c r="AI75" s="104"/>
      <c r="AJ75" s="92">
        <v>0</v>
      </c>
      <c r="AK75" s="93">
        <v>62.60462126772854</v>
      </c>
      <c r="AL75" s="93">
        <v>0</v>
      </c>
      <c r="AM75" s="101">
        <v>0</v>
      </c>
      <c r="AN75" s="135">
        <v>0</v>
      </c>
      <c r="AP75" s="102">
        <v>3295.8629694365554</v>
      </c>
      <c r="AR75" s="102">
        <v>70858.019607843133</v>
      </c>
      <c r="AS75" s="90"/>
      <c r="AT75" s="237"/>
      <c r="AU75" s="112">
        <v>-398859.9205250034</v>
      </c>
      <c r="AV75" s="112">
        <v>-182694.56094699999</v>
      </c>
      <c r="AW75" s="112">
        <v>-4360.9975720000002</v>
      </c>
      <c r="AX75" s="112">
        <v>-65223</v>
      </c>
      <c r="AY75" s="113">
        <v>-142067.34856400001</v>
      </c>
    </row>
    <row r="76" spans="1:56">
      <c r="A76" s="11">
        <v>863</v>
      </c>
      <c r="B76" s="12">
        <v>1729</v>
      </c>
      <c r="C76" s="4"/>
      <c r="D76" s="13" t="s">
        <v>108</v>
      </c>
      <c r="E76" s="85">
        <v>1095</v>
      </c>
      <c r="F76" s="85">
        <v>2166816</v>
      </c>
      <c r="G76" s="86">
        <v>1.95</v>
      </c>
      <c r="H76" s="85">
        <v>1111187.6923076923</v>
      </c>
      <c r="I76" s="85">
        <v>197099.66666666666</v>
      </c>
      <c r="J76" s="5">
        <v>0</v>
      </c>
      <c r="K76" s="87">
        <v>1.65</v>
      </c>
      <c r="L76" s="85">
        <v>1833459.6923076923</v>
      </c>
      <c r="M76" s="85">
        <v>201451.16</v>
      </c>
      <c r="N76" s="85">
        <v>776.33333333333337</v>
      </c>
      <c r="O76" s="85">
        <v>2035687.1856410254</v>
      </c>
      <c r="P76" s="88">
        <v>1859.0750553799319</v>
      </c>
      <c r="Q76" s="88">
        <v>2681.4037114060652</v>
      </c>
      <c r="R76" s="88">
        <v>69.332157909376377</v>
      </c>
      <c r="S76" s="92">
        <v>333166.45498898788</v>
      </c>
      <c r="T76" s="93">
        <v>304.26160272966928</v>
      </c>
      <c r="U76" s="94">
        <v>80.679259482907113</v>
      </c>
      <c r="V76" s="92">
        <v>156224</v>
      </c>
      <c r="W76" s="93">
        <v>142.67031963470319</v>
      </c>
      <c r="X76" s="95">
        <v>85.999992016684743</v>
      </c>
      <c r="Y76" s="96">
        <v>0</v>
      </c>
      <c r="Z76" s="97">
        <v>0</v>
      </c>
      <c r="AA76" s="98">
        <v>156224</v>
      </c>
      <c r="AB76" s="99">
        <v>142.67031963470319</v>
      </c>
      <c r="AC76" s="100">
        <v>85.999992016684743</v>
      </c>
      <c r="AD76" s="92">
        <v>489390.45498898788</v>
      </c>
      <c r="AE76" s="93">
        <v>446.93192236437244</v>
      </c>
      <c r="AF76" s="95">
        <v>85.999992016684743</v>
      </c>
      <c r="AG76" s="104"/>
      <c r="AH76" s="103">
        <v>0</v>
      </c>
      <c r="AI76" s="104"/>
      <c r="AJ76" s="92">
        <v>21250.220458128311</v>
      </c>
      <c r="AK76" s="93">
        <v>69.332157909376377</v>
      </c>
      <c r="AL76" s="93">
        <v>0</v>
      </c>
      <c r="AM76" s="101">
        <v>0</v>
      </c>
      <c r="AN76" s="135">
        <v>21250.220458128311</v>
      </c>
      <c r="AP76" s="102">
        <v>5961.8739541732775</v>
      </c>
      <c r="AR76" s="102">
        <v>111118.76923076923</v>
      </c>
      <c r="AS76" s="90"/>
      <c r="AT76" s="237"/>
      <c r="AU76" s="112">
        <v>-564240.86318171211</v>
      </c>
      <c r="AV76" s="112">
        <v>-258445.964266</v>
      </c>
      <c r="AW76" s="112">
        <v>-6169.216077</v>
      </c>
      <c r="AX76" s="112">
        <v>-83154</v>
      </c>
      <c r="AY76" s="113">
        <v>-200973.322358</v>
      </c>
    </row>
    <row r="77" spans="1:56" s="10" customFormat="1">
      <c r="A77" s="11">
        <v>867</v>
      </c>
      <c r="B77" s="12">
        <v>1730</v>
      </c>
      <c r="C77" s="4"/>
      <c r="D77" s="13" t="s">
        <v>109</v>
      </c>
      <c r="E77" s="85">
        <v>863</v>
      </c>
      <c r="F77" s="85">
        <v>1461671.3333333333</v>
      </c>
      <c r="G77" s="86">
        <v>1.83</v>
      </c>
      <c r="H77" s="85">
        <v>798727.50455373398</v>
      </c>
      <c r="I77" s="85">
        <v>132827.33333333334</v>
      </c>
      <c r="J77" s="5">
        <v>0</v>
      </c>
      <c r="K77" s="87">
        <v>1.65</v>
      </c>
      <c r="L77" s="85">
        <v>1317900.3825136612</v>
      </c>
      <c r="M77" s="85">
        <v>133452.52333333332</v>
      </c>
      <c r="N77" s="85">
        <v>134</v>
      </c>
      <c r="O77" s="85">
        <v>1451486.9058469944</v>
      </c>
      <c r="P77" s="88">
        <v>1681.9083497647675</v>
      </c>
      <c r="Q77" s="88">
        <v>2681.4037114060652</v>
      </c>
      <c r="R77" s="88">
        <v>62.724920630575781</v>
      </c>
      <c r="S77" s="92">
        <v>319148.86392568273</v>
      </c>
      <c r="T77" s="93">
        <v>369.81328380728013</v>
      </c>
      <c r="U77" s="94">
        <v>76.516699997262734</v>
      </c>
      <c r="V77" s="92">
        <v>219448</v>
      </c>
      <c r="W77" s="93">
        <v>254.28505214368482</v>
      </c>
      <c r="X77" s="95">
        <v>85.999981125800602</v>
      </c>
      <c r="Y77" s="96">
        <v>0</v>
      </c>
      <c r="Z77" s="97">
        <v>0</v>
      </c>
      <c r="AA77" s="98">
        <v>219448</v>
      </c>
      <c r="AB77" s="99">
        <v>254.28505214368482</v>
      </c>
      <c r="AC77" s="100">
        <v>85.999981125800602</v>
      </c>
      <c r="AD77" s="92">
        <v>538596.86392568273</v>
      </c>
      <c r="AE77" s="93">
        <v>624.09833595096495</v>
      </c>
      <c r="AF77" s="95">
        <v>85.999981125800602</v>
      </c>
      <c r="AG77" s="104"/>
      <c r="AH77" s="103">
        <v>0</v>
      </c>
      <c r="AI77" s="104"/>
      <c r="AJ77" s="92">
        <v>21246.654646756597</v>
      </c>
      <c r="AK77" s="93">
        <v>62.724920630575781</v>
      </c>
      <c r="AL77" s="93">
        <v>0</v>
      </c>
      <c r="AM77" s="101">
        <v>0</v>
      </c>
      <c r="AN77" s="135">
        <v>21246.654646756597</v>
      </c>
      <c r="AO77" s="90"/>
      <c r="AP77" s="102">
        <v>3646.8484453528417</v>
      </c>
      <c r="AQ77" s="90"/>
      <c r="AR77" s="102">
        <v>79872.750455373403</v>
      </c>
      <c r="AS77" s="90"/>
      <c r="AT77" s="237"/>
      <c r="AU77" s="112">
        <v>-452621.52727099229</v>
      </c>
      <c r="AV77" s="112">
        <v>-207319.630137</v>
      </c>
      <c r="AW77" s="112">
        <v>-4948.8085410000003</v>
      </c>
      <c r="AX77" s="112">
        <v>-61373</v>
      </c>
      <c r="AY77" s="113">
        <v>-161216.34933299999</v>
      </c>
      <c r="AZ77"/>
      <c r="BA77"/>
      <c r="BB77"/>
      <c r="BC77"/>
      <c r="BD77"/>
    </row>
    <row r="78" spans="1:56">
      <c r="A78" s="11">
        <v>883</v>
      </c>
      <c r="B78" s="12">
        <v>1732</v>
      </c>
      <c r="C78" s="4">
        <v>942</v>
      </c>
      <c r="D78" s="13" t="s">
        <v>110</v>
      </c>
      <c r="E78" s="85">
        <v>2114</v>
      </c>
      <c r="F78" s="85">
        <v>4254336.333333333</v>
      </c>
      <c r="G78" s="86">
        <v>1.74</v>
      </c>
      <c r="H78" s="85">
        <v>2445020.8812260535</v>
      </c>
      <c r="I78" s="85">
        <v>365902.33333333331</v>
      </c>
      <c r="J78" s="5">
        <v>0</v>
      </c>
      <c r="K78" s="87">
        <v>1.65</v>
      </c>
      <c r="L78" s="85">
        <v>4034284.4540229882</v>
      </c>
      <c r="M78" s="85">
        <v>454427.21666666673</v>
      </c>
      <c r="N78" s="85">
        <v>2278.3333333333335</v>
      </c>
      <c r="O78" s="85">
        <v>4490990.0040229885</v>
      </c>
      <c r="P78" s="88">
        <v>2124.4039754129558</v>
      </c>
      <c r="Q78" s="88">
        <v>2681.4037114060652</v>
      </c>
      <c r="R78" s="88">
        <v>79.227307934878937</v>
      </c>
      <c r="S78" s="92">
        <v>435674.05349909031</v>
      </c>
      <c r="T78" s="93">
        <v>206.08990231745048</v>
      </c>
      <c r="U78" s="94">
        <v>86.913203998973742</v>
      </c>
      <c r="V78" s="92">
        <v>0</v>
      </c>
      <c r="W78" s="93">
        <v>0</v>
      </c>
      <c r="X78" s="95">
        <v>86.913203998973742</v>
      </c>
      <c r="Y78" s="96">
        <v>0</v>
      </c>
      <c r="Z78" s="97">
        <v>0</v>
      </c>
      <c r="AA78" s="98">
        <v>0</v>
      </c>
      <c r="AB78" s="99">
        <v>0</v>
      </c>
      <c r="AC78" s="100">
        <v>86.913203998973742</v>
      </c>
      <c r="AD78" s="92">
        <v>435674.05349909031</v>
      </c>
      <c r="AE78" s="93">
        <v>206.08990231745048</v>
      </c>
      <c r="AF78" s="95">
        <v>86.913203998973742</v>
      </c>
      <c r="AG78" s="104"/>
      <c r="AH78" s="103">
        <v>0</v>
      </c>
      <c r="AI78" s="104"/>
      <c r="AJ78" s="92">
        <v>0</v>
      </c>
      <c r="AK78" s="93">
        <v>79.227307934878937</v>
      </c>
      <c r="AL78" s="93">
        <v>0</v>
      </c>
      <c r="AM78" s="101">
        <v>0</v>
      </c>
      <c r="AN78" s="135">
        <v>0</v>
      </c>
      <c r="AP78" s="102">
        <v>28150.400477874777</v>
      </c>
      <c r="AR78" s="102">
        <v>244502.08812260535</v>
      </c>
      <c r="AS78" s="90"/>
      <c r="AT78" s="237"/>
      <c r="AU78" s="112">
        <v>-1079328.2573385201</v>
      </c>
      <c r="AV78" s="112">
        <v>-494377.57955800003</v>
      </c>
      <c r="AW78" s="112">
        <v>-11801.004983000001</v>
      </c>
      <c r="AX78" s="112">
        <v>-220861</v>
      </c>
      <c r="AY78" s="113">
        <v>-384438.98687000002</v>
      </c>
    </row>
    <row r="79" spans="1:56">
      <c r="A79" s="11">
        <v>885</v>
      </c>
      <c r="B79" s="12">
        <v>1733</v>
      </c>
      <c r="C79" s="4">
        <v>942</v>
      </c>
      <c r="D79" s="122" t="s">
        <v>381</v>
      </c>
      <c r="E79" s="85">
        <v>2095.3333333333335</v>
      </c>
      <c r="F79" s="85">
        <v>4327353</v>
      </c>
      <c r="G79" s="86">
        <v>1.63</v>
      </c>
      <c r="H79" s="85">
        <v>2654817.7914110431</v>
      </c>
      <c r="I79" s="85">
        <v>352363.33333333331</v>
      </c>
      <c r="J79" s="5">
        <v>0</v>
      </c>
      <c r="K79" s="87">
        <v>1.65</v>
      </c>
      <c r="L79" s="85">
        <v>4380449.355828221</v>
      </c>
      <c r="M79" s="85">
        <v>430630.23</v>
      </c>
      <c r="N79" s="85">
        <v>588</v>
      </c>
      <c r="O79" s="85">
        <v>4811667.5858282214</v>
      </c>
      <c r="P79" s="88">
        <v>2296.3733308120686</v>
      </c>
      <c r="Q79" s="88">
        <v>2681.4037114060652</v>
      </c>
      <c r="R79" s="88">
        <v>85.640715758087183</v>
      </c>
      <c r="S79" s="92">
        <v>298503.7865977097</v>
      </c>
      <c r="T79" s="93">
        <v>142.46124081977871</v>
      </c>
      <c r="U79" s="94">
        <v>90.953650927594936</v>
      </c>
      <c r="V79" s="92">
        <v>0</v>
      </c>
      <c r="W79" s="93">
        <v>0</v>
      </c>
      <c r="X79" s="95">
        <v>90.953650927594936</v>
      </c>
      <c r="Y79" s="96">
        <v>0</v>
      </c>
      <c r="Z79" s="97">
        <v>0</v>
      </c>
      <c r="AA79" s="98">
        <v>0</v>
      </c>
      <c r="AB79" s="99">
        <v>0</v>
      </c>
      <c r="AC79" s="100">
        <v>90.953650927594936</v>
      </c>
      <c r="AD79" s="92">
        <v>298503.7865977097</v>
      </c>
      <c r="AE79" s="93">
        <v>142.46124081977871</v>
      </c>
      <c r="AF79" s="95">
        <v>90.953650927594936</v>
      </c>
      <c r="AG79" s="104"/>
      <c r="AH79" s="103">
        <v>0</v>
      </c>
      <c r="AI79" s="104"/>
      <c r="AJ79" s="92">
        <v>0</v>
      </c>
      <c r="AK79" s="93">
        <v>85.640715758087183</v>
      </c>
      <c r="AL79" s="93">
        <v>0</v>
      </c>
      <c r="AM79" s="101">
        <v>0</v>
      </c>
      <c r="AN79" s="135">
        <v>0</v>
      </c>
      <c r="AP79" s="102">
        <v>15544.180790119739</v>
      </c>
      <c r="AR79" s="102">
        <v>265481.77914110431</v>
      </c>
      <c r="AS79" s="90"/>
      <c r="AT79" s="237"/>
      <c r="AU79" s="112">
        <v>-1087520.502176004</v>
      </c>
      <c r="AV79" s="112">
        <v>-498129.97105300002</v>
      </c>
      <c r="AW79" s="112">
        <v>-11890.576177999999</v>
      </c>
      <c r="AX79" s="112">
        <v>-165077</v>
      </c>
      <c r="AY79" s="113">
        <v>-387356.92984499998</v>
      </c>
    </row>
    <row r="80" spans="1:56">
      <c r="A80" s="11">
        <v>886</v>
      </c>
      <c r="B80" s="12">
        <v>1734</v>
      </c>
      <c r="C80" s="4"/>
      <c r="D80" s="13" t="s">
        <v>111</v>
      </c>
      <c r="E80" s="85">
        <v>2973.3333333333335</v>
      </c>
      <c r="F80" s="85">
        <v>5511861.666666667</v>
      </c>
      <c r="G80" s="86">
        <v>1.9400000000000002</v>
      </c>
      <c r="H80" s="85">
        <v>2841165.8075601379</v>
      </c>
      <c r="I80" s="85">
        <v>573439</v>
      </c>
      <c r="J80" s="5">
        <v>0</v>
      </c>
      <c r="K80" s="87">
        <v>1.65</v>
      </c>
      <c r="L80" s="85">
        <v>4687923.5824742271</v>
      </c>
      <c r="M80" s="85">
        <v>588756.15</v>
      </c>
      <c r="N80" s="85">
        <v>2876.6666666666665</v>
      </c>
      <c r="O80" s="85">
        <v>5279556.3991408935</v>
      </c>
      <c r="P80" s="88">
        <v>1775.6355602491794</v>
      </c>
      <c r="Q80" s="88">
        <v>2681.4037114060652</v>
      </c>
      <c r="R80" s="88">
        <v>66.220373780197306</v>
      </c>
      <c r="S80" s="92">
        <v>996465.73535939539</v>
      </c>
      <c r="T80" s="93">
        <v>335.13421592804775</v>
      </c>
      <c r="U80" s="94">
        <v>78.718835481524309</v>
      </c>
      <c r="V80" s="92">
        <v>580506</v>
      </c>
      <c r="W80" s="93">
        <v>195.23744394618834</v>
      </c>
      <c r="X80" s="95">
        <v>86.00000105594691</v>
      </c>
      <c r="Y80" s="96">
        <v>0</v>
      </c>
      <c r="Z80" s="97">
        <v>0</v>
      </c>
      <c r="AA80" s="98">
        <v>580506</v>
      </c>
      <c r="AB80" s="99">
        <v>195.23744394618834</v>
      </c>
      <c r="AC80" s="100">
        <v>86.00000105594691</v>
      </c>
      <c r="AD80" s="92">
        <v>1576971.7353593954</v>
      </c>
      <c r="AE80" s="93">
        <v>530.37165987423612</v>
      </c>
      <c r="AF80" s="95">
        <v>86.00000105594691</v>
      </c>
      <c r="AG80" s="104"/>
      <c r="AH80" s="103">
        <v>0</v>
      </c>
      <c r="AI80" s="104"/>
      <c r="AJ80" s="92">
        <v>0</v>
      </c>
      <c r="AK80" s="93">
        <v>66.220373780197306</v>
      </c>
      <c r="AL80" s="93">
        <v>0</v>
      </c>
      <c r="AM80" s="101">
        <v>0</v>
      </c>
      <c r="AN80" s="135">
        <v>0</v>
      </c>
      <c r="AP80" s="102">
        <v>20474.706842459989</v>
      </c>
      <c r="AR80" s="102">
        <v>284116.58075601375</v>
      </c>
      <c r="AS80" s="90"/>
      <c r="AT80" s="237"/>
      <c r="AU80" s="112">
        <v>-1550382.3354938515</v>
      </c>
      <c r="AV80" s="112">
        <v>-710140.09056000004</v>
      </c>
      <c r="AW80" s="112">
        <v>-16951.348714</v>
      </c>
      <c r="AX80" s="112">
        <v>-280662</v>
      </c>
      <c r="AY80" s="113">
        <v>-552220.707895</v>
      </c>
    </row>
    <row r="81" spans="1:51">
      <c r="A81" s="11">
        <v>939</v>
      </c>
      <c r="B81" s="12">
        <v>1719</v>
      </c>
      <c r="C81" s="4">
        <v>942</v>
      </c>
      <c r="D81" s="13" t="s">
        <v>98</v>
      </c>
      <c r="E81" s="85">
        <v>15882.333333333334</v>
      </c>
      <c r="F81" s="85">
        <v>34612864.666666664</v>
      </c>
      <c r="G81" s="86">
        <v>1.6219999999999999</v>
      </c>
      <c r="H81" s="85">
        <v>21339319.075406548</v>
      </c>
      <c r="I81" s="85">
        <v>3247733</v>
      </c>
      <c r="J81" s="5">
        <v>0</v>
      </c>
      <c r="K81" s="87">
        <v>1.65</v>
      </c>
      <c r="L81" s="85">
        <v>35209876.474420793</v>
      </c>
      <c r="M81" s="85">
        <v>3346100.8000000003</v>
      </c>
      <c r="N81" s="85">
        <v>44715.666666666664</v>
      </c>
      <c r="O81" s="85">
        <v>38600692.941087462</v>
      </c>
      <c r="P81" s="88">
        <v>2430.417000509211</v>
      </c>
      <c r="Q81" s="88">
        <v>2681.4037114060652</v>
      </c>
      <c r="R81" s="88">
        <v>90.63972687778363</v>
      </c>
      <c r="S81" s="92">
        <v>1474914.2037392971</v>
      </c>
      <c r="T81" s="93">
        <v>92.865083031836022</v>
      </c>
      <c r="U81" s="94">
        <v>94.103027933003702</v>
      </c>
      <c r="V81" s="92">
        <v>0</v>
      </c>
      <c r="W81" s="93">
        <v>0</v>
      </c>
      <c r="X81" s="95">
        <v>94.103027933003702</v>
      </c>
      <c r="Y81" s="96">
        <v>0</v>
      </c>
      <c r="Z81" s="97">
        <v>0</v>
      </c>
      <c r="AA81" s="98">
        <v>0</v>
      </c>
      <c r="AB81" s="99">
        <v>0</v>
      </c>
      <c r="AC81" s="100">
        <v>94.103027933003702</v>
      </c>
      <c r="AD81" s="92">
        <v>1474914.2037392971</v>
      </c>
      <c r="AE81" s="93">
        <v>92.865083031836022</v>
      </c>
      <c r="AF81" s="95">
        <v>94.103027933003702</v>
      </c>
      <c r="AG81" s="104"/>
      <c r="AH81" s="103">
        <v>0</v>
      </c>
      <c r="AI81" s="104"/>
      <c r="AJ81" s="92">
        <v>0</v>
      </c>
      <c r="AK81" s="93">
        <v>90.63972687778363</v>
      </c>
      <c r="AL81" s="93">
        <v>0</v>
      </c>
      <c r="AM81" s="101">
        <v>0</v>
      </c>
      <c r="AN81" s="135">
        <v>0</v>
      </c>
      <c r="AP81" s="102">
        <v>180849.3225784032</v>
      </c>
      <c r="AR81" s="102">
        <v>2133931.9075406543</v>
      </c>
      <c r="AS81" s="90"/>
      <c r="AT81" s="237"/>
      <c r="AU81" s="112">
        <v>-8132851.0624122648</v>
      </c>
      <c r="AV81" s="112">
        <v>-3725186.6573509998</v>
      </c>
      <c r="AW81" s="112">
        <v>-88921.804151000004</v>
      </c>
      <c r="AX81" s="112">
        <v>-1870150</v>
      </c>
      <c r="AY81" s="113">
        <v>-2896787.8877829998</v>
      </c>
    </row>
    <row r="82" spans="1:51">
      <c r="A82" s="11">
        <v>353</v>
      </c>
      <c r="B82" s="12">
        <v>2103</v>
      </c>
      <c r="C82" s="4">
        <v>351</v>
      </c>
      <c r="D82" s="13" t="s">
        <v>112</v>
      </c>
      <c r="E82" s="85">
        <v>4366</v>
      </c>
      <c r="F82" s="85">
        <v>11928524</v>
      </c>
      <c r="G82" s="86">
        <v>1.49</v>
      </c>
      <c r="H82" s="85">
        <v>8005720.8053691275</v>
      </c>
      <c r="I82" s="85">
        <v>863330.66666666663</v>
      </c>
      <c r="J82" s="5">
        <v>0</v>
      </c>
      <c r="K82" s="87">
        <v>1.65</v>
      </c>
      <c r="L82" s="85">
        <v>13209439.328859059</v>
      </c>
      <c r="M82" s="85">
        <v>1072864.6266666667</v>
      </c>
      <c r="N82" s="85">
        <v>2629.3333333333335</v>
      </c>
      <c r="O82" s="85">
        <v>14284933.28885906</v>
      </c>
      <c r="P82" s="88">
        <v>3271.8582887904399</v>
      </c>
      <c r="Q82" s="88">
        <v>2681.4037114060652</v>
      </c>
      <c r="R82" s="88">
        <v>122.02035355111649</v>
      </c>
      <c r="S82" s="92">
        <v>-953832.13339826663</v>
      </c>
      <c r="T82" s="93">
        <v>-218.46819363221866</v>
      </c>
      <c r="U82" s="94">
        <v>113.87282273720338</v>
      </c>
      <c r="V82" s="92">
        <v>0</v>
      </c>
      <c r="W82" s="93">
        <v>0</v>
      </c>
      <c r="X82" s="95">
        <v>113.87282273720338</v>
      </c>
      <c r="Y82" s="96">
        <v>0</v>
      </c>
      <c r="Z82" s="97">
        <v>0</v>
      </c>
      <c r="AA82" s="98">
        <v>0</v>
      </c>
      <c r="AB82" s="99">
        <v>0</v>
      </c>
      <c r="AC82" s="100">
        <v>113.87282273720338</v>
      </c>
      <c r="AD82" s="92">
        <v>-953832.13339826663</v>
      </c>
      <c r="AE82" s="93">
        <v>-218.46819363221866</v>
      </c>
      <c r="AF82" s="95">
        <v>113.87282273720338</v>
      </c>
      <c r="AG82" s="104"/>
      <c r="AH82" s="103">
        <v>0</v>
      </c>
      <c r="AI82" s="104"/>
      <c r="AJ82" s="92">
        <v>0</v>
      </c>
      <c r="AK82" s="93">
        <v>122.02035355111649</v>
      </c>
      <c r="AL82" s="93">
        <v>0</v>
      </c>
      <c r="AM82" s="101">
        <v>0</v>
      </c>
      <c r="AN82" s="135">
        <v>0</v>
      </c>
      <c r="AP82" s="102">
        <v>29517.010622019079</v>
      </c>
      <c r="AR82" s="102">
        <v>800572.08053691278</v>
      </c>
      <c r="AS82" s="90"/>
      <c r="AT82" s="237"/>
      <c r="AU82" s="112">
        <v>-2231874.702912054</v>
      </c>
      <c r="AV82" s="112">
        <v>-1022292.1581079999</v>
      </c>
      <c r="AW82" s="112">
        <v>-24402.552523999999</v>
      </c>
      <c r="AX82" s="112">
        <v>-656660</v>
      </c>
      <c r="AY82" s="113">
        <v>-794957.08907400002</v>
      </c>
    </row>
    <row r="83" spans="1:51">
      <c r="A83" s="11">
        <v>354</v>
      </c>
      <c r="B83" s="12">
        <v>2104</v>
      </c>
      <c r="C83" s="4">
        <v>351</v>
      </c>
      <c r="D83" s="13" t="s">
        <v>113</v>
      </c>
      <c r="E83" s="85">
        <v>3132.3333333333335</v>
      </c>
      <c r="F83" s="85">
        <v>9404602.666666666</v>
      </c>
      <c r="G83" s="86">
        <v>1.5666666666666667</v>
      </c>
      <c r="H83" s="85">
        <v>5995688.569444444</v>
      </c>
      <c r="I83" s="85">
        <v>670655</v>
      </c>
      <c r="J83" s="5">
        <v>0</v>
      </c>
      <c r="K83" s="87">
        <v>1.65</v>
      </c>
      <c r="L83" s="85">
        <v>9892886.1395833325</v>
      </c>
      <c r="M83" s="85">
        <v>808943.91333333345</v>
      </c>
      <c r="N83" s="85">
        <v>0</v>
      </c>
      <c r="O83" s="85">
        <v>10701830.052916666</v>
      </c>
      <c r="P83" s="88">
        <v>3416.5680705278278</v>
      </c>
      <c r="Q83" s="88">
        <v>2681.4037114060652</v>
      </c>
      <c r="R83" s="88">
        <v>127.41714557918098</v>
      </c>
      <c r="S83" s="92">
        <v>-852028.53619562206</v>
      </c>
      <c r="T83" s="93">
        <v>-272.01081287505224</v>
      </c>
      <c r="U83" s="94">
        <v>117.272801714884</v>
      </c>
      <c r="V83" s="92">
        <v>0</v>
      </c>
      <c r="W83" s="93">
        <v>0</v>
      </c>
      <c r="X83" s="95">
        <v>117.272801714884</v>
      </c>
      <c r="Y83" s="96">
        <v>0</v>
      </c>
      <c r="Z83" s="97">
        <v>0</v>
      </c>
      <c r="AA83" s="98">
        <v>0</v>
      </c>
      <c r="AB83" s="99">
        <v>0</v>
      </c>
      <c r="AC83" s="100">
        <v>117.272801714884</v>
      </c>
      <c r="AD83" s="92">
        <v>-852028.53619562206</v>
      </c>
      <c r="AE83" s="93">
        <v>-272.01081287505224</v>
      </c>
      <c r="AF83" s="95">
        <v>117.272801714884</v>
      </c>
      <c r="AG83" s="104"/>
      <c r="AH83" s="103">
        <v>0</v>
      </c>
      <c r="AI83" s="104"/>
      <c r="AJ83" s="92">
        <v>0</v>
      </c>
      <c r="AK83" s="93">
        <v>127.41714557918098</v>
      </c>
      <c r="AL83" s="93">
        <v>0</v>
      </c>
      <c r="AM83" s="101">
        <v>0</v>
      </c>
      <c r="AN83" s="135">
        <v>0</v>
      </c>
      <c r="AP83" s="102">
        <v>22582.951180096956</v>
      </c>
      <c r="AR83" s="102">
        <v>599568.85694444447</v>
      </c>
      <c r="AS83" s="90"/>
      <c r="AT83" s="237"/>
      <c r="AU83" s="112">
        <v>-1629744.707356978</v>
      </c>
      <c r="AV83" s="112">
        <v>-746491.38317499997</v>
      </c>
      <c r="AW83" s="112">
        <v>-17819.069668</v>
      </c>
      <c r="AX83" s="112">
        <v>-473136</v>
      </c>
      <c r="AY83" s="113">
        <v>-580488.28045900003</v>
      </c>
    </row>
    <row r="84" spans="1:51">
      <c r="A84" s="11">
        <v>355</v>
      </c>
      <c r="B84" s="12">
        <v>2105</v>
      </c>
      <c r="C84" s="4">
        <v>351</v>
      </c>
      <c r="D84" s="13" t="s">
        <v>114</v>
      </c>
      <c r="E84" s="85">
        <v>41422.666666666664</v>
      </c>
      <c r="F84" s="85">
        <v>101375887.66666667</v>
      </c>
      <c r="G84" s="86">
        <v>1.49</v>
      </c>
      <c r="H84" s="85">
        <v>68037508.501118556</v>
      </c>
      <c r="I84" s="85">
        <v>9226194</v>
      </c>
      <c r="J84" s="5">
        <v>0</v>
      </c>
      <c r="K84" s="87">
        <v>1.65</v>
      </c>
      <c r="L84" s="85">
        <v>112261889.02684563</v>
      </c>
      <c r="M84" s="85">
        <v>9407803.6466666684</v>
      </c>
      <c r="N84" s="85">
        <v>244571.66666666666</v>
      </c>
      <c r="O84" s="85">
        <v>121914264.34017897</v>
      </c>
      <c r="P84" s="88">
        <v>2943.1775921438898</v>
      </c>
      <c r="Q84" s="88">
        <v>2681.4037114060652</v>
      </c>
      <c r="R84" s="88">
        <v>109.76256874801432</v>
      </c>
      <c r="S84" s="92">
        <v>-4012047.7154217837</v>
      </c>
      <c r="T84" s="93">
        <v>-96.856335872995075</v>
      </c>
      <c r="U84" s="94">
        <v>106.15041831124904</v>
      </c>
      <c r="V84" s="92">
        <v>0</v>
      </c>
      <c r="W84" s="93">
        <v>0</v>
      </c>
      <c r="X84" s="95">
        <v>106.15041831124904</v>
      </c>
      <c r="Y84" s="96">
        <v>0</v>
      </c>
      <c r="Z84" s="97">
        <v>0</v>
      </c>
      <c r="AA84" s="98">
        <v>0</v>
      </c>
      <c r="AB84" s="99">
        <v>0</v>
      </c>
      <c r="AC84" s="100">
        <v>106.15041831124904</v>
      </c>
      <c r="AD84" s="92">
        <v>-4012047.7154217837</v>
      </c>
      <c r="AE84" s="93">
        <v>-96.856335872995075</v>
      </c>
      <c r="AF84" s="95">
        <v>106.15041831124904</v>
      </c>
      <c r="AG84" s="104"/>
      <c r="AH84" s="103">
        <v>0</v>
      </c>
      <c r="AI84" s="104"/>
      <c r="AJ84" s="92">
        <v>0</v>
      </c>
      <c r="AK84" s="93">
        <v>109.76256874801432</v>
      </c>
      <c r="AL84" s="93">
        <v>0</v>
      </c>
      <c r="AM84" s="101">
        <v>0</v>
      </c>
      <c r="AN84" s="135">
        <v>0</v>
      </c>
      <c r="AP84" s="102">
        <v>712563.08937778079</v>
      </c>
      <c r="AR84" s="102">
        <v>6803750.8501118571</v>
      </c>
      <c r="AS84" s="90"/>
      <c r="AT84" s="237"/>
      <c r="AU84" s="112">
        <v>-21328509.434389655</v>
      </c>
      <c r="AV84" s="112">
        <v>-9769351.2590399999</v>
      </c>
      <c r="AW84" s="112">
        <v>-233198.60700700001</v>
      </c>
      <c r="AX84" s="112">
        <v>-6720271</v>
      </c>
      <c r="AY84" s="113">
        <v>-7596864.5337129999</v>
      </c>
    </row>
    <row r="85" spans="1:51">
      <c r="A85" s="11">
        <v>356</v>
      </c>
      <c r="B85" s="12">
        <v>2106</v>
      </c>
      <c r="C85" s="4">
        <v>351</v>
      </c>
      <c r="D85" s="13" t="s">
        <v>115</v>
      </c>
      <c r="E85" s="85">
        <v>12586</v>
      </c>
      <c r="F85" s="85">
        <v>48346904.666666664</v>
      </c>
      <c r="G85" s="86">
        <v>1.18</v>
      </c>
      <c r="H85" s="85">
        <v>41010030.277777784</v>
      </c>
      <c r="I85" s="85">
        <v>2761100.3333333335</v>
      </c>
      <c r="J85" s="5">
        <v>0</v>
      </c>
      <c r="K85" s="87">
        <v>1.65</v>
      </c>
      <c r="L85" s="85">
        <v>67666549.958333328</v>
      </c>
      <c r="M85" s="85">
        <v>4857123.1366666667</v>
      </c>
      <c r="N85" s="85">
        <v>95236.333333333328</v>
      </c>
      <c r="O85" s="85">
        <v>72618909.428333327</v>
      </c>
      <c r="P85" s="88">
        <v>5769.8164173155355</v>
      </c>
      <c r="Q85" s="88">
        <v>2681.4037114060652</v>
      </c>
      <c r="R85" s="88">
        <v>215.17895245583813</v>
      </c>
      <c r="S85" s="92">
        <v>-14382182.057133341</v>
      </c>
      <c r="T85" s="93">
        <v>-1142.7127011865041</v>
      </c>
      <c r="U85" s="94">
        <v>172.56274004717801</v>
      </c>
      <c r="V85" s="92">
        <v>0</v>
      </c>
      <c r="W85" s="93">
        <v>0</v>
      </c>
      <c r="X85" s="95">
        <v>172.56274004717801</v>
      </c>
      <c r="Y85" s="96">
        <v>0</v>
      </c>
      <c r="Z85" s="97">
        <v>0</v>
      </c>
      <c r="AA85" s="98">
        <v>0</v>
      </c>
      <c r="AB85" s="99">
        <v>0</v>
      </c>
      <c r="AC85" s="100">
        <v>172.56274004717801</v>
      </c>
      <c r="AD85" s="92">
        <v>-14382182.057133341</v>
      </c>
      <c r="AE85" s="93">
        <v>-1142.7127011865041</v>
      </c>
      <c r="AF85" s="95">
        <v>172.56274004717801</v>
      </c>
      <c r="AG85" s="104"/>
      <c r="AH85" s="103">
        <v>0</v>
      </c>
      <c r="AI85" s="104"/>
      <c r="AJ85" s="92">
        <v>0</v>
      </c>
      <c r="AK85" s="93">
        <v>215.17895245583813</v>
      </c>
      <c r="AL85" s="93">
        <v>0</v>
      </c>
      <c r="AM85" s="101">
        <v>0</v>
      </c>
      <c r="AN85" s="135">
        <v>0</v>
      </c>
      <c r="AP85" s="102">
        <v>171976.06335312547</v>
      </c>
      <c r="AR85" s="102">
        <v>4101003.027777778</v>
      </c>
      <c r="AS85" s="90"/>
      <c r="AT85" s="237"/>
      <c r="AU85" s="112">
        <v>-6468289.3144959789</v>
      </c>
      <c r="AV85" s="112">
        <v>-2962747.6103190002</v>
      </c>
      <c r="AW85" s="112">
        <v>-70722.056901999997</v>
      </c>
      <c r="AX85" s="112">
        <v>-1805472</v>
      </c>
      <c r="AY85" s="113">
        <v>-2303898.3496829998</v>
      </c>
    </row>
    <row r="86" spans="1:51">
      <c r="A86" s="11">
        <v>357</v>
      </c>
      <c r="B86" s="12">
        <v>2107</v>
      </c>
      <c r="C86" s="4"/>
      <c r="D86" s="13" t="s">
        <v>116</v>
      </c>
      <c r="E86" s="85">
        <v>864.33333333333337</v>
      </c>
      <c r="F86" s="85">
        <v>1695219.3333333333</v>
      </c>
      <c r="G86" s="86">
        <v>1.75</v>
      </c>
      <c r="H86" s="85">
        <v>968696.76190476178</v>
      </c>
      <c r="I86" s="85">
        <v>149374.33333333334</v>
      </c>
      <c r="J86" s="5">
        <v>0</v>
      </c>
      <c r="K86" s="87">
        <v>1.65</v>
      </c>
      <c r="L86" s="85">
        <v>1598349.6571428571</v>
      </c>
      <c r="M86" s="85">
        <v>131714.27666666664</v>
      </c>
      <c r="N86" s="85">
        <v>86.333333333333329</v>
      </c>
      <c r="O86" s="85">
        <v>1730150.2671428572</v>
      </c>
      <c r="P86" s="88">
        <v>2001.7164679631976</v>
      </c>
      <c r="Q86" s="88">
        <v>2681.4037114060652</v>
      </c>
      <c r="R86" s="88">
        <v>74.651812386488587</v>
      </c>
      <c r="S86" s="92">
        <v>217366.24607717383</v>
      </c>
      <c r="T86" s="93">
        <v>251.48428007386096</v>
      </c>
      <c r="U86" s="94">
        <v>84.030641803487811</v>
      </c>
      <c r="V86" s="92">
        <v>45642</v>
      </c>
      <c r="W86" s="93">
        <v>52.806016197454682</v>
      </c>
      <c r="X86" s="95">
        <v>85.999984054072101</v>
      </c>
      <c r="Y86" s="96">
        <v>0</v>
      </c>
      <c r="Z86" s="97">
        <v>0</v>
      </c>
      <c r="AA86" s="98">
        <v>45642</v>
      </c>
      <c r="AB86" s="99">
        <v>52.806016197454682</v>
      </c>
      <c r="AC86" s="100">
        <v>85.999984054072101</v>
      </c>
      <c r="AD86" s="92">
        <v>263008.24607717386</v>
      </c>
      <c r="AE86" s="93">
        <v>304.29029627131564</v>
      </c>
      <c r="AF86" s="95">
        <v>85.999984054072101</v>
      </c>
      <c r="AG86" s="104"/>
      <c r="AH86" s="103">
        <v>0</v>
      </c>
      <c r="AI86" s="104"/>
      <c r="AJ86" s="92">
        <v>137212.4723843289</v>
      </c>
      <c r="AK86" s="93">
        <v>74.651812386488587</v>
      </c>
      <c r="AL86" s="93">
        <v>0</v>
      </c>
      <c r="AM86" s="101">
        <v>0</v>
      </c>
      <c r="AN86" s="135">
        <v>137212.4723843289</v>
      </c>
      <c r="AP86" s="102">
        <v>5256.2159149806212</v>
      </c>
      <c r="AR86" s="102">
        <v>96869.676190476181</v>
      </c>
      <c r="AS86" s="90"/>
      <c r="AT86" s="237"/>
      <c r="AU86" s="112">
        <v>-447501.37424756482</v>
      </c>
      <c r="AV86" s="112">
        <v>-204974.38545199999</v>
      </c>
      <c r="AW86" s="112">
        <v>-4892.8265439999996</v>
      </c>
      <c r="AX86" s="112">
        <v>-58367</v>
      </c>
      <c r="AY86" s="113">
        <v>-159392.63497399999</v>
      </c>
    </row>
    <row r="87" spans="1:51">
      <c r="A87" s="11">
        <v>358</v>
      </c>
      <c r="B87" s="12">
        <v>2108</v>
      </c>
      <c r="C87" s="4">
        <v>351</v>
      </c>
      <c r="D87" s="13" t="s">
        <v>117</v>
      </c>
      <c r="E87" s="85">
        <v>3100.3333333333335</v>
      </c>
      <c r="F87" s="85">
        <v>7553766</v>
      </c>
      <c r="G87" s="86">
        <v>1.5</v>
      </c>
      <c r="H87" s="85">
        <v>5035844</v>
      </c>
      <c r="I87" s="85">
        <v>777784.66666666663</v>
      </c>
      <c r="J87" s="5">
        <v>0</v>
      </c>
      <c r="K87" s="87">
        <v>1.65</v>
      </c>
      <c r="L87" s="85">
        <v>8309142.5999999987</v>
      </c>
      <c r="M87" s="85">
        <v>806366.65</v>
      </c>
      <c r="N87" s="85">
        <v>3057</v>
      </c>
      <c r="O87" s="85">
        <v>9118566.25</v>
      </c>
      <c r="P87" s="88">
        <v>2941.1567304590903</v>
      </c>
      <c r="Q87" s="88">
        <v>2681.4037114060652</v>
      </c>
      <c r="R87" s="88">
        <v>109.68720293583903</v>
      </c>
      <c r="S87" s="92">
        <v>-297968.74905950279</v>
      </c>
      <c r="T87" s="93">
        <v>-96.108617049619212</v>
      </c>
      <c r="U87" s="94">
        <v>106.10293784957859</v>
      </c>
      <c r="V87" s="92">
        <v>0</v>
      </c>
      <c r="W87" s="93">
        <v>0</v>
      </c>
      <c r="X87" s="95">
        <v>106.10293784957859</v>
      </c>
      <c r="Y87" s="96">
        <v>0</v>
      </c>
      <c r="Z87" s="97">
        <v>0</v>
      </c>
      <c r="AA87" s="98">
        <v>0</v>
      </c>
      <c r="AB87" s="99">
        <v>0</v>
      </c>
      <c r="AC87" s="100">
        <v>106.10293784957859</v>
      </c>
      <c r="AD87" s="92">
        <v>-297968.74905950279</v>
      </c>
      <c r="AE87" s="93">
        <v>-96.108617049619212</v>
      </c>
      <c r="AF87" s="95">
        <v>106.10293784957859</v>
      </c>
      <c r="AG87" s="104"/>
      <c r="AH87" s="103">
        <v>0</v>
      </c>
      <c r="AI87" s="104"/>
      <c r="AJ87" s="92">
        <v>0</v>
      </c>
      <c r="AK87" s="93">
        <v>109.68720293583903</v>
      </c>
      <c r="AL87" s="93">
        <v>0</v>
      </c>
      <c r="AM87" s="101">
        <v>0</v>
      </c>
      <c r="AN87" s="135">
        <v>0</v>
      </c>
      <c r="AP87" s="102">
        <v>46278.2384289529</v>
      </c>
      <c r="AR87" s="102">
        <v>503584.40000000008</v>
      </c>
      <c r="AS87" s="90"/>
      <c r="AT87" s="237"/>
      <c r="AU87" s="112">
        <v>-1597999.7586117273</v>
      </c>
      <c r="AV87" s="112">
        <v>-731950.86612899997</v>
      </c>
      <c r="AW87" s="112">
        <v>-17471.981285999998</v>
      </c>
      <c r="AX87" s="112">
        <v>-311946</v>
      </c>
      <c r="AY87" s="113">
        <v>-569181.25143399998</v>
      </c>
    </row>
    <row r="88" spans="1:51">
      <c r="A88" s="11">
        <v>359</v>
      </c>
      <c r="B88" s="12">
        <v>2109</v>
      </c>
      <c r="C88" s="4">
        <v>351</v>
      </c>
      <c r="D88" s="13" t="s">
        <v>118</v>
      </c>
      <c r="E88" s="85">
        <v>5336.666666666667</v>
      </c>
      <c r="F88" s="85">
        <v>12449588.666666666</v>
      </c>
      <c r="G88" s="86">
        <v>1.64</v>
      </c>
      <c r="H88" s="85">
        <v>7591212.6016260162</v>
      </c>
      <c r="I88" s="85">
        <v>1344825.6666666667</v>
      </c>
      <c r="J88" s="5">
        <v>0</v>
      </c>
      <c r="K88" s="87">
        <v>1.65</v>
      </c>
      <c r="L88" s="85">
        <v>12525500.792682925</v>
      </c>
      <c r="M88" s="85">
        <v>1273421.93</v>
      </c>
      <c r="N88" s="85">
        <v>2548.6666666666665</v>
      </c>
      <c r="O88" s="85">
        <v>13801471.389349595</v>
      </c>
      <c r="P88" s="88">
        <v>2586.1595357931783</v>
      </c>
      <c r="Q88" s="88">
        <v>2681.4037114060652</v>
      </c>
      <c r="R88" s="88">
        <v>96.447973305633155</v>
      </c>
      <c r="S88" s="92">
        <v>188065.9743593524</v>
      </c>
      <c r="T88" s="93">
        <v>35.240344976768093</v>
      </c>
      <c r="U88" s="94">
        <v>97.76222318254888</v>
      </c>
      <c r="V88" s="92">
        <v>0</v>
      </c>
      <c r="W88" s="93">
        <v>0</v>
      </c>
      <c r="X88" s="95">
        <v>97.76222318254888</v>
      </c>
      <c r="Y88" s="96">
        <v>0</v>
      </c>
      <c r="Z88" s="97">
        <v>0</v>
      </c>
      <c r="AA88" s="98">
        <v>0</v>
      </c>
      <c r="AB88" s="99">
        <v>0</v>
      </c>
      <c r="AC88" s="100">
        <v>97.76222318254888</v>
      </c>
      <c r="AD88" s="92">
        <v>188065.9743593524</v>
      </c>
      <c r="AE88" s="93">
        <v>35.240344976768093</v>
      </c>
      <c r="AF88" s="95">
        <v>97.76222318254888</v>
      </c>
      <c r="AG88" s="104"/>
      <c r="AH88" s="103">
        <v>0</v>
      </c>
      <c r="AI88" s="104"/>
      <c r="AJ88" s="92">
        <v>0</v>
      </c>
      <c r="AK88" s="93">
        <v>96.447973305633155</v>
      </c>
      <c r="AL88" s="93">
        <v>0</v>
      </c>
      <c r="AM88" s="101">
        <v>0</v>
      </c>
      <c r="AN88" s="135">
        <v>0</v>
      </c>
      <c r="AP88" s="102">
        <v>37870.404738312878</v>
      </c>
      <c r="AR88" s="102">
        <v>759121.2601626016</v>
      </c>
      <c r="AS88" s="90"/>
      <c r="AT88" s="237"/>
      <c r="AU88" s="112">
        <v>-2780755.1070234831</v>
      </c>
      <c r="AV88" s="112">
        <v>-1273702.3883199999</v>
      </c>
      <c r="AW88" s="112">
        <v>-30403.822609999999</v>
      </c>
      <c r="AX88" s="112">
        <v>-570663</v>
      </c>
      <c r="AY88" s="113">
        <v>-990459.26835499995</v>
      </c>
    </row>
    <row r="89" spans="1:51">
      <c r="A89" s="11">
        <v>360</v>
      </c>
      <c r="B89" s="12">
        <v>2110</v>
      </c>
      <c r="C89" s="4">
        <v>351</v>
      </c>
      <c r="D89" s="13" t="s">
        <v>119</v>
      </c>
      <c r="E89" s="85">
        <v>9201</v>
      </c>
      <c r="F89" s="85">
        <v>23834840.333333332</v>
      </c>
      <c r="G89" s="86">
        <v>1.54</v>
      </c>
      <c r="H89" s="85">
        <v>15477169.047619047</v>
      </c>
      <c r="I89" s="85">
        <v>1746911</v>
      </c>
      <c r="J89" s="5">
        <v>0</v>
      </c>
      <c r="K89" s="87">
        <v>1.65</v>
      </c>
      <c r="L89" s="85">
        <v>25537328.928571422</v>
      </c>
      <c r="M89" s="85">
        <v>2148359.9966666666</v>
      </c>
      <c r="N89" s="85">
        <v>5793</v>
      </c>
      <c r="O89" s="85">
        <v>27691481.925238091</v>
      </c>
      <c r="P89" s="88">
        <v>3009.6165552916086</v>
      </c>
      <c r="Q89" s="88">
        <v>2681.4037114060652</v>
      </c>
      <c r="R89" s="88">
        <v>112.24033674934523</v>
      </c>
      <c r="S89" s="92">
        <v>-1117357.959338628</v>
      </c>
      <c r="T89" s="93">
        <v>-121.43875223765113</v>
      </c>
      <c r="U89" s="94">
        <v>107.7114121520875</v>
      </c>
      <c r="V89" s="92">
        <v>0</v>
      </c>
      <c r="W89" s="93">
        <v>0</v>
      </c>
      <c r="X89" s="95">
        <v>107.7114121520875</v>
      </c>
      <c r="Y89" s="96">
        <v>0</v>
      </c>
      <c r="Z89" s="97">
        <v>0</v>
      </c>
      <c r="AA89" s="98">
        <v>0</v>
      </c>
      <c r="AB89" s="99">
        <v>0</v>
      </c>
      <c r="AC89" s="100">
        <v>107.7114121520875</v>
      </c>
      <c r="AD89" s="92">
        <v>-1117357.959338628</v>
      </c>
      <c r="AE89" s="93">
        <v>-121.43875223765113</v>
      </c>
      <c r="AF89" s="95">
        <v>107.7114121520875</v>
      </c>
      <c r="AG89" s="104"/>
      <c r="AH89" s="103">
        <v>0</v>
      </c>
      <c r="AI89" s="104"/>
      <c r="AJ89" s="92">
        <v>0</v>
      </c>
      <c r="AK89" s="93">
        <v>112.24033674934523</v>
      </c>
      <c r="AL89" s="93">
        <v>0</v>
      </c>
      <c r="AM89" s="101">
        <v>0</v>
      </c>
      <c r="AN89" s="135">
        <v>0</v>
      </c>
      <c r="AP89" s="102">
        <v>106457.15682321251</v>
      </c>
      <c r="AR89" s="102">
        <v>1547716.9047619046</v>
      </c>
      <c r="AS89" s="90"/>
      <c r="AT89" s="237"/>
      <c r="AU89" s="112">
        <v>-4717708.9957861118</v>
      </c>
      <c r="AV89" s="112">
        <v>-2160908.4525830001</v>
      </c>
      <c r="AW89" s="112">
        <v>-51581.812102999997</v>
      </c>
      <c r="AX89" s="112">
        <v>-1036255</v>
      </c>
      <c r="AY89" s="113">
        <v>-1680370.410352</v>
      </c>
    </row>
    <row r="90" spans="1:51">
      <c r="A90" s="11">
        <v>361</v>
      </c>
      <c r="B90" s="12">
        <v>2111</v>
      </c>
      <c r="C90" s="4">
        <v>351</v>
      </c>
      <c r="D90" s="13" t="s">
        <v>120</v>
      </c>
      <c r="E90" s="85">
        <v>10257.666666666666</v>
      </c>
      <c r="F90" s="85">
        <v>21222071.333333332</v>
      </c>
      <c r="G90" s="86">
        <v>1.3999999999999997</v>
      </c>
      <c r="H90" s="85">
        <v>15158622.380952382</v>
      </c>
      <c r="I90" s="85">
        <v>1988565.3333333333</v>
      </c>
      <c r="J90" s="5">
        <v>0</v>
      </c>
      <c r="K90" s="87">
        <v>1.65</v>
      </c>
      <c r="L90" s="85">
        <v>25011726.928571433</v>
      </c>
      <c r="M90" s="85">
        <v>2427522.1133333333</v>
      </c>
      <c r="N90" s="85">
        <v>24435</v>
      </c>
      <c r="O90" s="85">
        <v>27463684.041904766</v>
      </c>
      <c r="P90" s="88">
        <v>2677.381214886891</v>
      </c>
      <c r="Q90" s="88">
        <v>2681.4037114060652</v>
      </c>
      <c r="R90" s="88">
        <v>99.84998541987305</v>
      </c>
      <c r="S90" s="92">
        <v>15266.72853076108</v>
      </c>
      <c r="T90" s="93">
        <v>1.4883237120944739</v>
      </c>
      <c r="U90" s="94">
        <v>99.90549081452005</v>
      </c>
      <c r="V90" s="92">
        <v>0</v>
      </c>
      <c r="W90" s="93">
        <v>0</v>
      </c>
      <c r="X90" s="95">
        <v>99.90549081452005</v>
      </c>
      <c r="Y90" s="96">
        <v>0</v>
      </c>
      <c r="Z90" s="97">
        <v>0</v>
      </c>
      <c r="AA90" s="98">
        <v>0</v>
      </c>
      <c r="AB90" s="99">
        <v>0</v>
      </c>
      <c r="AC90" s="100">
        <v>99.90549081452005</v>
      </c>
      <c r="AD90" s="92">
        <v>15266.72853076108</v>
      </c>
      <c r="AE90" s="93">
        <v>1.4883237120944739</v>
      </c>
      <c r="AF90" s="95">
        <v>99.90549081452005</v>
      </c>
      <c r="AG90" s="104"/>
      <c r="AH90" s="103">
        <v>0</v>
      </c>
      <c r="AI90" s="104"/>
      <c r="AJ90" s="92">
        <v>0</v>
      </c>
      <c r="AK90" s="93">
        <v>99.84998541987305</v>
      </c>
      <c r="AL90" s="93">
        <v>0</v>
      </c>
      <c r="AM90" s="101">
        <v>0</v>
      </c>
      <c r="AN90" s="135">
        <v>0</v>
      </c>
      <c r="AP90" s="102">
        <v>247288.97009768061</v>
      </c>
      <c r="AR90" s="102">
        <v>1515862.2380952381</v>
      </c>
      <c r="AS90" s="90"/>
      <c r="AT90" s="237"/>
      <c r="AU90" s="112">
        <v>-5318814.9607365029</v>
      </c>
      <c r="AV90" s="112">
        <v>-2436240.1785800001</v>
      </c>
      <c r="AW90" s="112">
        <v>-58154.098558999998</v>
      </c>
      <c r="AX90" s="112">
        <v>-1562828</v>
      </c>
      <c r="AY90" s="113">
        <v>-1894474.476095</v>
      </c>
    </row>
    <row r="91" spans="1:51">
      <c r="A91" s="11">
        <v>352</v>
      </c>
      <c r="B91" s="12">
        <v>2112</v>
      </c>
      <c r="C91" s="4">
        <v>351</v>
      </c>
      <c r="D91" s="13" t="s">
        <v>121</v>
      </c>
      <c r="E91" s="85">
        <v>6301.666666666667</v>
      </c>
      <c r="F91" s="85">
        <v>17962352</v>
      </c>
      <c r="G91" s="86">
        <v>1.6000000000000003</v>
      </c>
      <c r="H91" s="85">
        <v>11226470</v>
      </c>
      <c r="I91" s="85">
        <v>1499186</v>
      </c>
      <c r="J91" s="5">
        <v>0</v>
      </c>
      <c r="K91" s="87">
        <v>1.65</v>
      </c>
      <c r="L91" s="85">
        <v>18523675.5</v>
      </c>
      <c r="M91" s="85">
        <v>1659270.2033333331</v>
      </c>
      <c r="N91" s="85">
        <v>12158</v>
      </c>
      <c r="O91" s="85">
        <v>20195103.703333337</v>
      </c>
      <c r="P91" s="88">
        <v>3204.7242057656708</v>
      </c>
      <c r="Q91" s="88">
        <v>2681.4037114060652</v>
      </c>
      <c r="R91" s="88">
        <v>119.51666181908834</v>
      </c>
      <c r="S91" s="92">
        <v>-1220182.786657095</v>
      </c>
      <c r="T91" s="93">
        <v>-193.62858291305395</v>
      </c>
      <c r="U91" s="94">
        <v>112.29549694602566</v>
      </c>
      <c r="V91" s="92">
        <v>0</v>
      </c>
      <c r="W91" s="93">
        <v>0</v>
      </c>
      <c r="X91" s="95">
        <v>112.29549694602566</v>
      </c>
      <c r="Y91" s="96">
        <v>0</v>
      </c>
      <c r="Z91" s="97">
        <v>0</v>
      </c>
      <c r="AA91" s="98">
        <v>0</v>
      </c>
      <c r="AB91" s="99">
        <v>0</v>
      </c>
      <c r="AC91" s="100">
        <v>112.29549694602566</v>
      </c>
      <c r="AD91" s="92">
        <v>-1220182.786657095</v>
      </c>
      <c r="AE91" s="93">
        <v>-193.62858291305395</v>
      </c>
      <c r="AF91" s="95">
        <v>112.29549694602566</v>
      </c>
      <c r="AG91" s="104"/>
      <c r="AH91" s="103">
        <v>0</v>
      </c>
      <c r="AI91" s="104"/>
      <c r="AJ91" s="92">
        <v>0</v>
      </c>
      <c r="AK91" s="93">
        <v>119.51666181908834</v>
      </c>
      <c r="AL91" s="93">
        <v>0</v>
      </c>
      <c r="AM91" s="101">
        <v>0</v>
      </c>
      <c r="AN91" s="135">
        <v>0</v>
      </c>
      <c r="AP91" s="102">
        <v>49724.667641318614</v>
      </c>
      <c r="AR91" s="102">
        <v>1122647</v>
      </c>
      <c r="AS91" s="90"/>
      <c r="AT91" s="237"/>
      <c r="AU91" s="112">
        <v>-3234400.6648991611</v>
      </c>
      <c r="AV91" s="112">
        <v>-1481491.067394</v>
      </c>
      <c r="AW91" s="112">
        <v>-35363.827551000002</v>
      </c>
      <c r="AX91" s="112">
        <v>-844564</v>
      </c>
      <c r="AY91" s="113">
        <v>-1152040.3605589999</v>
      </c>
    </row>
    <row r="92" spans="1:51">
      <c r="A92" s="11">
        <v>362</v>
      </c>
      <c r="B92" s="12">
        <v>2113</v>
      </c>
      <c r="C92" s="4">
        <v>351</v>
      </c>
      <c r="D92" s="13" t="s">
        <v>122</v>
      </c>
      <c r="E92" s="85">
        <v>11256.333333333334</v>
      </c>
      <c r="F92" s="85">
        <v>37902758.666666664</v>
      </c>
      <c r="G92" s="86">
        <v>1.3233333333333335</v>
      </c>
      <c r="H92" s="85">
        <v>28653938.994947743</v>
      </c>
      <c r="I92" s="85">
        <v>2659493</v>
      </c>
      <c r="J92" s="5">
        <v>0</v>
      </c>
      <c r="K92" s="87">
        <v>1.65</v>
      </c>
      <c r="L92" s="85">
        <v>47278999.34166377</v>
      </c>
      <c r="M92" s="85">
        <v>3022151.39</v>
      </c>
      <c r="N92" s="85">
        <v>425583.33333333331</v>
      </c>
      <c r="O92" s="85">
        <v>50726734.064997099</v>
      </c>
      <c r="P92" s="88">
        <v>4506.5060320113507</v>
      </c>
      <c r="Q92" s="88">
        <v>2681.4037114060652</v>
      </c>
      <c r="R92" s="88">
        <v>168.0651821596922</v>
      </c>
      <c r="S92" s="92">
        <v>-7601265.232624121</v>
      </c>
      <c r="T92" s="93">
        <v>-675.2878586239558</v>
      </c>
      <c r="U92" s="94">
        <v>142.88106476060608</v>
      </c>
      <c r="V92" s="92">
        <v>0</v>
      </c>
      <c r="W92" s="93">
        <v>0</v>
      </c>
      <c r="X92" s="95">
        <v>142.88106476060608</v>
      </c>
      <c r="Y92" s="96">
        <v>0</v>
      </c>
      <c r="Z92" s="97">
        <v>0</v>
      </c>
      <c r="AA92" s="98">
        <v>0</v>
      </c>
      <c r="AB92" s="99">
        <v>0</v>
      </c>
      <c r="AC92" s="100">
        <v>142.88106476060608</v>
      </c>
      <c r="AD92" s="92">
        <v>-7601265.232624121</v>
      </c>
      <c r="AE92" s="93">
        <v>-675.2878586239558</v>
      </c>
      <c r="AF92" s="95">
        <v>142.88106476060608</v>
      </c>
      <c r="AG92" s="104"/>
      <c r="AH92" s="103">
        <v>0</v>
      </c>
      <c r="AI92" s="104"/>
      <c r="AJ92" s="92">
        <v>0</v>
      </c>
      <c r="AK92" s="93">
        <v>168.0651821596922</v>
      </c>
      <c r="AL92" s="93">
        <v>0</v>
      </c>
      <c r="AM92" s="101">
        <v>0</v>
      </c>
      <c r="AN92" s="135">
        <v>0</v>
      </c>
      <c r="AP92" s="102">
        <v>261722.1208486227</v>
      </c>
      <c r="AR92" s="102">
        <v>2865393.8994947742</v>
      </c>
      <c r="AS92" s="90"/>
      <c r="AT92" s="237"/>
      <c r="AU92" s="112">
        <v>-5773996.5645192089</v>
      </c>
      <c r="AV92" s="112">
        <v>-2644732.4310590001</v>
      </c>
      <c r="AW92" s="112">
        <v>-63130.898098999998</v>
      </c>
      <c r="AX92" s="112">
        <v>-1752791</v>
      </c>
      <c r="AY92" s="113">
        <v>-2056602.682607</v>
      </c>
    </row>
    <row r="93" spans="1:51">
      <c r="A93" s="11">
        <v>363</v>
      </c>
      <c r="B93" s="12">
        <v>2114</v>
      </c>
      <c r="C93" s="4">
        <v>351</v>
      </c>
      <c r="D93" s="121" t="s">
        <v>123</v>
      </c>
      <c r="E93" s="85">
        <v>17448.666666666668</v>
      </c>
      <c r="F93" s="85">
        <v>38560068</v>
      </c>
      <c r="G93" s="86">
        <v>1.6900000000000002</v>
      </c>
      <c r="H93" s="85">
        <v>22816608.284023669</v>
      </c>
      <c r="I93" s="85">
        <v>4219284.666666667</v>
      </c>
      <c r="J93" s="5">
        <v>0</v>
      </c>
      <c r="K93" s="87">
        <v>1.65</v>
      </c>
      <c r="L93" s="85">
        <v>37647403.668639049</v>
      </c>
      <c r="M93" s="85">
        <v>3433077.8233333337</v>
      </c>
      <c r="N93" s="85">
        <v>70121.666666666672</v>
      </c>
      <c r="O93" s="85">
        <v>41150603.158639051</v>
      </c>
      <c r="P93" s="88">
        <v>2358.3809551048244</v>
      </c>
      <c r="Q93" s="88">
        <v>2681.4037114060652</v>
      </c>
      <c r="R93" s="88">
        <v>87.953221854390023</v>
      </c>
      <c r="S93" s="92">
        <v>2085437.0681658518</v>
      </c>
      <c r="T93" s="93">
        <v>119.51841983145904</v>
      </c>
      <c r="U93" s="94">
        <v>92.410529768265718</v>
      </c>
      <c r="V93" s="92">
        <v>0</v>
      </c>
      <c r="W93" s="93">
        <v>0</v>
      </c>
      <c r="X93" s="95">
        <v>92.410529768265718</v>
      </c>
      <c r="Y93" s="96">
        <v>0</v>
      </c>
      <c r="Z93" s="97">
        <v>0</v>
      </c>
      <c r="AA93" s="98">
        <v>0</v>
      </c>
      <c r="AB93" s="99">
        <v>0</v>
      </c>
      <c r="AC93" s="100">
        <v>92.410529768265718</v>
      </c>
      <c r="AD93" s="92">
        <v>2085437.0681658518</v>
      </c>
      <c r="AE93" s="93">
        <v>119.51841983145904</v>
      </c>
      <c r="AF93" s="95">
        <v>92.410529768265718</v>
      </c>
      <c r="AG93" s="104"/>
      <c r="AH93" s="103">
        <v>0</v>
      </c>
      <c r="AI93" s="104"/>
      <c r="AJ93" s="92">
        <v>0</v>
      </c>
      <c r="AK93" s="93">
        <v>87.953221854390023</v>
      </c>
      <c r="AL93" s="93">
        <v>0</v>
      </c>
      <c r="AM93" s="101">
        <v>0</v>
      </c>
      <c r="AN93" s="135">
        <v>0</v>
      </c>
      <c r="AP93" s="102">
        <v>445497.41467028845</v>
      </c>
      <c r="AR93" s="102">
        <v>2281660.828402367</v>
      </c>
      <c r="AS93" s="90"/>
      <c r="AT93" s="237"/>
      <c r="AU93" s="112">
        <v>-8952587.5614630096</v>
      </c>
      <c r="AV93" s="112">
        <v>-4100660.3313890002</v>
      </c>
      <c r="AW93" s="112">
        <v>-97884.521882000001</v>
      </c>
      <c r="AX93" s="112">
        <v>-2409510</v>
      </c>
      <c r="AY93" s="113">
        <v>-3188764.5566540002</v>
      </c>
    </row>
    <row r="94" spans="1:51">
      <c r="A94" s="11">
        <v>535</v>
      </c>
      <c r="B94" s="12">
        <v>2205</v>
      </c>
      <c r="C94" s="4"/>
      <c r="D94" s="121" t="s">
        <v>124</v>
      </c>
      <c r="E94" s="85">
        <v>84</v>
      </c>
      <c r="F94" s="85">
        <v>129672.66666666667</v>
      </c>
      <c r="G94" s="86">
        <v>0.89</v>
      </c>
      <c r="H94" s="85">
        <v>145699.6254681648</v>
      </c>
      <c r="I94" s="85">
        <v>58067</v>
      </c>
      <c r="J94" s="5">
        <v>0</v>
      </c>
      <c r="K94" s="87">
        <v>1.65</v>
      </c>
      <c r="L94" s="85">
        <v>240404.38202247189</v>
      </c>
      <c r="M94" s="85">
        <v>52844.076666666668</v>
      </c>
      <c r="N94" s="85">
        <v>459.66666666666669</v>
      </c>
      <c r="O94" s="85">
        <v>293708.12535580521</v>
      </c>
      <c r="P94" s="88">
        <v>3496.5253018548237</v>
      </c>
      <c r="Q94" s="88">
        <v>2681.4037114060652</v>
      </c>
      <c r="R94" s="88">
        <v>130.39906251272129</v>
      </c>
      <c r="S94" s="92">
        <v>-25333.979031147413</v>
      </c>
      <c r="T94" s="93">
        <v>-301.59498846604066</v>
      </c>
      <c r="U94" s="94">
        <v>119.1514093830144</v>
      </c>
      <c r="V94" s="92">
        <v>0</v>
      </c>
      <c r="W94" s="93">
        <v>0</v>
      </c>
      <c r="X94" s="95">
        <v>119.1514093830144</v>
      </c>
      <c r="Y94" s="96">
        <v>0</v>
      </c>
      <c r="Z94" s="97">
        <v>0</v>
      </c>
      <c r="AA94" s="98">
        <v>0</v>
      </c>
      <c r="AB94" s="99">
        <v>0</v>
      </c>
      <c r="AC94" s="100">
        <v>119.1514093830144</v>
      </c>
      <c r="AD94" s="92">
        <v>-25333.979031147413</v>
      </c>
      <c r="AE94" s="93">
        <v>-301.59498846604066</v>
      </c>
      <c r="AF94" s="95">
        <v>119.1514093830144</v>
      </c>
      <c r="AG94" s="104"/>
      <c r="AH94" s="103">
        <v>0</v>
      </c>
      <c r="AI94" s="104"/>
      <c r="AJ94" s="92">
        <v>39464.925157879377</v>
      </c>
      <c r="AK94" s="93">
        <v>130.39906251272129</v>
      </c>
      <c r="AL94" s="93">
        <v>0</v>
      </c>
      <c r="AM94" s="101">
        <v>0</v>
      </c>
      <c r="AN94" s="135">
        <v>39464.925157879377</v>
      </c>
      <c r="AP94" s="102">
        <v>279.56937842569351</v>
      </c>
      <c r="AR94" s="102">
        <v>14569.96254681648</v>
      </c>
      <c r="AS94" s="90"/>
      <c r="AT94" s="237"/>
      <c r="AU94" s="112">
        <v>-44033.316001476633</v>
      </c>
      <c r="AV94" s="112">
        <v>-20169.104288999999</v>
      </c>
      <c r="AW94" s="112">
        <v>-481.44517500000001</v>
      </c>
      <c r="AX94" s="112">
        <v>-3875</v>
      </c>
      <c r="AY94" s="113">
        <v>-15683.943487</v>
      </c>
    </row>
    <row r="95" spans="1:51">
      <c r="A95" s="11">
        <v>536</v>
      </c>
      <c r="B95" s="12">
        <v>2206</v>
      </c>
      <c r="C95" s="4">
        <v>351</v>
      </c>
      <c r="D95" s="13" t="s">
        <v>125</v>
      </c>
      <c r="E95" s="85">
        <v>204.66666666666666</v>
      </c>
      <c r="F95" s="85">
        <v>434025.33333333331</v>
      </c>
      <c r="G95" s="86">
        <v>1.75</v>
      </c>
      <c r="H95" s="85">
        <v>248014.47619047621</v>
      </c>
      <c r="I95" s="85">
        <v>30956.666666666668</v>
      </c>
      <c r="J95" s="5">
        <v>0</v>
      </c>
      <c r="K95" s="87">
        <v>1.65</v>
      </c>
      <c r="L95" s="85">
        <v>409223.88571428572</v>
      </c>
      <c r="M95" s="85">
        <v>37297.71333333334</v>
      </c>
      <c r="N95" s="85">
        <v>8.6666666666666661</v>
      </c>
      <c r="O95" s="85">
        <v>446530.26571428572</v>
      </c>
      <c r="P95" s="88">
        <v>2181.7439692880412</v>
      </c>
      <c r="Q95" s="88">
        <v>2681.4037114060652</v>
      </c>
      <c r="R95" s="88">
        <v>81.365739892408286</v>
      </c>
      <c r="S95" s="92">
        <v>37837.566738124231</v>
      </c>
      <c r="T95" s="93">
        <v>184.8741045836689</v>
      </c>
      <c r="U95" s="94">
        <v>88.260416132217216</v>
      </c>
      <c r="V95" s="92">
        <v>0</v>
      </c>
      <c r="W95" s="93">
        <v>0</v>
      </c>
      <c r="X95" s="95">
        <v>88.260416132217216</v>
      </c>
      <c r="Y95" s="96">
        <v>0</v>
      </c>
      <c r="Z95" s="97">
        <v>0</v>
      </c>
      <c r="AA95" s="98">
        <v>0</v>
      </c>
      <c r="AB95" s="99">
        <v>0</v>
      </c>
      <c r="AC95" s="100">
        <v>88.260416132217216</v>
      </c>
      <c r="AD95" s="92">
        <v>37837.566738124231</v>
      </c>
      <c r="AE95" s="93">
        <v>184.8741045836689</v>
      </c>
      <c r="AF95" s="95">
        <v>88.260416132217216</v>
      </c>
      <c r="AG95" s="104"/>
      <c r="AH95" s="103">
        <v>0</v>
      </c>
      <c r="AI95" s="104"/>
      <c r="AJ95" s="92">
        <v>23619.6235011346</v>
      </c>
      <c r="AK95" s="93">
        <v>81.365739892408286</v>
      </c>
      <c r="AL95" s="93">
        <v>0</v>
      </c>
      <c r="AM95" s="101">
        <v>0</v>
      </c>
      <c r="AN95" s="135">
        <v>23619.6235011346</v>
      </c>
      <c r="AP95" s="102">
        <v>453.39149799446164</v>
      </c>
      <c r="AR95" s="102">
        <v>24801.447619047616</v>
      </c>
      <c r="AS95" s="90"/>
      <c r="AT95" s="237"/>
      <c r="AU95" s="112">
        <v>-103939.10637557856</v>
      </c>
      <c r="AV95" s="112">
        <v>-47608.467102000002</v>
      </c>
      <c r="AW95" s="112">
        <v>-1136.4345410000001</v>
      </c>
      <c r="AX95" s="112">
        <v>-9147</v>
      </c>
      <c r="AY95" s="113">
        <v>-37021.401487000003</v>
      </c>
    </row>
    <row r="96" spans="1:51">
      <c r="A96" s="11">
        <v>538</v>
      </c>
      <c r="B96" s="122">
        <v>2208</v>
      </c>
      <c r="C96" s="4">
        <v>351</v>
      </c>
      <c r="D96" s="122" t="s">
        <v>382</v>
      </c>
      <c r="E96" s="85">
        <v>5144.666666666667</v>
      </c>
      <c r="F96" s="85">
        <v>11852171.333333334</v>
      </c>
      <c r="G96" s="86">
        <v>1.75</v>
      </c>
      <c r="H96" s="85">
        <v>6772669.333333333</v>
      </c>
      <c r="I96" s="85">
        <v>909038</v>
      </c>
      <c r="J96" s="5">
        <v>0</v>
      </c>
      <c r="K96" s="87">
        <v>1.65</v>
      </c>
      <c r="L96" s="85">
        <v>11174904.4</v>
      </c>
      <c r="M96" s="85">
        <v>1116645.9400000002</v>
      </c>
      <c r="N96" s="85">
        <v>6165</v>
      </c>
      <c r="O96" s="85">
        <v>12297715.339999998</v>
      </c>
      <c r="P96" s="88">
        <v>2390.3813671115713</v>
      </c>
      <c r="Q96" s="88">
        <v>2681.4037114060652</v>
      </c>
      <c r="R96" s="88">
        <v>89.146641997377984</v>
      </c>
      <c r="S96" s="92">
        <v>553968.79296041711</v>
      </c>
      <c r="T96" s="93">
        <v>107.67826738896277</v>
      </c>
      <c r="U96" s="94">
        <v>93.162384458348129</v>
      </c>
      <c r="V96" s="92">
        <v>0</v>
      </c>
      <c r="W96" s="93">
        <v>0</v>
      </c>
      <c r="X96" s="95">
        <v>93.162384458348129</v>
      </c>
      <c r="Y96" s="96">
        <v>0</v>
      </c>
      <c r="Z96" s="97">
        <v>0</v>
      </c>
      <c r="AA96" s="98">
        <v>0</v>
      </c>
      <c r="AB96" s="99">
        <v>0</v>
      </c>
      <c r="AC96" s="100">
        <v>93.162384458348129</v>
      </c>
      <c r="AD96" s="92">
        <v>553968.79296041711</v>
      </c>
      <c r="AE96" s="93">
        <v>107.67826738896277</v>
      </c>
      <c r="AF96" s="95">
        <v>93.162384458348129</v>
      </c>
      <c r="AG96" s="104"/>
      <c r="AH96" s="103">
        <v>0</v>
      </c>
      <c r="AI96" s="104"/>
      <c r="AJ96" s="92">
        <v>9368.9327356693429</v>
      </c>
      <c r="AK96" s="93">
        <v>89.146641997377984</v>
      </c>
      <c r="AL96" s="93">
        <v>0</v>
      </c>
      <c r="AM96" s="101">
        <v>0</v>
      </c>
      <c r="AN96" s="135">
        <v>9368.9327356693429</v>
      </c>
      <c r="AP96" s="102">
        <v>33916.561224032528</v>
      </c>
      <c r="AR96" s="102">
        <v>677266.93333333323</v>
      </c>
      <c r="AS96" s="90"/>
      <c r="AT96" s="237"/>
      <c r="AU96" s="112">
        <v>-2668111.7405080781</v>
      </c>
      <c r="AV96" s="112">
        <v>-1222107.005254</v>
      </c>
      <c r="AW96" s="112">
        <v>-29172.218675</v>
      </c>
      <c r="AX96" s="112">
        <v>-520220</v>
      </c>
      <c r="AY96" s="113">
        <v>-950337.55245800002</v>
      </c>
    </row>
    <row r="97" spans="1:51">
      <c r="A97" s="11">
        <v>540</v>
      </c>
      <c r="B97" s="122">
        <v>2210</v>
      </c>
      <c r="C97" s="4">
        <v>351</v>
      </c>
      <c r="D97" s="122" t="s">
        <v>383</v>
      </c>
      <c r="E97" s="85">
        <v>5657.666666666667</v>
      </c>
      <c r="F97" s="85">
        <v>12511825.333333334</v>
      </c>
      <c r="G97" s="86">
        <v>1.4799999999999998</v>
      </c>
      <c r="H97" s="85">
        <v>8453936.036036035</v>
      </c>
      <c r="I97" s="85">
        <v>1134267.3333333333</v>
      </c>
      <c r="J97" s="5">
        <v>0</v>
      </c>
      <c r="K97" s="87">
        <v>1.65</v>
      </c>
      <c r="L97" s="85">
        <v>13948994.459459459</v>
      </c>
      <c r="M97" s="85">
        <v>1393641.11</v>
      </c>
      <c r="N97" s="85">
        <v>13434.666666666666</v>
      </c>
      <c r="O97" s="85">
        <v>15356070.236126125</v>
      </c>
      <c r="P97" s="88">
        <v>2714.2055445930814</v>
      </c>
      <c r="Q97" s="88">
        <v>2681.4037114060652</v>
      </c>
      <c r="R97" s="88">
        <v>101.22330826378307</v>
      </c>
      <c r="S97" s="92">
        <v>-68665.280144264703</v>
      </c>
      <c r="T97" s="93">
        <v>-12.136678279196023</v>
      </c>
      <c r="U97" s="94">
        <v>100.77068420618332</v>
      </c>
      <c r="V97" s="92">
        <v>0</v>
      </c>
      <c r="W97" s="93">
        <v>0</v>
      </c>
      <c r="X97" s="95">
        <v>100.77068420618332</v>
      </c>
      <c r="Y97" s="96">
        <v>0</v>
      </c>
      <c r="Z97" s="97">
        <v>0</v>
      </c>
      <c r="AA97" s="98">
        <v>0</v>
      </c>
      <c r="AB97" s="99">
        <v>0</v>
      </c>
      <c r="AC97" s="100">
        <v>100.77068420618332</v>
      </c>
      <c r="AD97" s="92">
        <v>-68665.280144264703</v>
      </c>
      <c r="AE97" s="93">
        <v>-12.136678279196023</v>
      </c>
      <c r="AF97" s="95">
        <v>100.77068420618332</v>
      </c>
      <c r="AG97" s="104"/>
      <c r="AH97" s="103">
        <v>0</v>
      </c>
      <c r="AI97" s="104"/>
      <c r="AJ97" s="92">
        <v>0</v>
      </c>
      <c r="AK97" s="93">
        <v>101.22330826378307</v>
      </c>
      <c r="AL97" s="93">
        <v>0</v>
      </c>
      <c r="AM97" s="101">
        <v>0</v>
      </c>
      <c r="AN97" s="135">
        <v>0</v>
      </c>
      <c r="AP97" s="102">
        <v>53130.184913970879</v>
      </c>
      <c r="AR97" s="102">
        <v>845393.60360360367</v>
      </c>
      <c r="AS97" s="90"/>
      <c r="AT97" s="237"/>
      <c r="AU97" s="112">
        <v>-2903638.7795857438</v>
      </c>
      <c r="AV97" s="112">
        <v>-1329988.2607549999</v>
      </c>
      <c r="AW97" s="112">
        <v>-31747.39054</v>
      </c>
      <c r="AX97" s="112">
        <v>-431879</v>
      </c>
      <c r="AY97" s="113">
        <v>-1034228.4129699999</v>
      </c>
    </row>
    <row r="98" spans="1:51">
      <c r="A98" s="11">
        <v>541</v>
      </c>
      <c r="B98" s="12">
        <v>2211</v>
      </c>
      <c r="C98" s="4"/>
      <c r="D98" s="13" t="s">
        <v>126</v>
      </c>
      <c r="E98" s="85">
        <v>430.66666666666669</v>
      </c>
      <c r="F98" s="85">
        <v>1106447.6666666667</v>
      </c>
      <c r="G98" s="86">
        <v>1.45</v>
      </c>
      <c r="H98" s="85">
        <v>763067.35632183915</v>
      </c>
      <c r="I98" s="85">
        <v>68564.333333333328</v>
      </c>
      <c r="J98" s="5">
        <v>0</v>
      </c>
      <c r="K98" s="87">
        <v>1.65</v>
      </c>
      <c r="L98" s="85">
        <v>1259061.1379310347</v>
      </c>
      <c r="M98" s="85">
        <v>85221.03333333334</v>
      </c>
      <c r="N98" s="85">
        <v>386.33333333333331</v>
      </c>
      <c r="O98" s="85">
        <v>1344668.5045977011</v>
      </c>
      <c r="P98" s="88">
        <v>3122.2952893135475</v>
      </c>
      <c r="Q98" s="88">
        <v>2681.4037114060652</v>
      </c>
      <c r="R98" s="88">
        <v>116.44256610938638</v>
      </c>
      <c r="S98" s="92">
        <v>-70254.603300964256</v>
      </c>
      <c r="T98" s="93">
        <v>-163.12988382576839</v>
      </c>
      <c r="U98" s="94">
        <v>110.35881664891342</v>
      </c>
      <c r="V98" s="92">
        <v>0</v>
      </c>
      <c r="W98" s="93">
        <v>0</v>
      </c>
      <c r="X98" s="95">
        <v>110.35881664891342</v>
      </c>
      <c r="Y98" s="96">
        <v>0</v>
      </c>
      <c r="Z98" s="97">
        <v>0</v>
      </c>
      <c r="AA98" s="98">
        <v>0</v>
      </c>
      <c r="AB98" s="99">
        <v>0</v>
      </c>
      <c r="AC98" s="100">
        <v>110.35881664891342</v>
      </c>
      <c r="AD98" s="92">
        <v>-70254.603300964256</v>
      </c>
      <c r="AE98" s="93">
        <v>-163.12988382576839</v>
      </c>
      <c r="AF98" s="95">
        <v>110.35881664891342</v>
      </c>
      <c r="AG98" s="104"/>
      <c r="AH98" s="103">
        <v>0</v>
      </c>
      <c r="AI98" s="104"/>
      <c r="AJ98" s="92">
        <v>53750.758123049221</v>
      </c>
      <c r="AK98" s="93">
        <v>116.44256610938638</v>
      </c>
      <c r="AL98" s="93">
        <v>0</v>
      </c>
      <c r="AM98" s="101">
        <v>0</v>
      </c>
      <c r="AN98" s="135">
        <v>53750.758123049221</v>
      </c>
      <c r="AP98" s="102">
        <v>3098.7728119949516</v>
      </c>
      <c r="AR98" s="102">
        <v>76306.735632183903</v>
      </c>
      <c r="AS98" s="90"/>
      <c r="AT98" s="237"/>
      <c r="AU98" s="112">
        <v>-220166.58000738313</v>
      </c>
      <c r="AV98" s="112">
        <v>-100845.52144700001</v>
      </c>
      <c r="AW98" s="112">
        <v>-2407.2258740000002</v>
      </c>
      <c r="AX98" s="112">
        <v>-36901</v>
      </c>
      <c r="AY98" s="113">
        <v>-78419.717436000006</v>
      </c>
    </row>
    <row r="99" spans="1:51">
      <c r="A99" s="11">
        <v>543</v>
      </c>
      <c r="B99" s="12">
        <v>2213</v>
      </c>
      <c r="C99" s="4">
        <v>351</v>
      </c>
      <c r="D99" s="13" t="s">
        <v>127</v>
      </c>
      <c r="E99" s="85">
        <v>570.33333333333337</v>
      </c>
      <c r="F99" s="85">
        <v>1337473</v>
      </c>
      <c r="G99" s="86">
        <v>1.4799999999999998</v>
      </c>
      <c r="H99" s="85">
        <v>903697.9729729729</v>
      </c>
      <c r="I99" s="85">
        <v>161722.66666666666</v>
      </c>
      <c r="J99" s="5">
        <v>0</v>
      </c>
      <c r="K99" s="87">
        <v>1.65</v>
      </c>
      <c r="L99" s="85">
        <v>1491101.6554054052</v>
      </c>
      <c r="M99" s="85">
        <v>133814.32999999999</v>
      </c>
      <c r="N99" s="85">
        <v>2894</v>
      </c>
      <c r="O99" s="85">
        <v>1627809.9854054053</v>
      </c>
      <c r="P99" s="88">
        <v>2854.1379054448953</v>
      </c>
      <c r="Q99" s="88">
        <v>2681.4037114060652</v>
      </c>
      <c r="R99" s="88">
        <v>106.44193163841979</v>
      </c>
      <c r="S99" s="92">
        <v>-36450.945406720653</v>
      </c>
      <c r="T99" s="93">
        <v>-63.91165179436701</v>
      </c>
      <c r="U99" s="94">
        <v>104.05841693220447</v>
      </c>
      <c r="V99" s="92">
        <v>0</v>
      </c>
      <c r="W99" s="93">
        <v>0</v>
      </c>
      <c r="X99" s="95">
        <v>104.05841693220447</v>
      </c>
      <c r="Y99" s="96">
        <v>0</v>
      </c>
      <c r="Z99" s="97">
        <v>0</v>
      </c>
      <c r="AA99" s="98">
        <v>0</v>
      </c>
      <c r="AB99" s="99">
        <v>0</v>
      </c>
      <c r="AC99" s="100">
        <v>104.05841693220447</v>
      </c>
      <c r="AD99" s="92">
        <v>-36450.945406720653</v>
      </c>
      <c r="AE99" s="93">
        <v>-63.91165179436701</v>
      </c>
      <c r="AF99" s="95">
        <v>104.05841693220447</v>
      </c>
      <c r="AG99" s="104"/>
      <c r="AH99" s="103">
        <v>0</v>
      </c>
      <c r="AI99" s="104"/>
      <c r="AJ99" s="92">
        <v>32856.47915111325</v>
      </c>
      <c r="AK99" s="93">
        <v>106.44193163841979</v>
      </c>
      <c r="AL99" s="93">
        <v>0</v>
      </c>
      <c r="AM99" s="101">
        <v>0</v>
      </c>
      <c r="AN99" s="135">
        <v>32856.47915111325</v>
      </c>
      <c r="AP99" s="102">
        <v>2132.5943529832994</v>
      </c>
      <c r="AR99" s="102">
        <v>90369.797297297293</v>
      </c>
      <c r="AS99" s="90"/>
      <c r="AT99" s="237"/>
      <c r="AU99" s="112">
        <v>-295432.82945176761</v>
      </c>
      <c r="AV99" s="112">
        <v>-135320.61831300001</v>
      </c>
      <c r="AW99" s="112">
        <v>-3230.161231</v>
      </c>
      <c r="AX99" s="112">
        <v>-39143</v>
      </c>
      <c r="AY99" s="113">
        <v>-105228.318512</v>
      </c>
    </row>
    <row r="100" spans="1:51">
      <c r="A100" s="11">
        <v>544</v>
      </c>
      <c r="B100" s="12">
        <v>2214</v>
      </c>
      <c r="C100" s="4">
        <v>351</v>
      </c>
      <c r="D100" s="13" t="s">
        <v>128</v>
      </c>
      <c r="E100" s="85">
        <v>4102.666666666667</v>
      </c>
      <c r="F100" s="85">
        <v>8428582.333333334</v>
      </c>
      <c r="G100" s="86">
        <v>1.38</v>
      </c>
      <c r="H100" s="85">
        <v>6107668.3574879235</v>
      </c>
      <c r="I100" s="85">
        <v>1844945.6666666667</v>
      </c>
      <c r="J100" s="5">
        <v>0</v>
      </c>
      <c r="K100" s="87">
        <v>1.65</v>
      </c>
      <c r="L100" s="85">
        <v>10077652.789855072</v>
      </c>
      <c r="M100" s="85">
        <v>1523435.2299999997</v>
      </c>
      <c r="N100" s="85">
        <v>25337.666666666668</v>
      </c>
      <c r="O100" s="85">
        <v>11626425.686521739</v>
      </c>
      <c r="P100" s="88">
        <v>2833.8704143293153</v>
      </c>
      <c r="Q100" s="88">
        <v>2681.4037114060652</v>
      </c>
      <c r="R100" s="88">
        <v>105.68607786566017</v>
      </c>
      <c r="S100" s="92">
        <v>-231442.42214812193</v>
      </c>
      <c r="T100" s="93">
        <v>-56.412680081602673</v>
      </c>
      <c r="U100" s="94">
        <v>103.58222905536589</v>
      </c>
      <c r="V100" s="92">
        <v>0</v>
      </c>
      <c r="W100" s="93">
        <v>0</v>
      </c>
      <c r="X100" s="95">
        <v>103.58222905536589</v>
      </c>
      <c r="Y100" s="96">
        <v>0</v>
      </c>
      <c r="Z100" s="97">
        <v>0</v>
      </c>
      <c r="AA100" s="98">
        <v>0</v>
      </c>
      <c r="AB100" s="99">
        <v>0</v>
      </c>
      <c r="AC100" s="100">
        <v>103.58222905536589</v>
      </c>
      <c r="AD100" s="92">
        <v>-231442.42214812193</v>
      </c>
      <c r="AE100" s="93">
        <v>-56.412680081602673</v>
      </c>
      <c r="AF100" s="95">
        <v>103.58222905536589</v>
      </c>
      <c r="AG100" s="104"/>
      <c r="AH100" s="103">
        <v>0</v>
      </c>
      <c r="AI100" s="104"/>
      <c r="AJ100" s="92">
        <v>0</v>
      </c>
      <c r="AK100" s="93">
        <v>105.68607786566017</v>
      </c>
      <c r="AL100" s="93">
        <v>0</v>
      </c>
      <c r="AM100" s="101">
        <v>0</v>
      </c>
      <c r="AN100" s="135">
        <v>0</v>
      </c>
      <c r="AP100" s="102">
        <v>75510.736565574101</v>
      </c>
      <c r="AR100" s="102">
        <v>610766.83574879228</v>
      </c>
      <c r="AS100" s="90"/>
      <c r="AT100" s="237"/>
      <c r="AU100" s="112">
        <v>-2097726.6936982526</v>
      </c>
      <c r="AV100" s="112">
        <v>-960846.74736599997</v>
      </c>
      <c r="AW100" s="112">
        <v>-22935.824200999999</v>
      </c>
      <c r="AX100" s="112">
        <v>-379171</v>
      </c>
      <c r="AY100" s="113">
        <v>-747175.77286899998</v>
      </c>
    </row>
    <row r="101" spans="1:51">
      <c r="A101" s="11">
        <v>546</v>
      </c>
      <c r="B101" s="12">
        <v>2216</v>
      </c>
      <c r="C101" s="4">
        <v>351</v>
      </c>
      <c r="D101" s="13" t="s">
        <v>129</v>
      </c>
      <c r="E101" s="85">
        <v>10182.666666666666</v>
      </c>
      <c r="F101" s="85">
        <v>23660482.666666668</v>
      </c>
      <c r="G101" s="86">
        <v>1.64</v>
      </c>
      <c r="H101" s="85">
        <v>14427123.577235773</v>
      </c>
      <c r="I101" s="85">
        <v>2397666.6666666665</v>
      </c>
      <c r="J101" s="5">
        <v>0</v>
      </c>
      <c r="K101" s="87">
        <v>1.65</v>
      </c>
      <c r="L101" s="85">
        <v>23804753.902439028</v>
      </c>
      <c r="M101" s="85">
        <v>2450295.3833333333</v>
      </c>
      <c r="N101" s="85">
        <v>50049.333333333336</v>
      </c>
      <c r="O101" s="85">
        <v>26305098.619105693</v>
      </c>
      <c r="P101" s="88">
        <v>2583.3211947530799</v>
      </c>
      <c r="Q101" s="88">
        <v>2681.4037114060652</v>
      </c>
      <c r="R101" s="88">
        <v>96.342120500700247</v>
      </c>
      <c r="S101" s="92">
        <v>369534.38197489822</v>
      </c>
      <c r="T101" s="93">
        <v>36.290531161604513</v>
      </c>
      <c r="U101" s="94">
        <v>97.695535915441155</v>
      </c>
      <c r="V101" s="92">
        <v>0</v>
      </c>
      <c r="W101" s="93">
        <v>0</v>
      </c>
      <c r="X101" s="95">
        <v>97.695535915441155</v>
      </c>
      <c r="Y101" s="96">
        <v>0</v>
      </c>
      <c r="Z101" s="97">
        <v>0</v>
      </c>
      <c r="AA101" s="98">
        <v>0</v>
      </c>
      <c r="AB101" s="99">
        <v>0</v>
      </c>
      <c r="AC101" s="100">
        <v>97.695535915441155</v>
      </c>
      <c r="AD101" s="92">
        <v>369534.38197489822</v>
      </c>
      <c r="AE101" s="93">
        <v>36.290531161604513</v>
      </c>
      <c r="AF101" s="95">
        <v>97.695535915441155</v>
      </c>
      <c r="AG101" s="104"/>
      <c r="AH101" s="103">
        <v>0</v>
      </c>
      <c r="AI101" s="104"/>
      <c r="AJ101" s="92">
        <v>0</v>
      </c>
      <c r="AK101" s="93">
        <v>96.342120500700247</v>
      </c>
      <c r="AL101" s="93">
        <v>0</v>
      </c>
      <c r="AM101" s="101">
        <v>0</v>
      </c>
      <c r="AN101" s="135">
        <v>0</v>
      </c>
      <c r="AP101" s="102">
        <v>168015.27738790403</v>
      </c>
      <c r="AR101" s="102">
        <v>1442712.3577235772</v>
      </c>
      <c r="AS101" s="90"/>
      <c r="AT101" s="237"/>
      <c r="AU101" s="112">
        <v>-5245596.7725014891</v>
      </c>
      <c r="AV101" s="112">
        <v>-2402703.179587</v>
      </c>
      <c r="AW101" s="112">
        <v>-57353.556000999997</v>
      </c>
      <c r="AX101" s="112">
        <v>-1122636</v>
      </c>
      <c r="AY101" s="113">
        <v>-1868395.3607620001</v>
      </c>
    </row>
    <row r="102" spans="1:51">
      <c r="A102" s="11">
        <v>551</v>
      </c>
      <c r="B102" s="12">
        <v>2221</v>
      </c>
      <c r="C102" s="4">
        <v>351</v>
      </c>
      <c r="D102" s="13" t="s">
        <v>130</v>
      </c>
      <c r="E102" s="85">
        <v>6282.333333333333</v>
      </c>
      <c r="F102" s="85">
        <v>12269031.333333334</v>
      </c>
      <c r="G102" s="86">
        <v>1.45</v>
      </c>
      <c r="H102" s="85">
        <v>8461400.919540232</v>
      </c>
      <c r="I102" s="85">
        <v>1842565</v>
      </c>
      <c r="J102" s="5">
        <v>0</v>
      </c>
      <c r="K102" s="87">
        <v>1.65</v>
      </c>
      <c r="L102" s="85">
        <v>13961311.517241379</v>
      </c>
      <c r="M102" s="85">
        <v>1530406.1066666667</v>
      </c>
      <c r="N102" s="85">
        <v>27387.666666666668</v>
      </c>
      <c r="O102" s="85">
        <v>15519105.290574713</v>
      </c>
      <c r="P102" s="88">
        <v>2470.2772787034614</v>
      </c>
      <c r="Q102" s="88">
        <v>2681.4037114060652</v>
      </c>
      <c r="R102" s="88">
        <v>92.126272078892057</v>
      </c>
      <c r="S102" s="92">
        <v>490755.65151467058</v>
      </c>
      <c r="T102" s="93">
        <v>78.116780099963492</v>
      </c>
      <c r="U102" s="94">
        <v>95.039551409702</v>
      </c>
      <c r="V102" s="92">
        <v>0</v>
      </c>
      <c r="W102" s="93">
        <v>0</v>
      </c>
      <c r="X102" s="95">
        <v>95.039551409702</v>
      </c>
      <c r="Y102" s="96">
        <v>0</v>
      </c>
      <c r="Z102" s="97">
        <v>0</v>
      </c>
      <c r="AA102" s="98">
        <v>0</v>
      </c>
      <c r="AB102" s="99">
        <v>0</v>
      </c>
      <c r="AC102" s="100">
        <v>95.039551409702</v>
      </c>
      <c r="AD102" s="92">
        <v>490755.65151467058</v>
      </c>
      <c r="AE102" s="93">
        <v>78.116780099963492</v>
      </c>
      <c r="AF102" s="95">
        <v>95.039551409702</v>
      </c>
      <c r="AG102" s="104"/>
      <c r="AH102" s="103">
        <v>0</v>
      </c>
      <c r="AI102" s="104"/>
      <c r="AJ102" s="92">
        <v>0</v>
      </c>
      <c r="AK102" s="93">
        <v>92.126272078892057</v>
      </c>
      <c r="AL102" s="93">
        <v>0</v>
      </c>
      <c r="AM102" s="101">
        <v>0</v>
      </c>
      <c r="AN102" s="135">
        <v>0</v>
      </c>
      <c r="AP102" s="102">
        <v>92856.35382052885</v>
      </c>
      <c r="AR102" s="102">
        <v>846140.091954023</v>
      </c>
      <c r="AS102" s="90"/>
      <c r="AT102" s="237"/>
      <c r="AU102" s="112">
        <v>-3246177.0168530447</v>
      </c>
      <c r="AV102" s="112">
        <v>-1486885.130169</v>
      </c>
      <c r="AW102" s="112">
        <v>-35492.586144000001</v>
      </c>
      <c r="AX102" s="112">
        <v>-664538</v>
      </c>
      <c r="AY102" s="113">
        <v>-1156234.903585</v>
      </c>
    </row>
    <row r="103" spans="1:51">
      <c r="A103" s="11">
        <v>553</v>
      </c>
      <c r="B103" s="12">
        <v>2223</v>
      </c>
      <c r="C103" s="4"/>
      <c r="D103" s="13" t="s">
        <v>131</v>
      </c>
      <c r="E103" s="85">
        <v>103.66666666666667</v>
      </c>
      <c r="F103" s="85">
        <v>164399.66666666666</v>
      </c>
      <c r="G103" s="86">
        <v>1.3999999999999997</v>
      </c>
      <c r="H103" s="85">
        <v>117428.33333333333</v>
      </c>
      <c r="I103" s="85">
        <v>18121.333333333332</v>
      </c>
      <c r="J103" s="5">
        <v>0</v>
      </c>
      <c r="K103" s="87">
        <v>1.65</v>
      </c>
      <c r="L103" s="85">
        <v>193756.75</v>
      </c>
      <c r="M103" s="85">
        <v>18685.850000000002</v>
      </c>
      <c r="N103" s="85">
        <v>141.33333333333334</v>
      </c>
      <c r="O103" s="85">
        <v>212583.93333333335</v>
      </c>
      <c r="P103" s="88">
        <v>2050.648874598071</v>
      </c>
      <c r="Q103" s="88">
        <v>2681.4037114060652</v>
      </c>
      <c r="R103" s="88">
        <v>76.476692632112403</v>
      </c>
      <c r="S103" s="92">
        <v>24193.653023831968</v>
      </c>
      <c r="T103" s="93">
        <v>233.37928961895787</v>
      </c>
      <c r="U103" s="94">
        <v>85.180316358230812</v>
      </c>
      <c r="V103" s="92">
        <v>2278</v>
      </c>
      <c r="W103" s="93">
        <v>21.974276527331188</v>
      </c>
      <c r="X103" s="95">
        <v>85.99982281426567</v>
      </c>
      <c r="Y103" s="96">
        <v>0</v>
      </c>
      <c r="Z103" s="97">
        <v>0</v>
      </c>
      <c r="AA103" s="98">
        <v>2278</v>
      </c>
      <c r="AB103" s="99">
        <v>21.974276527331188</v>
      </c>
      <c r="AC103" s="100">
        <v>85.99982281426567</v>
      </c>
      <c r="AD103" s="92">
        <v>26471.653023831968</v>
      </c>
      <c r="AE103" s="93">
        <v>255.35356614628907</v>
      </c>
      <c r="AF103" s="95">
        <v>85.99982281426567</v>
      </c>
      <c r="AG103" s="104"/>
      <c r="AH103" s="103">
        <v>0</v>
      </c>
      <c r="AI103" s="104"/>
      <c r="AJ103" s="92">
        <v>26470.799462214141</v>
      </c>
      <c r="AK103" s="93">
        <v>76.476692632112403</v>
      </c>
      <c r="AL103" s="93">
        <v>0</v>
      </c>
      <c r="AM103" s="101">
        <v>0</v>
      </c>
      <c r="AN103" s="135">
        <v>26470.799462214141</v>
      </c>
      <c r="AP103" s="102">
        <v>105.20533941355286</v>
      </c>
      <c r="AR103" s="102">
        <v>11742.833333333334</v>
      </c>
      <c r="AS103" s="90"/>
      <c r="AT103" s="237"/>
      <c r="AU103" s="112">
        <v>-53249.591443646153</v>
      </c>
      <c r="AV103" s="112">
        <v>-24390.544721999999</v>
      </c>
      <c r="AW103" s="112">
        <v>-582.21276999999998</v>
      </c>
      <c r="AX103" s="112">
        <v>-4686</v>
      </c>
      <c r="AY103" s="113">
        <v>-18966.629333000001</v>
      </c>
    </row>
    <row r="104" spans="1:51">
      <c r="A104" s="11">
        <v>557</v>
      </c>
      <c r="B104" s="12">
        <v>2227</v>
      </c>
      <c r="C104" s="4"/>
      <c r="D104" s="13" t="s">
        <v>132</v>
      </c>
      <c r="E104" s="85">
        <v>572.66666666666663</v>
      </c>
      <c r="F104" s="85">
        <v>1241553.3333333333</v>
      </c>
      <c r="G104" s="86">
        <v>1.5733333333333333</v>
      </c>
      <c r="H104" s="85">
        <v>790053.75620314653</v>
      </c>
      <c r="I104" s="85">
        <v>110898.33333333333</v>
      </c>
      <c r="J104" s="5">
        <v>0</v>
      </c>
      <c r="K104" s="87">
        <v>1.65</v>
      </c>
      <c r="L104" s="85">
        <v>1303588.6977351916</v>
      </c>
      <c r="M104" s="85">
        <v>125420.23333333334</v>
      </c>
      <c r="N104" s="85">
        <v>54.666666666666664</v>
      </c>
      <c r="O104" s="85">
        <v>1429063.5977351917</v>
      </c>
      <c r="P104" s="88">
        <v>2495.4544780009169</v>
      </c>
      <c r="Q104" s="88">
        <v>2681.4037114060652</v>
      </c>
      <c r="R104" s="88">
        <v>93.065228014186616</v>
      </c>
      <c r="S104" s="92">
        <v>39400.163235438828</v>
      </c>
      <c r="T104" s="93">
        <v>68.801216359904828</v>
      </c>
      <c r="U104" s="94">
        <v>95.631093648937551</v>
      </c>
      <c r="V104" s="92">
        <v>0</v>
      </c>
      <c r="W104" s="93">
        <v>0</v>
      </c>
      <c r="X104" s="95">
        <v>95.631093648937551</v>
      </c>
      <c r="Y104" s="96">
        <v>0</v>
      </c>
      <c r="Z104" s="97">
        <v>0</v>
      </c>
      <c r="AA104" s="98">
        <v>0</v>
      </c>
      <c r="AB104" s="99">
        <v>0</v>
      </c>
      <c r="AC104" s="100">
        <v>95.631093648937551</v>
      </c>
      <c r="AD104" s="92">
        <v>39400.163235438828</v>
      </c>
      <c r="AE104" s="93">
        <v>68.801216359904828</v>
      </c>
      <c r="AF104" s="95">
        <v>95.631093648937551</v>
      </c>
      <c r="AG104" s="104"/>
      <c r="AH104" s="103">
        <v>0</v>
      </c>
      <c r="AI104" s="104"/>
      <c r="AJ104" s="92">
        <v>3419.0224756227194</v>
      </c>
      <c r="AK104" s="93">
        <v>93.065228014186616</v>
      </c>
      <c r="AL104" s="93">
        <v>0</v>
      </c>
      <c r="AM104" s="101">
        <v>0</v>
      </c>
      <c r="AN104" s="135">
        <v>3419.0224756227194</v>
      </c>
      <c r="AP104" s="102">
        <v>2082.2644688513719</v>
      </c>
      <c r="AR104" s="102">
        <v>79005.375620314633</v>
      </c>
      <c r="AS104" s="90"/>
      <c r="AT104" s="237"/>
      <c r="AU104" s="112">
        <v>-288776.63052131183</v>
      </c>
      <c r="AV104" s="112">
        <v>-132271.800223</v>
      </c>
      <c r="AW104" s="112">
        <v>-3157.3846349999999</v>
      </c>
      <c r="AX104" s="112">
        <v>-51702</v>
      </c>
      <c r="AY104" s="113">
        <v>-102857.489846</v>
      </c>
    </row>
    <row r="105" spans="1:51">
      <c r="A105" s="11">
        <v>403</v>
      </c>
      <c r="B105" s="12">
        <v>2228</v>
      </c>
      <c r="C105" s="4">
        <v>351</v>
      </c>
      <c r="D105" s="121" t="s">
        <v>133</v>
      </c>
      <c r="E105" s="85">
        <v>1066.3333333333333</v>
      </c>
      <c r="F105" s="85">
        <v>2173020</v>
      </c>
      <c r="G105" s="86">
        <v>1.54</v>
      </c>
      <c r="H105" s="85">
        <v>1411051.9480519481</v>
      </c>
      <c r="I105" s="85">
        <v>258068.66666666666</v>
      </c>
      <c r="J105" s="5">
        <v>0</v>
      </c>
      <c r="K105" s="87">
        <v>1.65</v>
      </c>
      <c r="L105" s="85">
        <v>2328235.7142857141</v>
      </c>
      <c r="M105" s="85">
        <v>264445.12999999995</v>
      </c>
      <c r="N105" s="85">
        <v>442.33333333333331</v>
      </c>
      <c r="O105" s="85">
        <v>2593123.1776190475</v>
      </c>
      <c r="P105" s="88">
        <v>2431.8129205555306</v>
      </c>
      <c r="Q105" s="88">
        <v>2681.4037114060652</v>
      </c>
      <c r="R105" s="88">
        <v>90.691786179424099</v>
      </c>
      <c r="S105" s="92">
        <v>98474.38259147272</v>
      </c>
      <c r="T105" s="93">
        <v>92.348592614697779</v>
      </c>
      <c r="U105" s="94">
        <v>94.1358252930372</v>
      </c>
      <c r="V105" s="92">
        <v>0</v>
      </c>
      <c r="W105" s="93">
        <v>0</v>
      </c>
      <c r="X105" s="95">
        <v>94.1358252930372</v>
      </c>
      <c r="Y105" s="96">
        <v>0</v>
      </c>
      <c r="Z105" s="97">
        <v>0</v>
      </c>
      <c r="AA105" s="98">
        <v>0</v>
      </c>
      <c r="AB105" s="99">
        <v>0</v>
      </c>
      <c r="AC105" s="100">
        <v>94.1358252930372</v>
      </c>
      <c r="AD105" s="92">
        <v>98474.38259147272</v>
      </c>
      <c r="AE105" s="93">
        <v>92.348592614697779</v>
      </c>
      <c r="AF105" s="95">
        <v>94.1358252930372</v>
      </c>
      <c r="AG105" s="104"/>
      <c r="AH105" s="103">
        <v>0</v>
      </c>
      <c r="AI105" s="104"/>
      <c r="AJ105" s="92">
        <v>0</v>
      </c>
      <c r="AK105" s="93">
        <v>90.691786179424099</v>
      </c>
      <c r="AL105" s="93">
        <v>0</v>
      </c>
      <c r="AM105" s="101">
        <v>0</v>
      </c>
      <c r="AN105" s="135">
        <v>0</v>
      </c>
      <c r="AP105" s="102">
        <v>5604.52691234331</v>
      </c>
      <c r="AR105" s="102">
        <v>141105.19480519483</v>
      </c>
      <c r="AS105" s="90"/>
      <c r="AT105" s="237"/>
      <c r="AU105" s="112">
        <v>-545808.31229737308</v>
      </c>
      <c r="AV105" s="112">
        <v>-250003.08340100001</v>
      </c>
      <c r="AW105" s="112">
        <v>-5967.6808879999999</v>
      </c>
      <c r="AX105" s="112">
        <v>-91665</v>
      </c>
      <c r="AY105" s="113">
        <v>-194407.95066599999</v>
      </c>
    </row>
    <row r="106" spans="1:51">
      <c r="A106" s="11">
        <v>307</v>
      </c>
      <c r="B106" s="12">
        <v>2229</v>
      </c>
      <c r="C106" s="4">
        <v>351</v>
      </c>
      <c r="D106" s="121" t="s">
        <v>134</v>
      </c>
      <c r="E106" s="85">
        <v>2484.6666666666665</v>
      </c>
      <c r="F106" s="85">
        <v>5775002</v>
      </c>
      <c r="G106" s="86">
        <v>1.54</v>
      </c>
      <c r="H106" s="85">
        <v>3750001.2987012989</v>
      </c>
      <c r="I106" s="85">
        <v>464165</v>
      </c>
      <c r="J106" s="5">
        <v>0</v>
      </c>
      <c r="K106" s="87">
        <v>1.65</v>
      </c>
      <c r="L106" s="85">
        <v>6187502.1428571418</v>
      </c>
      <c r="M106" s="85">
        <v>566787.10666666657</v>
      </c>
      <c r="N106" s="85">
        <v>2150</v>
      </c>
      <c r="O106" s="85">
        <v>6756439.2495238101</v>
      </c>
      <c r="P106" s="88">
        <v>2719.2537897198058</v>
      </c>
      <c r="Q106" s="88">
        <v>2681.4037114060652</v>
      </c>
      <c r="R106" s="88">
        <v>101.4115770091887</v>
      </c>
      <c r="S106" s="92">
        <v>-34796.586329243473</v>
      </c>
      <c r="T106" s="93">
        <v>-14.004528976084039</v>
      </c>
      <c r="U106" s="94">
        <v>100.88929351578886</v>
      </c>
      <c r="V106" s="92">
        <v>0</v>
      </c>
      <c r="W106" s="93">
        <v>0</v>
      </c>
      <c r="X106" s="95">
        <v>100.88929351578886</v>
      </c>
      <c r="Y106" s="96">
        <v>0</v>
      </c>
      <c r="Z106" s="97">
        <v>0</v>
      </c>
      <c r="AA106" s="98">
        <v>0</v>
      </c>
      <c r="AB106" s="99">
        <v>0</v>
      </c>
      <c r="AC106" s="100">
        <v>100.88929351578886</v>
      </c>
      <c r="AD106" s="92">
        <v>-34796.586329243473</v>
      </c>
      <c r="AE106" s="93">
        <v>-14.004528976084039</v>
      </c>
      <c r="AF106" s="95">
        <v>100.88929351578886</v>
      </c>
      <c r="AG106" s="104"/>
      <c r="AH106" s="103">
        <v>0</v>
      </c>
      <c r="AI106" s="104"/>
      <c r="AJ106" s="92">
        <v>0</v>
      </c>
      <c r="AK106" s="93">
        <v>101.4115770091887</v>
      </c>
      <c r="AL106" s="93">
        <v>0</v>
      </c>
      <c r="AM106" s="101">
        <v>0</v>
      </c>
      <c r="AN106" s="135">
        <v>0</v>
      </c>
      <c r="AP106" s="102">
        <v>14827.722583078308</v>
      </c>
      <c r="AR106" s="102">
        <v>375000.12987012992</v>
      </c>
      <c r="AS106" s="90"/>
      <c r="AT106" s="237"/>
      <c r="AU106" s="112">
        <v>-1284646.3935779633</v>
      </c>
      <c r="AV106" s="112">
        <v>-588421.89141899999</v>
      </c>
      <c r="AW106" s="112">
        <v>-14045.883066</v>
      </c>
      <c r="AX106" s="112">
        <v>-357964</v>
      </c>
      <c r="AY106" s="113">
        <v>-457569.93266499997</v>
      </c>
    </row>
    <row r="107" spans="1:51">
      <c r="A107" s="11">
        <v>602</v>
      </c>
      <c r="B107" s="12">
        <v>2302</v>
      </c>
      <c r="C107" s="4"/>
      <c r="D107" s="13" t="s">
        <v>135</v>
      </c>
      <c r="E107" s="85">
        <v>931.33333333333337</v>
      </c>
      <c r="F107" s="85">
        <v>1475580</v>
      </c>
      <c r="G107" s="86">
        <v>1.64</v>
      </c>
      <c r="H107" s="85">
        <v>899743.90243902442</v>
      </c>
      <c r="I107" s="85">
        <v>134440.66666666666</v>
      </c>
      <c r="J107" s="5">
        <v>0</v>
      </c>
      <c r="K107" s="87">
        <v>1.65</v>
      </c>
      <c r="L107" s="85">
        <v>1484577.4390243904</v>
      </c>
      <c r="M107" s="85">
        <v>138208.85</v>
      </c>
      <c r="N107" s="85">
        <v>330</v>
      </c>
      <c r="O107" s="85">
        <v>1623116.2890243903</v>
      </c>
      <c r="P107" s="88">
        <v>1742.7877119087941</v>
      </c>
      <c r="Q107" s="88">
        <v>2681.4037114060652</v>
      </c>
      <c r="R107" s="88">
        <v>64.995349431918143</v>
      </c>
      <c r="S107" s="92">
        <v>323440.81598676305</v>
      </c>
      <c r="T107" s="93">
        <v>347.28791981399036</v>
      </c>
      <c r="U107" s="94">
        <v>77.94707014210843</v>
      </c>
      <c r="V107" s="92">
        <v>201104</v>
      </c>
      <c r="W107" s="93">
        <v>215.93128131710807</v>
      </c>
      <c r="X107" s="95">
        <v>85.999989603604917</v>
      </c>
      <c r="Y107" s="96">
        <v>0</v>
      </c>
      <c r="Z107" s="97">
        <v>0</v>
      </c>
      <c r="AA107" s="98">
        <v>201104</v>
      </c>
      <c r="AB107" s="99">
        <v>215.93128131710807</v>
      </c>
      <c r="AC107" s="100">
        <v>85.999989603604917</v>
      </c>
      <c r="AD107" s="92">
        <v>524544.81598676299</v>
      </c>
      <c r="AE107" s="93">
        <v>563.21920113109843</v>
      </c>
      <c r="AF107" s="95">
        <v>85.999989603604917</v>
      </c>
      <c r="AG107" s="104"/>
      <c r="AH107" s="103">
        <v>0</v>
      </c>
      <c r="AI107" s="104"/>
      <c r="AJ107" s="92">
        <v>104350.74110581985</v>
      </c>
      <c r="AK107" s="93">
        <v>64.995349431918143</v>
      </c>
      <c r="AL107" s="93">
        <v>0</v>
      </c>
      <c r="AM107" s="101">
        <v>0</v>
      </c>
      <c r="AN107" s="135">
        <v>104350.74110581985</v>
      </c>
      <c r="AP107" s="102">
        <v>5762.9938617531525</v>
      </c>
      <c r="AR107" s="102">
        <v>89974.390243902453</v>
      </c>
      <c r="AS107" s="90"/>
      <c r="AT107" s="237"/>
      <c r="AU107" s="112">
        <v>-477710.27708578709</v>
      </c>
      <c r="AV107" s="112">
        <v>-218811.32909300001</v>
      </c>
      <c r="AW107" s="112">
        <v>-5223.1203269999996</v>
      </c>
      <c r="AX107" s="112">
        <v>-60295</v>
      </c>
      <c r="AY107" s="113">
        <v>-170152.549692</v>
      </c>
    </row>
    <row r="108" spans="1:51">
      <c r="A108" s="11">
        <v>603</v>
      </c>
      <c r="B108" s="12">
        <v>2303</v>
      </c>
      <c r="C108" s="4"/>
      <c r="D108" s="13" t="s">
        <v>136</v>
      </c>
      <c r="E108" s="85">
        <v>1809.6666666666667</v>
      </c>
      <c r="F108" s="85">
        <v>3737799</v>
      </c>
      <c r="G108" s="86">
        <v>1.75</v>
      </c>
      <c r="H108" s="85">
        <v>2135885.1428571432</v>
      </c>
      <c r="I108" s="85">
        <v>368791.66666666669</v>
      </c>
      <c r="J108" s="5">
        <v>0</v>
      </c>
      <c r="K108" s="87">
        <v>1.65</v>
      </c>
      <c r="L108" s="85">
        <v>3524210.4857142852</v>
      </c>
      <c r="M108" s="85">
        <v>376363.87666666671</v>
      </c>
      <c r="N108" s="85">
        <v>2105.3333333333335</v>
      </c>
      <c r="O108" s="85">
        <v>3902679.6957142856</v>
      </c>
      <c r="P108" s="88">
        <v>2156.5737865431674</v>
      </c>
      <c r="Q108" s="88">
        <v>2681.4037114060652</v>
      </c>
      <c r="R108" s="88">
        <v>80.427045631719167</v>
      </c>
      <c r="S108" s="92">
        <v>351413.87165661628</v>
      </c>
      <c r="T108" s="93">
        <v>194.18707219927219</v>
      </c>
      <c r="U108" s="94">
        <v>87.66903874798308</v>
      </c>
      <c r="V108" s="92">
        <v>0</v>
      </c>
      <c r="W108" s="93">
        <v>0</v>
      </c>
      <c r="X108" s="95">
        <v>87.66903874798308</v>
      </c>
      <c r="Y108" s="96">
        <v>0</v>
      </c>
      <c r="Z108" s="97">
        <v>0</v>
      </c>
      <c r="AA108" s="98">
        <v>0</v>
      </c>
      <c r="AB108" s="99">
        <v>0</v>
      </c>
      <c r="AC108" s="100">
        <v>87.66903874798308</v>
      </c>
      <c r="AD108" s="92">
        <v>351413.87165661628</v>
      </c>
      <c r="AE108" s="93">
        <v>194.18707219927219</v>
      </c>
      <c r="AF108" s="95">
        <v>87.66903874798308</v>
      </c>
      <c r="AG108" s="104"/>
      <c r="AH108" s="103">
        <v>0</v>
      </c>
      <c r="AI108" s="104"/>
      <c r="AJ108" s="92">
        <v>0</v>
      </c>
      <c r="AK108" s="93">
        <v>80.427045631719167</v>
      </c>
      <c r="AL108" s="93">
        <v>0</v>
      </c>
      <c r="AM108" s="101">
        <v>0</v>
      </c>
      <c r="AN108" s="135">
        <v>0</v>
      </c>
      <c r="AP108" s="102">
        <v>19659.12174096379</v>
      </c>
      <c r="AR108" s="102">
        <v>213588.51428571428</v>
      </c>
      <c r="AS108" s="90"/>
      <c r="AT108" s="237"/>
      <c r="AU108" s="112">
        <v>-930331.80435677944</v>
      </c>
      <c r="AV108" s="112">
        <v>-426130.95922999998</v>
      </c>
      <c r="AW108" s="112">
        <v>-10171.928868000001</v>
      </c>
      <c r="AX108" s="112">
        <v>-176804</v>
      </c>
      <c r="AY108" s="113">
        <v>-331368.89902399998</v>
      </c>
    </row>
    <row r="109" spans="1:51">
      <c r="A109" s="11">
        <v>605</v>
      </c>
      <c r="B109" s="12">
        <v>2305</v>
      </c>
      <c r="C109" s="4"/>
      <c r="D109" s="13" t="s">
        <v>137</v>
      </c>
      <c r="E109" s="85">
        <v>1372.6666666666667</v>
      </c>
      <c r="F109" s="85">
        <v>2319489.6666666665</v>
      </c>
      <c r="G109" s="86">
        <v>1.8566666666666667</v>
      </c>
      <c r="H109" s="85">
        <v>1249705.1663982824</v>
      </c>
      <c r="I109" s="85">
        <v>209921</v>
      </c>
      <c r="J109" s="5">
        <v>0</v>
      </c>
      <c r="K109" s="87">
        <v>1.65</v>
      </c>
      <c r="L109" s="85">
        <v>2062013.5245571658</v>
      </c>
      <c r="M109" s="85">
        <v>215933.76</v>
      </c>
      <c r="N109" s="85">
        <v>2134.6666666666665</v>
      </c>
      <c r="O109" s="85">
        <v>2280081.9512238326</v>
      </c>
      <c r="P109" s="88">
        <v>1661.0601878755458</v>
      </c>
      <c r="Q109" s="88">
        <v>2681.4037114060652</v>
      </c>
      <c r="R109" s="88">
        <v>61.947411380456572</v>
      </c>
      <c r="S109" s="92">
        <v>518218.8710208371</v>
      </c>
      <c r="T109" s="93">
        <v>377.52710370629217</v>
      </c>
      <c r="U109" s="94">
        <v>76.026869169687643</v>
      </c>
      <c r="V109" s="92">
        <v>367078</v>
      </c>
      <c r="W109" s="93">
        <v>267.41962117532779</v>
      </c>
      <c r="X109" s="95">
        <v>85.999989593060945</v>
      </c>
      <c r="Y109" s="96">
        <v>0</v>
      </c>
      <c r="Z109" s="97">
        <v>0</v>
      </c>
      <c r="AA109" s="98">
        <v>367078</v>
      </c>
      <c r="AB109" s="99">
        <v>267.41962117532779</v>
      </c>
      <c r="AC109" s="100">
        <v>85.999989593060945</v>
      </c>
      <c r="AD109" s="92">
        <v>885296.8710208371</v>
      </c>
      <c r="AE109" s="93">
        <v>644.94672488161996</v>
      </c>
      <c r="AF109" s="95">
        <v>85.999989593060945</v>
      </c>
      <c r="AG109" s="104"/>
      <c r="AH109" s="103">
        <v>0</v>
      </c>
      <c r="AI109" s="104"/>
      <c r="AJ109" s="92">
        <v>94669.503824382686</v>
      </c>
      <c r="AK109" s="93">
        <v>61.947411380456572</v>
      </c>
      <c r="AL109" s="93">
        <v>0</v>
      </c>
      <c r="AM109" s="101">
        <v>0</v>
      </c>
      <c r="AN109" s="135">
        <v>94669.503824382686</v>
      </c>
      <c r="AP109" s="102">
        <v>9203.9809222550848</v>
      </c>
      <c r="AR109" s="102">
        <v>124970.51663982823</v>
      </c>
      <c r="AS109" s="90"/>
      <c r="AT109" s="237"/>
      <c r="AU109" s="112">
        <v>-699924.91830254125</v>
      </c>
      <c r="AV109" s="112">
        <v>-320594.94841299998</v>
      </c>
      <c r="AW109" s="112">
        <v>-7652.7389999999996</v>
      </c>
      <c r="AX109" s="112">
        <v>-132795</v>
      </c>
      <c r="AY109" s="113">
        <v>-249301.752871</v>
      </c>
    </row>
    <row r="110" spans="1:51">
      <c r="A110" s="11">
        <v>606</v>
      </c>
      <c r="B110" s="12">
        <v>2306</v>
      </c>
      <c r="C110" s="4"/>
      <c r="D110" s="13" t="s">
        <v>138</v>
      </c>
      <c r="E110" s="85">
        <v>492</v>
      </c>
      <c r="F110" s="85">
        <v>949517.33333333337</v>
      </c>
      <c r="G110" s="86">
        <v>1.76</v>
      </c>
      <c r="H110" s="85">
        <v>539498.48484848486</v>
      </c>
      <c r="I110" s="85">
        <v>76811</v>
      </c>
      <c r="J110" s="5">
        <v>0</v>
      </c>
      <c r="K110" s="87">
        <v>1.65</v>
      </c>
      <c r="L110" s="85">
        <v>890172.5</v>
      </c>
      <c r="M110" s="85">
        <v>79135.360000000001</v>
      </c>
      <c r="N110" s="85">
        <v>56.666666666666664</v>
      </c>
      <c r="O110" s="85">
        <v>969364.5266666665</v>
      </c>
      <c r="P110" s="88">
        <v>1970.2531029810295</v>
      </c>
      <c r="Q110" s="88">
        <v>2681.4037114060652</v>
      </c>
      <c r="R110" s="88">
        <v>73.478420821155467</v>
      </c>
      <c r="S110" s="92">
        <v>129457.85675769346</v>
      </c>
      <c r="T110" s="93">
        <v>263.12572511726313</v>
      </c>
      <c r="U110" s="94">
        <v>83.291405117327926</v>
      </c>
      <c r="V110" s="92">
        <v>35733</v>
      </c>
      <c r="W110" s="93">
        <v>72.628048780487802</v>
      </c>
      <c r="X110" s="95">
        <v>85.999988255016035</v>
      </c>
      <c r="Y110" s="96">
        <v>0</v>
      </c>
      <c r="Z110" s="97">
        <v>0</v>
      </c>
      <c r="AA110" s="98">
        <v>35733</v>
      </c>
      <c r="AB110" s="99">
        <v>72.628048780487802</v>
      </c>
      <c r="AC110" s="100">
        <v>85.999988255016035</v>
      </c>
      <c r="AD110" s="92">
        <v>165190.85675769346</v>
      </c>
      <c r="AE110" s="93">
        <v>335.75377389775093</v>
      </c>
      <c r="AF110" s="95">
        <v>85.999988255016035</v>
      </c>
      <c r="AG110" s="104"/>
      <c r="AH110" s="103">
        <v>0</v>
      </c>
      <c r="AI110" s="104"/>
      <c r="AJ110" s="92">
        <v>0</v>
      </c>
      <c r="AK110" s="93">
        <v>73.478420821155467</v>
      </c>
      <c r="AL110" s="93">
        <v>0</v>
      </c>
      <c r="AM110" s="101">
        <v>0</v>
      </c>
      <c r="AN110" s="135">
        <v>0</v>
      </c>
      <c r="AP110" s="102">
        <v>2309.7778125938876</v>
      </c>
      <c r="AR110" s="102">
        <v>53949.848484848488</v>
      </c>
      <c r="AS110" s="90"/>
      <c r="AT110" s="237"/>
      <c r="AU110" s="112">
        <v>-250375.48284560547</v>
      </c>
      <c r="AV110" s="112">
        <v>-114682.465087</v>
      </c>
      <c r="AW110" s="112">
        <v>-2737.5196569999998</v>
      </c>
      <c r="AX110" s="112">
        <v>-50327</v>
      </c>
      <c r="AY110" s="113">
        <v>-89179.632152999999</v>
      </c>
    </row>
    <row r="111" spans="1:51" ht="12.75" customHeight="1">
      <c r="A111" s="11">
        <v>607</v>
      </c>
      <c r="B111" s="12">
        <v>2307</v>
      </c>
      <c r="C111" s="4"/>
      <c r="D111" s="13" t="s">
        <v>139</v>
      </c>
      <c r="E111" s="85">
        <v>464.66666666666669</v>
      </c>
      <c r="F111" s="85">
        <v>892282</v>
      </c>
      <c r="G111" s="86">
        <v>1.8</v>
      </c>
      <c r="H111" s="85">
        <v>495712.22222222219</v>
      </c>
      <c r="I111" s="85">
        <v>87366.666666666672</v>
      </c>
      <c r="J111" s="5">
        <v>0</v>
      </c>
      <c r="K111" s="87">
        <v>1.65</v>
      </c>
      <c r="L111" s="85">
        <v>817925.16666666663</v>
      </c>
      <c r="M111" s="85">
        <v>71946.569999999992</v>
      </c>
      <c r="N111" s="85">
        <v>0</v>
      </c>
      <c r="O111" s="85">
        <v>889871.73666666669</v>
      </c>
      <c r="P111" s="88">
        <v>1915.0754734576758</v>
      </c>
      <c r="Q111" s="88">
        <v>2681.4037114060652</v>
      </c>
      <c r="R111" s="88">
        <v>71.420631862012868</v>
      </c>
      <c r="S111" s="92">
        <v>131752.25952300677</v>
      </c>
      <c r="T111" s="93">
        <v>283.54144804090407</v>
      </c>
      <c r="U111" s="94">
        <v>81.994998073068103</v>
      </c>
      <c r="V111" s="92">
        <v>49901</v>
      </c>
      <c r="W111" s="93">
        <v>107.3909612625538</v>
      </c>
      <c r="X111" s="95">
        <v>86.000025768291238</v>
      </c>
      <c r="Y111" s="96">
        <v>0</v>
      </c>
      <c r="Z111" s="97">
        <v>0</v>
      </c>
      <c r="AA111" s="98">
        <v>49901</v>
      </c>
      <c r="AB111" s="99">
        <v>107.3909612625538</v>
      </c>
      <c r="AC111" s="100">
        <v>86.000025768291238</v>
      </c>
      <c r="AD111" s="92">
        <v>181653.25952300677</v>
      </c>
      <c r="AE111" s="93">
        <v>390.93240930345786</v>
      </c>
      <c r="AF111" s="95">
        <v>86.000025768291238</v>
      </c>
      <c r="AG111" s="104"/>
      <c r="AH111" s="103">
        <v>0</v>
      </c>
      <c r="AI111" s="104"/>
      <c r="AJ111" s="92">
        <v>1363.2411350705952</v>
      </c>
      <c r="AK111" s="93">
        <v>71.420631862012868</v>
      </c>
      <c r="AL111" s="93">
        <v>0</v>
      </c>
      <c r="AM111" s="101">
        <v>0</v>
      </c>
      <c r="AN111" s="135">
        <v>1363.2411350705952</v>
      </c>
      <c r="AP111" s="102">
        <v>2883.9584017075849</v>
      </c>
      <c r="AR111" s="102">
        <v>49571.222222222219</v>
      </c>
      <c r="AS111" s="90"/>
      <c r="AT111" s="237"/>
      <c r="AU111" s="112">
        <v>-234503.00847298017</v>
      </c>
      <c r="AV111" s="112">
        <v>-107412.20656399999</v>
      </c>
      <c r="AW111" s="112">
        <v>-2563.9754659999999</v>
      </c>
      <c r="AX111" s="112">
        <v>-31590</v>
      </c>
      <c r="AY111" s="113">
        <v>-83526.117641000004</v>
      </c>
    </row>
    <row r="112" spans="1:51">
      <c r="A112" s="11">
        <v>608</v>
      </c>
      <c r="B112" s="12">
        <v>2308</v>
      </c>
      <c r="C112" s="4">
        <v>351</v>
      </c>
      <c r="D112" s="13" t="s">
        <v>140</v>
      </c>
      <c r="E112" s="85">
        <v>4127.666666666667</v>
      </c>
      <c r="F112" s="85">
        <v>8214075.666666667</v>
      </c>
      <c r="G112" s="86">
        <v>1.4866666666666666</v>
      </c>
      <c r="H112" s="85">
        <v>5520542.4913516184</v>
      </c>
      <c r="I112" s="85">
        <v>728291</v>
      </c>
      <c r="J112" s="5">
        <v>0</v>
      </c>
      <c r="K112" s="87">
        <v>1.65</v>
      </c>
      <c r="L112" s="85">
        <v>9108895.1107301712</v>
      </c>
      <c r="M112" s="85">
        <v>894659.73666666669</v>
      </c>
      <c r="N112" s="85">
        <v>13272</v>
      </c>
      <c r="O112" s="85">
        <v>10016826.847396838</v>
      </c>
      <c r="P112" s="88">
        <v>2426.7528500517251</v>
      </c>
      <c r="Q112" s="88">
        <v>2681.4037114060652</v>
      </c>
      <c r="R112" s="88">
        <v>90.503076419596397</v>
      </c>
      <c r="S112" s="92">
        <v>388912.13265859778</v>
      </c>
      <c r="T112" s="93">
        <v>94.220818701105813</v>
      </c>
      <c r="U112" s="94">
        <v>94.016938144345716</v>
      </c>
      <c r="V112" s="92">
        <v>0</v>
      </c>
      <c r="W112" s="93">
        <v>0</v>
      </c>
      <c r="X112" s="95">
        <v>94.016938144345716</v>
      </c>
      <c r="Y112" s="96">
        <v>0</v>
      </c>
      <c r="Z112" s="97">
        <v>0</v>
      </c>
      <c r="AA112" s="98">
        <v>0</v>
      </c>
      <c r="AB112" s="99">
        <v>0</v>
      </c>
      <c r="AC112" s="100">
        <v>94.016938144345716</v>
      </c>
      <c r="AD112" s="92">
        <v>388912.13265859778</v>
      </c>
      <c r="AE112" s="93">
        <v>94.220818701105813</v>
      </c>
      <c r="AF112" s="95">
        <v>94.016938144345716</v>
      </c>
      <c r="AG112" s="104"/>
      <c r="AH112" s="103">
        <v>0</v>
      </c>
      <c r="AI112" s="104"/>
      <c r="AJ112" s="92">
        <v>0</v>
      </c>
      <c r="AK112" s="93">
        <v>90.503076419596397</v>
      </c>
      <c r="AL112" s="93">
        <v>0</v>
      </c>
      <c r="AM112" s="101">
        <v>0</v>
      </c>
      <c r="AN112" s="135">
        <v>0</v>
      </c>
      <c r="AP112" s="102">
        <v>40997.285324670527</v>
      </c>
      <c r="AR112" s="102">
        <v>552054.24913516187</v>
      </c>
      <c r="AS112" s="90"/>
      <c r="AT112" s="237"/>
      <c r="AU112" s="112">
        <v>-2104894.9079310512</v>
      </c>
      <c r="AV112" s="112">
        <v>-964130.08992499998</v>
      </c>
      <c r="AW112" s="112">
        <v>-23014.198997</v>
      </c>
      <c r="AX112" s="112">
        <v>-301891</v>
      </c>
      <c r="AY112" s="113">
        <v>-749728.97297100001</v>
      </c>
    </row>
    <row r="113" spans="1:56">
      <c r="A113" s="11">
        <v>609</v>
      </c>
      <c r="B113" s="12">
        <v>2309</v>
      </c>
      <c r="C113" s="4"/>
      <c r="D113" s="13" t="s">
        <v>141</v>
      </c>
      <c r="E113" s="85">
        <v>252.33333333333334</v>
      </c>
      <c r="F113" s="85">
        <v>492198.33333333331</v>
      </c>
      <c r="G113" s="86">
        <v>1.51</v>
      </c>
      <c r="H113" s="85">
        <v>326047.53376906319</v>
      </c>
      <c r="I113" s="85">
        <v>45466</v>
      </c>
      <c r="J113" s="5">
        <v>0</v>
      </c>
      <c r="K113" s="87">
        <v>1.65</v>
      </c>
      <c r="L113" s="85">
        <v>537978.43071895419</v>
      </c>
      <c r="M113" s="85">
        <v>36946.57</v>
      </c>
      <c r="N113" s="85">
        <v>0</v>
      </c>
      <c r="O113" s="85">
        <v>574925.00071895414</v>
      </c>
      <c r="P113" s="88">
        <v>2278.4346131530547</v>
      </c>
      <c r="Q113" s="88">
        <v>2681.4037114060652</v>
      </c>
      <c r="R113" s="88">
        <v>84.97171102811285</v>
      </c>
      <c r="S113" s="92">
        <v>37622.538243228562</v>
      </c>
      <c r="T113" s="93">
        <v>149.09856635361385</v>
      </c>
      <c r="U113" s="94">
        <v>90.532177947711091</v>
      </c>
      <c r="V113" s="92">
        <v>0</v>
      </c>
      <c r="W113" s="93">
        <v>0</v>
      </c>
      <c r="X113" s="95">
        <v>90.532177947711091</v>
      </c>
      <c r="Y113" s="96">
        <v>0</v>
      </c>
      <c r="Z113" s="97">
        <v>0</v>
      </c>
      <c r="AA113" s="98">
        <v>0</v>
      </c>
      <c r="AB113" s="99">
        <v>0</v>
      </c>
      <c r="AC113" s="100">
        <v>90.532177947711091</v>
      </c>
      <c r="AD113" s="92">
        <v>37622.538243228562</v>
      </c>
      <c r="AE113" s="93">
        <v>149.09856635361385</v>
      </c>
      <c r="AF113" s="95">
        <v>90.532177947711091</v>
      </c>
      <c r="AG113" s="104"/>
      <c r="AH113" s="103">
        <v>0</v>
      </c>
      <c r="AI113" s="104"/>
      <c r="AJ113" s="92">
        <v>15600.909479197979</v>
      </c>
      <c r="AK113" s="93">
        <v>84.97171102811285</v>
      </c>
      <c r="AL113" s="93">
        <v>0</v>
      </c>
      <c r="AM113" s="101">
        <v>0</v>
      </c>
      <c r="AN113" s="135">
        <v>15600.909479197979</v>
      </c>
      <c r="AP113" s="102">
        <v>710.13430372245102</v>
      </c>
      <c r="AR113" s="102">
        <v>32604.753376906319</v>
      </c>
      <c r="AS113" s="90"/>
      <c r="AT113" s="237"/>
      <c r="AU113" s="112">
        <v>-130051.88679505888</v>
      </c>
      <c r="AV113" s="112">
        <v>-59569.214994000002</v>
      </c>
      <c r="AW113" s="112">
        <v>-1421.942726</v>
      </c>
      <c r="AX113" s="112">
        <v>-11444</v>
      </c>
      <c r="AY113" s="113">
        <v>-46322.344718</v>
      </c>
    </row>
    <row r="114" spans="1:56">
      <c r="A114" s="11">
        <v>610</v>
      </c>
      <c r="B114" s="12">
        <v>2310</v>
      </c>
      <c r="C114" s="4"/>
      <c r="D114" s="13" t="s">
        <v>142</v>
      </c>
      <c r="E114" s="85">
        <v>597.33333333333337</v>
      </c>
      <c r="F114" s="85">
        <v>1182468.3333333333</v>
      </c>
      <c r="G114" s="86">
        <v>1.7</v>
      </c>
      <c r="H114" s="85">
        <v>695569.60784313735</v>
      </c>
      <c r="I114" s="85">
        <v>99208</v>
      </c>
      <c r="J114" s="5">
        <v>0</v>
      </c>
      <c r="K114" s="87">
        <v>1.65</v>
      </c>
      <c r="L114" s="85">
        <v>1147689.8529411764</v>
      </c>
      <c r="M114" s="85">
        <v>102299.83333333333</v>
      </c>
      <c r="N114" s="85">
        <v>101.33333333333333</v>
      </c>
      <c r="O114" s="85">
        <v>1250091.0196078431</v>
      </c>
      <c r="P114" s="88">
        <v>2092.7863051470586</v>
      </c>
      <c r="Q114" s="88">
        <v>2681.4037114060652</v>
      </c>
      <c r="R114" s="88">
        <v>78.04816172383272</v>
      </c>
      <c r="S114" s="92">
        <v>130092.29501532392</v>
      </c>
      <c r="T114" s="93">
        <v>217.78844031583245</v>
      </c>
      <c r="U114" s="94">
        <v>86.170341886014626</v>
      </c>
      <c r="V114" s="92">
        <v>0</v>
      </c>
      <c r="W114" s="93">
        <v>0</v>
      </c>
      <c r="X114" s="95">
        <v>86.170341886014626</v>
      </c>
      <c r="Y114" s="96">
        <v>0</v>
      </c>
      <c r="Z114" s="97">
        <v>0</v>
      </c>
      <c r="AA114" s="98">
        <v>0</v>
      </c>
      <c r="AB114" s="99">
        <v>0</v>
      </c>
      <c r="AC114" s="100">
        <v>86.170341886014626</v>
      </c>
      <c r="AD114" s="92">
        <v>130092.29501532392</v>
      </c>
      <c r="AE114" s="93">
        <v>217.78844031583245</v>
      </c>
      <c r="AF114" s="95">
        <v>86.170341886014626</v>
      </c>
      <c r="AG114" s="104"/>
      <c r="AH114" s="103">
        <v>0</v>
      </c>
      <c r="AI114" s="104"/>
      <c r="AJ114" s="92">
        <v>0</v>
      </c>
      <c r="AK114" s="93">
        <v>78.04816172383272</v>
      </c>
      <c r="AL114" s="93">
        <v>0</v>
      </c>
      <c r="AM114" s="101">
        <v>0</v>
      </c>
      <c r="AN114" s="135">
        <v>0</v>
      </c>
      <c r="AP114" s="102">
        <v>3315.5274353569989</v>
      </c>
      <c r="AR114" s="102">
        <v>69556.960784313735</v>
      </c>
      <c r="AS114" s="90"/>
      <c r="AT114" s="237"/>
      <c r="AU114" s="112">
        <v>-302089.02838222339</v>
      </c>
      <c r="AV114" s="112">
        <v>-138369.43640400001</v>
      </c>
      <c r="AW114" s="112">
        <v>-3302.9378270000002</v>
      </c>
      <c r="AX114" s="112">
        <v>-35803</v>
      </c>
      <c r="AY114" s="113">
        <v>-107599.14717900001</v>
      </c>
    </row>
    <row r="115" spans="1:56">
      <c r="A115" s="11">
        <v>611</v>
      </c>
      <c r="B115" s="12">
        <v>2311</v>
      </c>
      <c r="C115" s="4"/>
      <c r="D115" s="13" t="s">
        <v>143</v>
      </c>
      <c r="E115" s="85">
        <v>996.66666666666663</v>
      </c>
      <c r="F115" s="85">
        <v>2214738.6666666665</v>
      </c>
      <c r="G115" s="86">
        <v>1.54</v>
      </c>
      <c r="H115" s="85">
        <v>1438141.9913419914</v>
      </c>
      <c r="I115" s="85">
        <v>169342</v>
      </c>
      <c r="J115" s="5">
        <v>0</v>
      </c>
      <c r="K115" s="87">
        <v>1.65</v>
      </c>
      <c r="L115" s="85">
        <v>2372934.2857142859</v>
      </c>
      <c r="M115" s="85">
        <v>211142.58333333334</v>
      </c>
      <c r="N115" s="85">
        <v>9196.3333333333339</v>
      </c>
      <c r="O115" s="85">
        <v>2593273.2023809524</v>
      </c>
      <c r="P115" s="88">
        <v>2601.9463569039658</v>
      </c>
      <c r="Q115" s="88">
        <v>2681.4037114060652</v>
      </c>
      <c r="R115" s="88">
        <v>97.036725422430564</v>
      </c>
      <c r="S115" s="92">
        <v>29301.2237618908</v>
      </c>
      <c r="T115" s="93">
        <v>29.399221165776723</v>
      </c>
      <c r="U115" s="94">
        <v>98.133137016131258</v>
      </c>
      <c r="V115" s="92">
        <v>0</v>
      </c>
      <c r="W115" s="93">
        <v>0</v>
      </c>
      <c r="X115" s="95">
        <v>98.133137016131258</v>
      </c>
      <c r="Y115" s="96">
        <v>0</v>
      </c>
      <c r="Z115" s="97">
        <v>0</v>
      </c>
      <c r="AA115" s="98">
        <v>0</v>
      </c>
      <c r="AB115" s="99">
        <v>0</v>
      </c>
      <c r="AC115" s="100">
        <v>98.133137016131258</v>
      </c>
      <c r="AD115" s="92">
        <v>29301.2237618908</v>
      </c>
      <c r="AE115" s="93">
        <v>29.399221165776723</v>
      </c>
      <c r="AF115" s="95">
        <v>98.133137016131258</v>
      </c>
      <c r="AG115" s="104"/>
      <c r="AH115" s="103">
        <v>0</v>
      </c>
      <c r="AI115" s="104"/>
      <c r="AJ115" s="92">
        <v>9440.6986509013732</v>
      </c>
      <c r="AK115" s="93">
        <v>97.036725422430564</v>
      </c>
      <c r="AL115" s="93">
        <v>0</v>
      </c>
      <c r="AM115" s="101">
        <v>0</v>
      </c>
      <c r="AN115" s="135">
        <v>9440.6986509013732</v>
      </c>
      <c r="AP115" s="102">
        <v>6649.6239569855634</v>
      </c>
      <c r="AR115" s="102">
        <v>143814.19913419915</v>
      </c>
      <c r="AS115" s="90"/>
      <c r="AT115" s="237"/>
      <c r="AU115" s="112">
        <v>-515599.40945915075</v>
      </c>
      <c r="AV115" s="112">
        <v>-236166.13975999999</v>
      </c>
      <c r="AW115" s="112">
        <v>-5637.3871049999998</v>
      </c>
      <c r="AX115" s="112">
        <v>-111645</v>
      </c>
      <c r="AY115" s="113">
        <v>-183648.035948</v>
      </c>
    </row>
    <row r="116" spans="1:56">
      <c r="A116" s="11">
        <v>612</v>
      </c>
      <c r="B116" s="12">
        <v>2312</v>
      </c>
      <c r="C116" s="4">
        <v>351</v>
      </c>
      <c r="D116" s="13" t="s">
        <v>144</v>
      </c>
      <c r="E116" s="85">
        <v>5308.333333333333</v>
      </c>
      <c r="F116" s="85">
        <v>11723578</v>
      </c>
      <c r="G116" s="86">
        <v>1.59</v>
      </c>
      <c r="H116" s="85">
        <v>7373319.4968553456</v>
      </c>
      <c r="I116" s="85">
        <v>1510701.3333333333</v>
      </c>
      <c r="J116" s="5">
        <v>0</v>
      </c>
      <c r="K116" s="87">
        <v>1.65</v>
      </c>
      <c r="L116" s="85">
        <v>12165977.169811321</v>
      </c>
      <c r="M116" s="85">
        <v>1219727.2</v>
      </c>
      <c r="N116" s="85">
        <v>29309</v>
      </c>
      <c r="O116" s="85">
        <v>13415013.369811319</v>
      </c>
      <c r="P116" s="88">
        <v>2527.1610743757587</v>
      </c>
      <c r="Q116" s="88">
        <v>2681.4037114060652</v>
      </c>
      <c r="R116" s="88">
        <v>94.247690626585083</v>
      </c>
      <c r="S116" s="92">
        <v>302945.39268060791</v>
      </c>
      <c r="T116" s="93">
        <v>57.069775701213423</v>
      </c>
      <c r="U116" s="94">
        <v>96.376045094748605</v>
      </c>
      <c r="V116" s="92">
        <v>0</v>
      </c>
      <c r="W116" s="93">
        <v>0</v>
      </c>
      <c r="X116" s="95">
        <v>96.376045094748605</v>
      </c>
      <c r="Y116" s="96">
        <v>0</v>
      </c>
      <c r="Z116" s="97">
        <v>0</v>
      </c>
      <c r="AA116" s="98">
        <v>0</v>
      </c>
      <c r="AB116" s="99">
        <v>0</v>
      </c>
      <c r="AC116" s="100">
        <v>96.376045094748605</v>
      </c>
      <c r="AD116" s="92">
        <v>302945.39268060791</v>
      </c>
      <c r="AE116" s="93">
        <v>57.069775701213423</v>
      </c>
      <c r="AF116" s="95">
        <v>96.376045094748605</v>
      </c>
      <c r="AG116" s="104"/>
      <c r="AH116" s="103">
        <v>0</v>
      </c>
      <c r="AI116" s="104"/>
      <c r="AJ116" s="92">
        <v>0</v>
      </c>
      <c r="AK116" s="93">
        <v>94.247690626585083</v>
      </c>
      <c r="AL116" s="93">
        <v>0</v>
      </c>
      <c r="AM116" s="101">
        <v>0</v>
      </c>
      <c r="AN116" s="135">
        <v>0</v>
      </c>
      <c r="AP116" s="102">
        <v>60619.947192078464</v>
      </c>
      <c r="AR116" s="102">
        <v>737331.94968553446</v>
      </c>
      <c r="AS116" s="90"/>
      <c r="AT116" s="237"/>
      <c r="AU116" s="112">
        <v>-2753106.2806969746</v>
      </c>
      <c r="AV116" s="112">
        <v>-1261038.067022</v>
      </c>
      <c r="AW116" s="112">
        <v>-30101.519826</v>
      </c>
      <c r="AX116" s="112">
        <v>-536025</v>
      </c>
      <c r="AY116" s="113">
        <v>-980611.21081700001</v>
      </c>
    </row>
    <row r="117" spans="1:56">
      <c r="A117" s="11">
        <v>613</v>
      </c>
      <c r="B117" s="12">
        <v>2313</v>
      </c>
      <c r="C117" s="4"/>
      <c r="D117" s="13" t="s">
        <v>145</v>
      </c>
      <c r="E117" s="85">
        <v>617.33333333333337</v>
      </c>
      <c r="F117" s="85">
        <v>848272.33333333337</v>
      </c>
      <c r="G117" s="86">
        <v>1.8500000000000003</v>
      </c>
      <c r="H117" s="85">
        <v>458525.5855855855</v>
      </c>
      <c r="I117" s="85">
        <v>87081.333333333328</v>
      </c>
      <c r="J117" s="5">
        <v>0</v>
      </c>
      <c r="K117" s="87">
        <v>1.65</v>
      </c>
      <c r="L117" s="85">
        <v>756567.21621621621</v>
      </c>
      <c r="M117" s="85">
        <v>71680.183333333334</v>
      </c>
      <c r="N117" s="85">
        <v>382.33333333333331</v>
      </c>
      <c r="O117" s="85">
        <v>828629.73288288282</v>
      </c>
      <c r="P117" s="88">
        <v>1342.2727854474342</v>
      </c>
      <c r="Q117" s="88">
        <v>2681.4037114060652</v>
      </c>
      <c r="R117" s="88">
        <v>50.058586095697535</v>
      </c>
      <c r="S117" s="92">
        <v>305875.35856796411</v>
      </c>
      <c r="T117" s="93">
        <v>495.47844260469344</v>
      </c>
      <c r="U117" s="94">
        <v>68.536909240289447</v>
      </c>
      <c r="V117" s="92">
        <v>289070</v>
      </c>
      <c r="W117" s="93">
        <v>468.25593952483797</v>
      </c>
      <c r="X117" s="95">
        <v>85.999999096284895</v>
      </c>
      <c r="Y117" s="96">
        <v>0</v>
      </c>
      <c r="Z117" s="97">
        <v>0</v>
      </c>
      <c r="AA117" s="98">
        <v>289070</v>
      </c>
      <c r="AB117" s="99">
        <v>468.25593952483797</v>
      </c>
      <c r="AC117" s="100">
        <v>85.999999096284895</v>
      </c>
      <c r="AD117" s="92">
        <v>594945.35856796405</v>
      </c>
      <c r="AE117" s="93">
        <v>963.73438212953147</v>
      </c>
      <c r="AF117" s="95">
        <v>85.999999096284895</v>
      </c>
      <c r="AG117" s="104"/>
      <c r="AH117" s="103">
        <v>0</v>
      </c>
      <c r="AI117" s="104"/>
      <c r="AJ117" s="92">
        <v>118495.8122251711</v>
      </c>
      <c r="AK117" s="93">
        <v>50.058586095697535</v>
      </c>
      <c r="AL117" s="93">
        <v>0</v>
      </c>
      <c r="AM117" s="101">
        <v>0</v>
      </c>
      <c r="AN117" s="135">
        <v>118495.8122251711</v>
      </c>
      <c r="AP117" s="102">
        <v>4700.4444546934456</v>
      </c>
      <c r="AR117" s="102">
        <v>45852.55855855855</v>
      </c>
      <c r="AS117" s="90"/>
      <c r="AT117" s="237"/>
      <c r="AU117" s="112">
        <v>-313353.36503376393</v>
      </c>
      <c r="AV117" s="112">
        <v>-143528.97471000001</v>
      </c>
      <c r="AW117" s="112">
        <v>-3426.0982210000002</v>
      </c>
      <c r="AX117" s="112">
        <v>-37799</v>
      </c>
      <c r="AY117" s="113">
        <v>-111611.318769</v>
      </c>
    </row>
    <row r="118" spans="1:56">
      <c r="A118" s="11">
        <v>614</v>
      </c>
      <c r="B118" s="12">
        <v>2314</v>
      </c>
      <c r="C118" s="4"/>
      <c r="D118" s="121" t="s">
        <v>146</v>
      </c>
      <c r="E118" s="85">
        <v>1302.3333333333333</v>
      </c>
      <c r="F118" s="85">
        <v>2304358.3333333335</v>
      </c>
      <c r="G118" s="86">
        <v>1.8999999999999997</v>
      </c>
      <c r="H118" s="85">
        <v>1212820.1754385966</v>
      </c>
      <c r="I118" s="85">
        <v>181477.33333333334</v>
      </c>
      <c r="J118" s="5">
        <v>0</v>
      </c>
      <c r="K118" s="87">
        <v>1.65</v>
      </c>
      <c r="L118" s="85">
        <v>2001153.2894736843</v>
      </c>
      <c r="M118" s="85">
        <v>185625.04</v>
      </c>
      <c r="N118" s="85">
        <v>1220.6666666666667</v>
      </c>
      <c r="O118" s="85">
        <v>2187998.9961403511</v>
      </c>
      <c r="P118" s="88">
        <v>1680.0606573895709</v>
      </c>
      <c r="Q118" s="88">
        <v>2681.4037114060652</v>
      </c>
      <c r="R118" s="88">
        <v>62.656012977194933</v>
      </c>
      <c r="S118" s="92">
        <v>482510.50181856804</v>
      </c>
      <c r="T118" s="93">
        <v>370.49692998610294</v>
      </c>
      <c r="U118" s="94">
        <v>76.473288175632803</v>
      </c>
      <c r="V118" s="92">
        <v>332681</v>
      </c>
      <c r="W118" s="93">
        <v>255.44996160737139</v>
      </c>
      <c r="X118" s="95">
        <v>86.000013320404818</v>
      </c>
      <c r="Y118" s="96">
        <v>0</v>
      </c>
      <c r="Z118" s="97">
        <v>0</v>
      </c>
      <c r="AA118" s="98">
        <v>332681</v>
      </c>
      <c r="AB118" s="99">
        <v>255.44996160737139</v>
      </c>
      <c r="AC118" s="100">
        <v>86.000013320404818</v>
      </c>
      <c r="AD118" s="92">
        <v>815191.50181856798</v>
      </c>
      <c r="AE118" s="93">
        <v>625.94689159347433</v>
      </c>
      <c r="AF118" s="95">
        <v>86.000013320404818</v>
      </c>
      <c r="AG118" s="104"/>
      <c r="AH118" s="103">
        <v>0</v>
      </c>
      <c r="AI118" s="104"/>
      <c r="AJ118" s="92">
        <v>111374.53068827695</v>
      </c>
      <c r="AK118" s="93">
        <v>62.656012977194933</v>
      </c>
      <c r="AL118" s="93">
        <v>0</v>
      </c>
      <c r="AM118" s="101">
        <v>0</v>
      </c>
      <c r="AN118" s="135">
        <v>111374.53068827695</v>
      </c>
      <c r="AP118" s="102">
        <v>7962.7057506152523</v>
      </c>
      <c r="AR118" s="102">
        <v>121282.01754385966</v>
      </c>
      <c r="AS118" s="90"/>
      <c r="AT118" s="237"/>
      <c r="AU118" s="112">
        <v>-668691.98485963349</v>
      </c>
      <c r="AV118" s="112">
        <v>-306288.95583599998</v>
      </c>
      <c r="AW118" s="112">
        <v>-7311.248818</v>
      </c>
      <c r="AX118" s="112">
        <v>-90246</v>
      </c>
      <c r="AY118" s="113">
        <v>-238177.09528099999</v>
      </c>
    </row>
    <row r="119" spans="1:56">
      <c r="A119" s="11">
        <v>615</v>
      </c>
      <c r="B119" s="12">
        <v>2315</v>
      </c>
      <c r="C119" s="4"/>
      <c r="D119" s="13" t="s">
        <v>147</v>
      </c>
      <c r="E119" s="85">
        <v>625</v>
      </c>
      <c r="F119" s="85">
        <v>1118458</v>
      </c>
      <c r="G119" s="86">
        <v>1.79</v>
      </c>
      <c r="H119" s="85">
        <v>624836.87150837993</v>
      </c>
      <c r="I119" s="85">
        <v>107610.33333333333</v>
      </c>
      <c r="J119" s="5">
        <v>0</v>
      </c>
      <c r="K119" s="87">
        <v>1.65</v>
      </c>
      <c r="L119" s="85">
        <v>1030980.8379888268</v>
      </c>
      <c r="M119" s="85">
        <v>110703.27666666666</v>
      </c>
      <c r="N119" s="85">
        <v>41</v>
      </c>
      <c r="O119" s="85">
        <v>1141725.1146554935</v>
      </c>
      <c r="P119" s="88">
        <v>1826.7601834487896</v>
      </c>
      <c r="Q119" s="88">
        <v>2681.4037114060652</v>
      </c>
      <c r="R119" s="88">
        <v>68.12701032963362</v>
      </c>
      <c r="S119" s="92">
        <v>197636.31584012002</v>
      </c>
      <c r="T119" s="93">
        <v>316.21810534419205</v>
      </c>
      <c r="U119" s="94">
        <v>79.920016507669189</v>
      </c>
      <c r="V119" s="92">
        <v>101893</v>
      </c>
      <c r="W119" s="93">
        <v>163.02879999999999</v>
      </c>
      <c r="X119" s="95">
        <v>85.999996158122926</v>
      </c>
      <c r="Y119" s="96">
        <v>0</v>
      </c>
      <c r="Z119" s="97">
        <v>0</v>
      </c>
      <c r="AA119" s="98">
        <v>101893</v>
      </c>
      <c r="AB119" s="99">
        <v>163.02879999999999</v>
      </c>
      <c r="AC119" s="100">
        <v>85.999996158122926</v>
      </c>
      <c r="AD119" s="92">
        <v>299529.31584012002</v>
      </c>
      <c r="AE119" s="93">
        <v>479.24690534419204</v>
      </c>
      <c r="AF119" s="95">
        <v>85.999996158122926</v>
      </c>
      <c r="AG119" s="104"/>
      <c r="AH119" s="103">
        <v>0</v>
      </c>
      <c r="AI119" s="104"/>
      <c r="AJ119" s="92">
        <v>0</v>
      </c>
      <c r="AK119" s="93">
        <v>68.12701032963362</v>
      </c>
      <c r="AL119" s="93">
        <v>0</v>
      </c>
      <c r="AM119" s="101">
        <v>0</v>
      </c>
      <c r="AN119" s="135">
        <v>0</v>
      </c>
      <c r="AP119" s="102">
        <v>2078.7332438271887</v>
      </c>
      <c r="AR119" s="102">
        <v>62483.687150837992</v>
      </c>
      <c r="AS119" s="90"/>
      <c r="AT119" s="237"/>
      <c r="AU119" s="112">
        <v>-317961.50275484863</v>
      </c>
      <c r="AV119" s="112">
        <v>-145639.694927</v>
      </c>
      <c r="AW119" s="112">
        <v>-3476.4820180000002</v>
      </c>
      <c r="AX119" s="112">
        <v>-27980</v>
      </c>
      <c r="AY119" s="113">
        <v>-113252.66169199999</v>
      </c>
    </row>
    <row r="120" spans="1:56">
      <c r="A120" s="11">
        <v>616</v>
      </c>
      <c r="B120" s="12">
        <v>2316</v>
      </c>
      <c r="C120" s="4">
        <v>351</v>
      </c>
      <c r="D120" s="13" t="s">
        <v>148</v>
      </c>
      <c r="E120" s="85">
        <v>12818.666666666666</v>
      </c>
      <c r="F120" s="85">
        <v>30814504</v>
      </c>
      <c r="G120" s="86">
        <v>1.58</v>
      </c>
      <c r="H120" s="85">
        <v>19502850.632911388</v>
      </c>
      <c r="I120" s="85">
        <v>2593102.3333333335</v>
      </c>
      <c r="J120" s="123">
        <v>0</v>
      </c>
      <c r="K120" s="124">
        <v>1.65</v>
      </c>
      <c r="L120" s="85">
        <v>32179703.544303793</v>
      </c>
      <c r="M120" s="85">
        <v>3161357.1966666668</v>
      </c>
      <c r="N120" s="85">
        <v>37103.666666666664</v>
      </c>
      <c r="O120" s="85">
        <v>35378164.407637127</v>
      </c>
      <c r="P120" s="125">
        <v>2759.8942485674897</v>
      </c>
      <c r="Q120" s="125">
        <v>2681.4037114060652</v>
      </c>
      <c r="R120" s="125">
        <v>102.92721818902331</v>
      </c>
      <c r="S120" s="126">
        <v>-372273.29197316727</v>
      </c>
      <c r="T120" s="127">
        <v>-29.041498749727008</v>
      </c>
      <c r="U120" s="128">
        <v>101.84414745908468</v>
      </c>
      <c r="V120" s="126">
        <v>0</v>
      </c>
      <c r="W120" s="127">
        <v>0</v>
      </c>
      <c r="X120" s="129">
        <v>101.84414745908468</v>
      </c>
      <c r="Y120" s="130">
        <v>0</v>
      </c>
      <c r="Z120" s="131">
        <v>0</v>
      </c>
      <c r="AA120" s="132">
        <v>0</v>
      </c>
      <c r="AB120" s="133">
        <v>0</v>
      </c>
      <c r="AC120" s="134">
        <v>101.84414745908468</v>
      </c>
      <c r="AD120" s="126">
        <v>-372273.29197316727</v>
      </c>
      <c r="AE120" s="127">
        <v>-29.041498749727008</v>
      </c>
      <c r="AF120" s="129">
        <v>101.84414745908468</v>
      </c>
      <c r="AG120" s="104"/>
      <c r="AH120" s="143">
        <v>0</v>
      </c>
      <c r="AI120" s="104"/>
      <c r="AJ120" s="126">
        <v>0</v>
      </c>
      <c r="AK120" s="127">
        <v>102.92721818902331</v>
      </c>
      <c r="AL120" s="127">
        <v>0</v>
      </c>
      <c r="AM120" s="136">
        <v>0</v>
      </c>
      <c r="AN120" s="137">
        <v>0</v>
      </c>
      <c r="AP120" s="138">
        <v>149041.93956303372</v>
      </c>
      <c r="AR120" s="102">
        <v>1950285.0632911392</v>
      </c>
      <c r="AS120" s="90"/>
      <c r="AT120" s="237"/>
      <c r="AU120" s="112">
        <v>-6641350.4866878288</v>
      </c>
      <c r="AV120" s="112">
        <v>-3042016.8806659998</v>
      </c>
      <c r="AW120" s="112">
        <v>-72614.248403000005</v>
      </c>
      <c r="AX120" s="112">
        <v>-1317996</v>
      </c>
      <c r="AY120" s="113">
        <v>-2365539.8950160001</v>
      </c>
    </row>
    <row r="121" spans="1:56">
      <c r="A121" s="11">
        <v>617</v>
      </c>
      <c r="B121" s="12">
        <v>2317</v>
      </c>
      <c r="C121" s="4"/>
      <c r="D121" s="13" t="s">
        <v>149</v>
      </c>
      <c r="E121" s="85">
        <v>647.66666666666663</v>
      </c>
      <c r="F121" s="85">
        <v>1179000.3333333333</v>
      </c>
      <c r="G121" s="86">
        <v>1.7</v>
      </c>
      <c r="H121" s="85">
        <v>693529.60784313723</v>
      </c>
      <c r="I121" s="85">
        <v>106585.33333333333</v>
      </c>
      <c r="J121" s="5">
        <v>0</v>
      </c>
      <c r="K121" s="87">
        <v>1.65</v>
      </c>
      <c r="L121" s="85">
        <v>1144323.8529411766</v>
      </c>
      <c r="M121" s="85">
        <v>105269.97666666667</v>
      </c>
      <c r="N121" s="85">
        <v>191.33333333333334</v>
      </c>
      <c r="O121" s="85">
        <v>1249785.1629411764</v>
      </c>
      <c r="P121" s="88">
        <v>1929.6734373770096</v>
      </c>
      <c r="Q121" s="88">
        <v>2681.4037114060652</v>
      </c>
      <c r="R121" s="88">
        <v>71.965046858428266</v>
      </c>
      <c r="S121" s="92">
        <v>180142.13710074278</v>
      </c>
      <c r="T121" s="93">
        <v>278.14020139075058</v>
      </c>
      <c r="U121" s="94">
        <v>82.33797952080981</v>
      </c>
      <c r="V121" s="92">
        <v>63597</v>
      </c>
      <c r="W121" s="93">
        <v>98.194029850746276</v>
      </c>
      <c r="X121" s="95">
        <v>86.000017782077649</v>
      </c>
      <c r="Y121" s="96">
        <v>0</v>
      </c>
      <c r="Z121" s="97">
        <v>0</v>
      </c>
      <c r="AA121" s="98">
        <v>63597</v>
      </c>
      <c r="AB121" s="99">
        <v>98.194029850746276</v>
      </c>
      <c r="AC121" s="100">
        <v>86.000017782077649</v>
      </c>
      <c r="AD121" s="92">
        <v>243739.13710074278</v>
      </c>
      <c r="AE121" s="93">
        <v>376.33423124149687</v>
      </c>
      <c r="AF121" s="95">
        <v>86.000017782077649</v>
      </c>
      <c r="AG121" s="104"/>
      <c r="AH121" s="103">
        <v>0</v>
      </c>
      <c r="AI121" s="104"/>
      <c r="AJ121" s="92">
        <v>58385.832848468533</v>
      </c>
      <c r="AK121" s="93">
        <v>71.965046858428266</v>
      </c>
      <c r="AL121" s="93">
        <v>0</v>
      </c>
      <c r="AM121" s="101">
        <v>0</v>
      </c>
      <c r="AN121" s="135">
        <v>58385.832848468533</v>
      </c>
      <c r="AP121" s="102">
        <v>2978.6149261078463</v>
      </c>
      <c r="AR121" s="102">
        <v>69352.96078431372</v>
      </c>
      <c r="AS121" s="90"/>
      <c r="AT121" s="237"/>
      <c r="AU121" s="112">
        <v>-333321.96182513121</v>
      </c>
      <c r="AV121" s="112">
        <v>-152675.428981</v>
      </c>
      <c r="AW121" s="112">
        <v>-3644.4280090000002</v>
      </c>
      <c r="AX121" s="112">
        <v>-29332</v>
      </c>
      <c r="AY121" s="113">
        <v>-118723.80476899999</v>
      </c>
    </row>
    <row r="122" spans="1:56">
      <c r="A122" s="11">
        <v>619</v>
      </c>
      <c r="B122" s="122">
        <v>2319</v>
      </c>
      <c r="C122" s="4"/>
      <c r="D122" s="122" t="s">
        <v>384</v>
      </c>
      <c r="E122" s="85">
        <v>3496.3333333333335</v>
      </c>
      <c r="F122" s="85">
        <v>7196872</v>
      </c>
      <c r="G122" s="86">
        <v>1.54</v>
      </c>
      <c r="H122" s="85">
        <v>4673293.506493506</v>
      </c>
      <c r="I122" s="85">
        <v>713450.66666666663</v>
      </c>
      <c r="J122" s="5">
        <v>0</v>
      </c>
      <c r="K122" s="87">
        <v>1.65</v>
      </c>
      <c r="L122" s="85">
        <v>7710934.2857142864</v>
      </c>
      <c r="M122" s="85">
        <v>790577.65</v>
      </c>
      <c r="N122" s="85">
        <v>14229</v>
      </c>
      <c r="O122" s="85">
        <v>8515740.935714284</v>
      </c>
      <c r="P122" s="88">
        <v>2435.6204411424205</v>
      </c>
      <c r="Q122" s="88">
        <v>2681.4037114060652</v>
      </c>
      <c r="R122" s="88">
        <v>90.833783468780169</v>
      </c>
      <c r="S122" s="92">
        <v>317955.88902142912</v>
      </c>
      <c r="T122" s="93">
        <v>90.939809997548608</v>
      </c>
      <c r="U122" s="94">
        <v>94.225283585331525</v>
      </c>
      <c r="V122" s="92">
        <v>0</v>
      </c>
      <c r="W122" s="93">
        <v>0</v>
      </c>
      <c r="X122" s="95">
        <v>94.225283585331525</v>
      </c>
      <c r="Y122" s="96">
        <v>0</v>
      </c>
      <c r="Z122" s="97">
        <v>0</v>
      </c>
      <c r="AA122" s="98">
        <v>0</v>
      </c>
      <c r="AB122" s="99">
        <v>0</v>
      </c>
      <c r="AC122" s="100">
        <v>94.225283585331525</v>
      </c>
      <c r="AD122" s="92">
        <v>317955.88902142912</v>
      </c>
      <c r="AE122" s="93">
        <v>90.939809997548608</v>
      </c>
      <c r="AF122" s="95">
        <v>94.225283585331525</v>
      </c>
      <c r="AG122" s="104"/>
      <c r="AH122" s="103">
        <v>0</v>
      </c>
      <c r="AI122" s="104"/>
      <c r="AJ122" s="92">
        <v>0</v>
      </c>
      <c r="AK122" s="93">
        <v>90.833783468780169</v>
      </c>
      <c r="AL122" s="93">
        <v>0</v>
      </c>
      <c r="AM122" s="101">
        <v>0</v>
      </c>
      <c r="AN122" s="135">
        <v>0</v>
      </c>
      <c r="AP122" s="102">
        <v>31744.662696004529</v>
      </c>
      <c r="AR122" s="102">
        <v>467329.35064935061</v>
      </c>
      <c r="AS122" s="90"/>
      <c r="AT122" s="237"/>
      <c r="AU122" s="112">
        <v>-1797173.7112230577</v>
      </c>
      <c r="AV122" s="112">
        <v>-823180.88436799997</v>
      </c>
      <c r="AW122" s="112">
        <v>-19649.680972999999</v>
      </c>
      <c r="AX122" s="112">
        <v>-252355</v>
      </c>
      <c r="AY122" s="113">
        <v>-640123.73999699997</v>
      </c>
    </row>
    <row r="123" spans="1:56">
      <c r="A123" s="11">
        <v>620</v>
      </c>
      <c r="B123" s="12">
        <v>2320</v>
      </c>
      <c r="C123" s="4"/>
      <c r="D123" s="13" t="s">
        <v>150</v>
      </c>
      <c r="E123" s="85">
        <v>725</v>
      </c>
      <c r="F123" s="85">
        <v>1267884.3333333333</v>
      </c>
      <c r="G123" s="86">
        <v>1.9233333333333331</v>
      </c>
      <c r="H123" s="85">
        <v>659626.5048676813</v>
      </c>
      <c r="I123" s="85">
        <v>101121.33333333333</v>
      </c>
      <c r="J123" s="5">
        <v>0</v>
      </c>
      <c r="K123" s="87">
        <v>1.65</v>
      </c>
      <c r="L123" s="85">
        <v>1088383.7330316741</v>
      </c>
      <c r="M123" s="85">
        <v>102582.43666666666</v>
      </c>
      <c r="N123" s="85">
        <v>439</v>
      </c>
      <c r="O123" s="85">
        <v>1191405.1696983408</v>
      </c>
      <c r="P123" s="88">
        <v>1643.3174754459874</v>
      </c>
      <c r="Q123" s="88">
        <v>2681.4037114060652</v>
      </c>
      <c r="R123" s="88">
        <v>61.285716449772131</v>
      </c>
      <c r="S123" s="92">
        <v>278466.63279629091</v>
      </c>
      <c r="T123" s="93">
        <v>384.09190730522886</v>
      </c>
      <c r="U123" s="94">
        <v>75.610001363356446</v>
      </c>
      <c r="V123" s="92">
        <v>201983</v>
      </c>
      <c r="W123" s="93">
        <v>278.59724137931033</v>
      </c>
      <c r="X123" s="95">
        <v>85.999978829048104</v>
      </c>
      <c r="Y123" s="96">
        <v>0</v>
      </c>
      <c r="Z123" s="97">
        <v>0</v>
      </c>
      <c r="AA123" s="98">
        <v>201983</v>
      </c>
      <c r="AB123" s="99">
        <v>278.59724137931033</v>
      </c>
      <c r="AC123" s="100">
        <v>85.999978829048104</v>
      </c>
      <c r="AD123" s="92">
        <v>480449.63279629091</v>
      </c>
      <c r="AE123" s="93">
        <v>662.68914868453919</v>
      </c>
      <c r="AF123" s="95">
        <v>85.999978829048104</v>
      </c>
      <c r="AG123" s="104"/>
      <c r="AH123" s="103">
        <v>0</v>
      </c>
      <c r="AI123" s="104"/>
      <c r="AJ123" s="92">
        <v>114301.49854116346</v>
      </c>
      <c r="AK123" s="93">
        <v>61.285716449772131</v>
      </c>
      <c r="AL123" s="93">
        <v>0</v>
      </c>
      <c r="AM123" s="101">
        <v>0</v>
      </c>
      <c r="AN123" s="135">
        <v>114301.49854116346</v>
      </c>
      <c r="AP123" s="102">
        <v>3558.5614288961165</v>
      </c>
      <c r="AR123" s="102">
        <v>65962.650486768121</v>
      </c>
      <c r="AS123" s="90"/>
      <c r="AT123" s="237"/>
      <c r="AU123" s="112">
        <v>-367626.98708209558</v>
      </c>
      <c r="AV123" s="112">
        <v>-168388.56836899999</v>
      </c>
      <c r="AW123" s="112">
        <v>-4019.5073900000002</v>
      </c>
      <c r="AX123" s="112">
        <v>-32351</v>
      </c>
      <c r="AY123" s="113">
        <v>-130942.690974</v>
      </c>
    </row>
    <row r="124" spans="1:56">
      <c r="A124" s="11">
        <v>622</v>
      </c>
      <c r="B124" s="12">
        <v>2322</v>
      </c>
      <c r="C124" s="4"/>
      <c r="D124" s="13" t="s">
        <v>151</v>
      </c>
      <c r="E124" s="85">
        <v>644.33333333333337</v>
      </c>
      <c r="F124" s="85">
        <v>1253551</v>
      </c>
      <c r="G124" s="86">
        <v>1.5666666666666667</v>
      </c>
      <c r="H124" s="85">
        <v>801877.37254901964</v>
      </c>
      <c r="I124" s="85">
        <v>126403.33333333333</v>
      </c>
      <c r="J124" s="5">
        <v>0</v>
      </c>
      <c r="K124" s="87">
        <v>1.65</v>
      </c>
      <c r="L124" s="85">
        <v>1323097.6647058821</v>
      </c>
      <c r="M124" s="85">
        <v>130853.82333333332</v>
      </c>
      <c r="N124" s="85">
        <v>3379.3333333333335</v>
      </c>
      <c r="O124" s="85">
        <v>1457330.821372549</v>
      </c>
      <c r="P124" s="88">
        <v>2261.7653720215453</v>
      </c>
      <c r="Q124" s="88">
        <v>2681.4037114060652</v>
      </c>
      <c r="R124" s="88">
        <v>84.350050027920958</v>
      </c>
      <c r="S124" s="92">
        <v>100043.17890373417</v>
      </c>
      <c r="T124" s="93">
        <v>155.26618557227238</v>
      </c>
      <c r="U124" s="94">
        <v>90.14053151759019</v>
      </c>
      <c r="V124" s="92">
        <v>0</v>
      </c>
      <c r="W124" s="93">
        <v>0</v>
      </c>
      <c r="X124" s="95">
        <v>90.14053151759019</v>
      </c>
      <c r="Y124" s="96">
        <v>0</v>
      </c>
      <c r="Z124" s="97">
        <v>0</v>
      </c>
      <c r="AA124" s="98">
        <v>0</v>
      </c>
      <c r="AB124" s="99">
        <v>0</v>
      </c>
      <c r="AC124" s="100">
        <v>90.14053151759019</v>
      </c>
      <c r="AD124" s="92">
        <v>100043.17890373417</v>
      </c>
      <c r="AE124" s="93">
        <v>155.26618557227238</v>
      </c>
      <c r="AF124" s="95">
        <v>90.14053151759019</v>
      </c>
      <c r="AG124" s="104"/>
      <c r="AH124" s="103">
        <v>0</v>
      </c>
      <c r="AI124" s="104"/>
      <c r="AJ124" s="92">
        <v>0</v>
      </c>
      <c r="AK124" s="93">
        <v>84.350050027920958</v>
      </c>
      <c r="AL124" s="93">
        <v>0</v>
      </c>
      <c r="AM124" s="101">
        <v>0</v>
      </c>
      <c r="AN124" s="135">
        <v>0</v>
      </c>
      <c r="AP124" s="102">
        <v>4421.3597882773265</v>
      </c>
      <c r="AR124" s="102">
        <v>80187.737254901964</v>
      </c>
      <c r="AS124" s="90"/>
      <c r="AT124" s="237"/>
      <c r="AU124" s="112">
        <v>-327689.79349936097</v>
      </c>
      <c r="AV124" s="112">
        <v>-150095.659828</v>
      </c>
      <c r="AW124" s="112">
        <v>-3582.8478129999999</v>
      </c>
      <c r="AX124" s="112">
        <v>-43807</v>
      </c>
      <c r="AY124" s="113">
        <v>-116717.718974</v>
      </c>
    </row>
    <row r="125" spans="1:56" s="14" customFormat="1">
      <c r="A125" s="11">
        <v>623</v>
      </c>
      <c r="B125" s="12">
        <v>2323</v>
      </c>
      <c r="C125" s="4">
        <v>351</v>
      </c>
      <c r="D125" s="13" t="s">
        <v>152</v>
      </c>
      <c r="E125" s="85">
        <v>2897</v>
      </c>
      <c r="F125" s="85">
        <v>6199632.666666667</v>
      </c>
      <c r="G125" s="86">
        <v>1.4400000000000002</v>
      </c>
      <c r="H125" s="85">
        <v>4305300.4629629627</v>
      </c>
      <c r="I125" s="85">
        <v>586260.33333333337</v>
      </c>
      <c r="J125" s="5">
        <v>0</v>
      </c>
      <c r="K125" s="87">
        <v>1.65</v>
      </c>
      <c r="L125" s="85">
        <v>7103745.763888889</v>
      </c>
      <c r="M125" s="85">
        <v>724241.22000000009</v>
      </c>
      <c r="N125" s="85">
        <v>5226</v>
      </c>
      <c r="O125" s="85">
        <v>7833212.9838888897</v>
      </c>
      <c r="P125" s="88">
        <v>2703.9050686533965</v>
      </c>
      <c r="Q125" s="88">
        <v>2681.4037114060652</v>
      </c>
      <c r="R125" s="88">
        <v>100.83916335133034</v>
      </c>
      <c r="S125" s="92">
        <v>-24118.979819841952</v>
      </c>
      <c r="T125" s="93">
        <v>-8.3255021815125829</v>
      </c>
      <c r="U125" s="94">
        <v>100.52867291133812</v>
      </c>
      <c r="V125" s="92">
        <v>0</v>
      </c>
      <c r="W125" s="93">
        <v>0</v>
      </c>
      <c r="X125" s="95">
        <v>100.52867291133812</v>
      </c>
      <c r="Y125" s="96">
        <v>0</v>
      </c>
      <c r="Z125" s="97">
        <v>0</v>
      </c>
      <c r="AA125" s="98">
        <v>0</v>
      </c>
      <c r="AB125" s="99">
        <v>0</v>
      </c>
      <c r="AC125" s="100">
        <v>100.52867291133812</v>
      </c>
      <c r="AD125" s="92">
        <v>-24118.979819841952</v>
      </c>
      <c r="AE125" s="93">
        <v>-8.3255021815125829</v>
      </c>
      <c r="AF125" s="95">
        <v>100.52867291133812</v>
      </c>
      <c r="AG125" s="104"/>
      <c r="AH125" s="103">
        <v>0</v>
      </c>
      <c r="AI125" s="104"/>
      <c r="AJ125" s="92">
        <v>0</v>
      </c>
      <c r="AK125" s="93">
        <v>100.83916335133034</v>
      </c>
      <c r="AL125" s="93">
        <v>0</v>
      </c>
      <c r="AM125" s="101">
        <v>0</v>
      </c>
      <c r="AN125" s="135">
        <v>0</v>
      </c>
      <c r="AO125" s="90"/>
      <c r="AP125" s="102">
        <v>23225.558561120433</v>
      </c>
      <c r="AQ125" s="90"/>
      <c r="AR125" s="102">
        <v>430530.04629629635</v>
      </c>
      <c r="AS125" s="90"/>
      <c r="AT125" s="237"/>
      <c r="AU125" s="112">
        <v>-1471531.9789330678</v>
      </c>
      <c r="AV125" s="112">
        <v>-674023.32241400005</v>
      </c>
      <c r="AW125" s="112">
        <v>-16089.225958999999</v>
      </c>
      <c r="AX125" s="112">
        <v>-251815</v>
      </c>
      <c r="AY125" s="113">
        <v>-524135.50676700001</v>
      </c>
      <c r="AZ125"/>
      <c r="BA125"/>
      <c r="BB125"/>
      <c r="BC125"/>
      <c r="BD125"/>
    </row>
    <row r="126" spans="1:56">
      <c r="A126" s="11">
        <v>632</v>
      </c>
      <c r="B126" s="12">
        <v>2324</v>
      </c>
      <c r="C126" s="4">
        <v>351</v>
      </c>
      <c r="D126" s="13" t="s">
        <v>153</v>
      </c>
      <c r="E126" s="85">
        <v>4307.333333333333</v>
      </c>
      <c r="F126" s="85">
        <v>8739828.666666666</v>
      </c>
      <c r="G126" s="86">
        <v>1.59</v>
      </c>
      <c r="H126" s="85">
        <v>5496747.5890985327</v>
      </c>
      <c r="I126" s="85">
        <v>738410.66666666663</v>
      </c>
      <c r="J126" s="5">
        <v>0</v>
      </c>
      <c r="K126" s="87">
        <v>1.65</v>
      </c>
      <c r="L126" s="85">
        <v>9069633.5220125765</v>
      </c>
      <c r="M126" s="85">
        <v>900358.63666666672</v>
      </c>
      <c r="N126" s="85">
        <v>1751.3333333333333</v>
      </c>
      <c r="O126" s="85">
        <v>9971743.4920125771</v>
      </c>
      <c r="P126" s="88">
        <v>2315.0619467603879</v>
      </c>
      <c r="Q126" s="88">
        <v>2681.4037114060652</v>
      </c>
      <c r="R126" s="88">
        <v>86.337687119349269</v>
      </c>
      <c r="S126" s="92">
        <v>583843.75487267831</v>
      </c>
      <c r="T126" s="93">
        <v>135.54645291890071</v>
      </c>
      <c r="U126" s="94">
        <v>91.392742885190046</v>
      </c>
      <c r="V126" s="92">
        <v>0</v>
      </c>
      <c r="W126" s="93">
        <v>0</v>
      </c>
      <c r="X126" s="95">
        <v>91.392742885190046</v>
      </c>
      <c r="Y126" s="96">
        <v>0</v>
      </c>
      <c r="Z126" s="97">
        <v>0</v>
      </c>
      <c r="AA126" s="98">
        <v>0</v>
      </c>
      <c r="AB126" s="99">
        <v>0</v>
      </c>
      <c r="AC126" s="100">
        <v>91.392742885190046</v>
      </c>
      <c r="AD126" s="92">
        <v>583843.75487267831</v>
      </c>
      <c r="AE126" s="93">
        <v>135.54645291890071</v>
      </c>
      <c r="AF126" s="95">
        <v>91.392742885190046</v>
      </c>
      <c r="AG126" s="104"/>
      <c r="AH126" s="103">
        <v>0</v>
      </c>
      <c r="AI126" s="104"/>
      <c r="AJ126" s="92">
        <v>0</v>
      </c>
      <c r="AK126" s="93">
        <v>86.337687119349269</v>
      </c>
      <c r="AL126" s="93">
        <v>0</v>
      </c>
      <c r="AM126" s="101">
        <v>0</v>
      </c>
      <c r="AN126" s="135">
        <v>0</v>
      </c>
      <c r="AP126" s="102">
        <v>34645.40155199443</v>
      </c>
      <c r="AR126" s="102">
        <v>549674.75890985318</v>
      </c>
      <c r="AS126" s="90"/>
      <c r="AT126" s="237"/>
      <c r="AU126" s="112">
        <v>-2232898.7335167392</v>
      </c>
      <c r="AV126" s="112">
        <v>-1022761.207045</v>
      </c>
      <c r="AW126" s="112">
        <v>-24413.748924</v>
      </c>
      <c r="AX126" s="112">
        <v>-353137</v>
      </c>
      <c r="AY126" s="113">
        <v>-795321.83194599999</v>
      </c>
    </row>
    <row r="127" spans="1:56">
      <c r="A127" s="11">
        <v>626</v>
      </c>
      <c r="B127" s="12">
        <v>2326</v>
      </c>
      <c r="C127" s="4"/>
      <c r="D127" s="13" t="s">
        <v>154</v>
      </c>
      <c r="E127" s="85">
        <v>1757</v>
      </c>
      <c r="F127" s="85">
        <v>3523825.6666666665</v>
      </c>
      <c r="G127" s="86">
        <v>1.97</v>
      </c>
      <c r="H127" s="85">
        <v>1788743.9932318106</v>
      </c>
      <c r="I127" s="85">
        <v>378935.33333333331</v>
      </c>
      <c r="J127" s="5">
        <v>0</v>
      </c>
      <c r="K127" s="87">
        <v>1.65</v>
      </c>
      <c r="L127" s="85">
        <v>2951427.5888324869</v>
      </c>
      <c r="M127" s="85">
        <v>355621.62666666665</v>
      </c>
      <c r="N127" s="85">
        <v>2860.3333333333335</v>
      </c>
      <c r="O127" s="85">
        <v>3309909.5488324873</v>
      </c>
      <c r="P127" s="88">
        <v>1883.8415189712507</v>
      </c>
      <c r="Q127" s="88">
        <v>2681.4037114060652</v>
      </c>
      <c r="R127" s="88">
        <v>70.2557959086067</v>
      </c>
      <c r="S127" s="92">
        <v>518487.20567994867</v>
      </c>
      <c r="T127" s="93">
        <v>295.09801120088144</v>
      </c>
      <c r="U127" s="94">
        <v>81.26115142242223</v>
      </c>
      <c r="V127" s="92">
        <v>223258</v>
      </c>
      <c r="W127" s="93">
        <v>127.06772908366534</v>
      </c>
      <c r="X127" s="95">
        <v>86.000002515346011</v>
      </c>
      <c r="Y127" s="96">
        <v>0</v>
      </c>
      <c r="Z127" s="97">
        <v>0</v>
      </c>
      <c r="AA127" s="98">
        <v>223258</v>
      </c>
      <c r="AB127" s="99">
        <v>127.06772908366534</v>
      </c>
      <c r="AC127" s="100">
        <v>86.000002515346011</v>
      </c>
      <c r="AD127" s="92">
        <v>741745.20567994867</v>
      </c>
      <c r="AE127" s="93">
        <v>422.16574028454681</v>
      </c>
      <c r="AF127" s="95">
        <v>86.000002515346011</v>
      </c>
      <c r="AG127" s="104"/>
      <c r="AH127" s="103">
        <v>0</v>
      </c>
      <c r="AI127" s="104"/>
      <c r="AJ127" s="92">
        <v>127245.69412559847</v>
      </c>
      <c r="AK127" s="93">
        <v>70.2557959086067</v>
      </c>
      <c r="AL127" s="93">
        <v>0</v>
      </c>
      <c r="AM127" s="101">
        <v>0</v>
      </c>
      <c r="AN127" s="135">
        <v>127245.69412559847</v>
      </c>
      <c r="AP127" s="102">
        <v>19525.557460493372</v>
      </c>
      <c r="AR127" s="102">
        <v>178874.39932318102</v>
      </c>
      <c r="AS127" s="90"/>
      <c r="AT127" s="237"/>
      <c r="AU127" s="112">
        <v>-901146.93212324264</v>
      </c>
      <c r="AV127" s="112">
        <v>-412763.064526</v>
      </c>
      <c r="AW127" s="112">
        <v>-9852.8314850000006</v>
      </c>
      <c r="AX127" s="112">
        <v>-224625</v>
      </c>
      <c r="AY127" s="113">
        <v>-320973.72717799997</v>
      </c>
    </row>
    <row r="128" spans="1:56">
      <c r="A128" s="11">
        <v>627</v>
      </c>
      <c r="B128" s="12">
        <v>2327</v>
      </c>
      <c r="C128" s="4">
        <v>351</v>
      </c>
      <c r="D128" s="13" t="s">
        <v>155</v>
      </c>
      <c r="E128" s="85">
        <v>11183.666666666666</v>
      </c>
      <c r="F128" s="85">
        <v>27276090</v>
      </c>
      <c r="G128" s="86">
        <v>1.7</v>
      </c>
      <c r="H128" s="85">
        <v>16044758.823529413</v>
      </c>
      <c r="I128" s="85">
        <v>2489404.3333333335</v>
      </c>
      <c r="J128" s="5">
        <v>0</v>
      </c>
      <c r="K128" s="87">
        <v>1.65</v>
      </c>
      <c r="L128" s="85">
        <v>26473852.05882353</v>
      </c>
      <c r="M128" s="85">
        <v>2366570.8699999996</v>
      </c>
      <c r="N128" s="85">
        <v>21564.666666666668</v>
      </c>
      <c r="O128" s="85">
        <v>28861987.595490199</v>
      </c>
      <c r="P128" s="88">
        <v>2580.7267379950108</v>
      </c>
      <c r="Q128" s="88">
        <v>2681.4037114060652</v>
      </c>
      <c r="R128" s="88">
        <v>96.245363091622579</v>
      </c>
      <c r="S128" s="92">
        <v>416596.95330609404</v>
      </c>
      <c r="T128" s="93">
        <v>37.250480162090021</v>
      </c>
      <c r="U128" s="94">
        <v>97.634578747722216</v>
      </c>
      <c r="V128" s="92">
        <v>0</v>
      </c>
      <c r="W128" s="93">
        <v>0</v>
      </c>
      <c r="X128" s="95">
        <v>97.634578747722216</v>
      </c>
      <c r="Y128" s="96">
        <v>0</v>
      </c>
      <c r="Z128" s="97">
        <v>0</v>
      </c>
      <c r="AA128" s="98">
        <v>0</v>
      </c>
      <c r="AB128" s="99">
        <v>0</v>
      </c>
      <c r="AC128" s="100">
        <v>97.634578747722216</v>
      </c>
      <c r="AD128" s="92">
        <v>416596.95330609404</v>
      </c>
      <c r="AE128" s="93">
        <v>37.250480162090021</v>
      </c>
      <c r="AF128" s="95">
        <v>97.634578747722216</v>
      </c>
      <c r="AG128" s="104"/>
      <c r="AH128" s="103">
        <v>0</v>
      </c>
      <c r="AI128" s="104"/>
      <c r="AJ128" s="92">
        <v>0</v>
      </c>
      <c r="AK128" s="93">
        <v>96.245363091622579</v>
      </c>
      <c r="AL128" s="93">
        <v>0</v>
      </c>
      <c r="AM128" s="101">
        <v>0</v>
      </c>
      <c r="AN128" s="135">
        <v>0</v>
      </c>
      <c r="AP128" s="102">
        <v>185801.76590306987</v>
      </c>
      <c r="AR128" s="102">
        <v>1604475.8823529414</v>
      </c>
      <c r="AS128" s="90"/>
      <c r="AT128" s="237"/>
      <c r="AU128" s="112">
        <v>-5775532.6104262369</v>
      </c>
      <c r="AV128" s="112">
        <v>-2645436.0044649998</v>
      </c>
      <c r="AW128" s="112">
        <v>-63147.692697999999</v>
      </c>
      <c r="AX128" s="112">
        <v>-1382767</v>
      </c>
      <c r="AY128" s="113">
        <v>-2057149.7969150001</v>
      </c>
    </row>
    <row r="129" spans="1:51">
      <c r="A129" s="11">
        <v>628</v>
      </c>
      <c r="B129" s="12">
        <v>2328</v>
      </c>
      <c r="C129" s="4"/>
      <c r="D129" s="13" t="s">
        <v>156</v>
      </c>
      <c r="E129" s="85">
        <v>1585.3333333333333</v>
      </c>
      <c r="F129" s="85">
        <v>2703353</v>
      </c>
      <c r="G129" s="86">
        <v>1.71</v>
      </c>
      <c r="H129" s="85">
        <v>1581593.1436631347</v>
      </c>
      <c r="I129" s="85">
        <v>303513.66666666669</v>
      </c>
      <c r="J129" s="5">
        <v>0</v>
      </c>
      <c r="K129" s="87">
        <v>1.65</v>
      </c>
      <c r="L129" s="85">
        <v>2609628.6870441721</v>
      </c>
      <c r="M129" s="85">
        <v>285629.9266666667</v>
      </c>
      <c r="N129" s="85">
        <v>574</v>
      </c>
      <c r="O129" s="85">
        <v>2895832.6137108393</v>
      </c>
      <c r="P129" s="88">
        <v>1826.6395797166774</v>
      </c>
      <c r="Q129" s="88">
        <v>2681.4037114060652</v>
      </c>
      <c r="R129" s="88">
        <v>68.122512546192851</v>
      </c>
      <c r="S129" s="92">
        <v>501381.84593881638</v>
      </c>
      <c r="T129" s="93">
        <v>316.26272872507343</v>
      </c>
      <c r="U129" s="94">
        <v>79.917182904101495</v>
      </c>
      <c r="V129" s="92">
        <v>258576</v>
      </c>
      <c r="W129" s="93">
        <v>163.10513036164846</v>
      </c>
      <c r="X129" s="95">
        <v>86.000009211376209</v>
      </c>
      <c r="Y129" s="96">
        <v>0</v>
      </c>
      <c r="Z129" s="97">
        <v>0</v>
      </c>
      <c r="AA129" s="98">
        <v>258576</v>
      </c>
      <c r="AB129" s="99">
        <v>163.10513036164846</v>
      </c>
      <c r="AC129" s="100">
        <v>86.000009211376209</v>
      </c>
      <c r="AD129" s="92">
        <v>759957.84593881643</v>
      </c>
      <c r="AE129" s="93">
        <v>479.36785908672186</v>
      </c>
      <c r="AF129" s="95">
        <v>86.000009211376209</v>
      </c>
      <c r="AG129" s="104"/>
      <c r="AH129" s="103">
        <v>0</v>
      </c>
      <c r="AI129" s="104"/>
      <c r="AJ129" s="92">
        <v>0</v>
      </c>
      <c r="AK129" s="93">
        <v>68.122512546192851</v>
      </c>
      <c r="AL129" s="93">
        <v>0</v>
      </c>
      <c r="AM129" s="101">
        <v>0</v>
      </c>
      <c r="AN129" s="135">
        <v>0</v>
      </c>
      <c r="AP129" s="102">
        <v>14086.11469755954</v>
      </c>
      <c r="AR129" s="102">
        <v>158159.31436631348</v>
      </c>
      <c r="AS129" s="90"/>
      <c r="AT129" s="237"/>
      <c r="AU129" s="112">
        <v>-816152.39193434583</v>
      </c>
      <c r="AV129" s="112">
        <v>-373832.002759</v>
      </c>
      <c r="AW129" s="112">
        <v>-8923.5303330000006</v>
      </c>
      <c r="AX129" s="112">
        <v>-143023</v>
      </c>
      <c r="AY129" s="113">
        <v>-290700.06881899998</v>
      </c>
    </row>
    <row r="130" spans="1:51">
      <c r="A130" s="11">
        <v>629</v>
      </c>
      <c r="B130" s="12">
        <v>2329</v>
      </c>
      <c r="C130" s="4"/>
      <c r="D130" s="13" t="s">
        <v>157</v>
      </c>
      <c r="E130" s="85">
        <v>306</v>
      </c>
      <c r="F130" s="85">
        <v>486057</v>
      </c>
      <c r="G130" s="86">
        <v>1.88</v>
      </c>
      <c r="H130" s="85">
        <v>258540.95744680855</v>
      </c>
      <c r="I130" s="85">
        <v>47123.333333333336</v>
      </c>
      <c r="J130" s="5">
        <v>0</v>
      </c>
      <c r="K130" s="87">
        <v>1.65</v>
      </c>
      <c r="L130" s="85">
        <v>426592.57978723408</v>
      </c>
      <c r="M130" s="85">
        <v>38895.5</v>
      </c>
      <c r="N130" s="85">
        <v>59.333333333333336</v>
      </c>
      <c r="O130" s="85">
        <v>465547.41312056739</v>
      </c>
      <c r="P130" s="88">
        <v>1521.396774903815</v>
      </c>
      <c r="Q130" s="88">
        <v>2681.4037114060652</v>
      </c>
      <c r="R130" s="88">
        <v>56.738818120977022</v>
      </c>
      <c r="S130" s="92">
        <v>131335.98535078476</v>
      </c>
      <c r="T130" s="93">
        <v>429.20256650583252</v>
      </c>
      <c r="U130" s="94">
        <v>72.74545541621552</v>
      </c>
      <c r="V130" s="92">
        <v>108755</v>
      </c>
      <c r="W130" s="93">
        <v>355.40849673202615</v>
      </c>
      <c r="X130" s="95">
        <v>86.000024104257591</v>
      </c>
      <c r="Y130" s="96">
        <v>0</v>
      </c>
      <c r="Z130" s="97">
        <v>0</v>
      </c>
      <c r="AA130" s="98">
        <v>108755</v>
      </c>
      <c r="AB130" s="99">
        <v>355.40849673202615</v>
      </c>
      <c r="AC130" s="100">
        <v>86.000024104257591</v>
      </c>
      <c r="AD130" s="92">
        <v>240090.98535078476</v>
      </c>
      <c r="AE130" s="93">
        <v>784.61106323785862</v>
      </c>
      <c r="AF130" s="95">
        <v>86.000024104257591</v>
      </c>
      <c r="AG130" s="104"/>
      <c r="AH130" s="103">
        <v>0</v>
      </c>
      <c r="AI130" s="104"/>
      <c r="AJ130" s="92">
        <v>75567.659561175897</v>
      </c>
      <c r="AK130" s="93">
        <v>56.738818120977022</v>
      </c>
      <c r="AL130" s="93">
        <v>0</v>
      </c>
      <c r="AM130" s="101">
        <v>0</v>
      </c>
      <c r="AN130" s="135">
        <v>75567.659561175897</v>
      </c>
      <c r="AP130" s="102">
        <v>1559.4302195967975</v>
      </c>
      <c r="AR130" s="102">
        <v>25854.095744680857</v>
      </c>
      <c r="AS130" s="90"/>
      <c r="AT130" s="237"/>
      <c r="AU130" s="112">
        <v>-157188.6978192247</v>
      </c>
      <c r="AV130" s="112">
        <v>-71999.011824000001</v>
      </c>
      <c r="AW130" s="112">
        <v>-1718.6473100000001</v>
      </c>
      <c r="AX130" s="112">
        <v>-13832</v>
      </c>
      <c r="AY130" s="113">
        <v>-55988.03082</v>
      </c>
    </row>
    <row r="131" spans="1:51">
      <c r="A131" s="11">
        <v>630</v>
      </c>
      <c r="B131" s="12">
        <v>2331</v>
      </c>
      <c r="C131" s="4">
        <v>351</v>
      </c>
      <c r="D131" s="121" t="s">
        <v>158</v>
      </c>
      <c r="E131" s="85">
        <v>583.33333333333337</v>
      </c>
      <c r="F131" s="85">
        <v>1272551.6666666667</v>
      </c>
      <c r="G131" s="86">
        <v>1.25</v>
      </c>
      <c r="H131" s="85">
        <v>1018041.3333333334</v>
      </c>
      <c r="I131" s="85">
        <v>150497</v>
      </c>
      <c r="J131" s="5">
        <v>0</v>
      </c>
      <c r="K131" s="87">
        <v>1.65</v>
      </c>
      <c r="L131" s="85">
        <v>1679768.2</v>
      </c>
      <c r="M131" s="85">
        <v>184873.55333333334</v>
      </c>
      <c r="N131" s="85">
        <v>386</v>
      </c>
      <c r="O131" s="85">
        <v>1865027.7533333332</v>
      </c>
      <c r="P131" s="88">
        <v>3197.1904342857138</v>
      </c>
      <c r="Q131" s="88">
        <v>2681.4037114060652</v>
      </c>
      <c r="R131" s="88">
        <v>119.23569810415388</v>
      </c>
      <c r="S131" s="92">
        <v>-111323.96768819077</v>
      </c>
      <c r="T131" s="93">
        <v>-190.84108746546988</v>
      </c>
      <c r="U131" s="94">
        <v>112.11848980561696</v>
      </c>
      <c r="V131" s="92">
        <v>0</v>
      </c>
      <c r="W131" s="93">
        <v>0</v>
      </c>
      <c r="X131" s="95">
        <v>112.11848980561696</v>
      </c>
      <c r="Y131" s="96">
        <v>0</v>
      </c>
      <c r="Z131" s="97">
        <v>0</v>
      </c>
      <c r="AA131" s="98">
        <v>0</v>
      </c>
      <c r="AB131" s="99">
        <v>0</v>
      </c>
      <c r="AC131" s="100">
        <v>112.11848980561696</v>
      </c>
      <c r="AD131" s="92">
        <v>-111323.96768819077</v>
      </c>
      <c r="AE131" s="93">
        <v>-190.84108746546988</v>
      </c>
      <c r="AF131" s="95">
        <v>112.11848980561696</v>
      </c>
      <c r="AG131" s="104"/>
      <c r="AH131" s="103">
        <v>0</v>
      </c>
      <c r="AI131" s="104"/>
      <c r="AJ131" s="92">
        <v>2335.886940881589</v>
      </c>
      <c r="AK131" s="93">
        <v>119.23569810415388</v>
      </c>
      <c r="AL131" s="93">
        <v>0</v>
      </c>
      <c r="AM131" s="101">
        <v>0</v>
      </c>
      <c r="AN131" s="135">
        <v>2335.886940881589</v>
      </c>
      <c r="AP131" s="102">
        <v>3962.2817969068406</v>
      </c>
      <c r="AR131" s="102">
        <v>101804.13333333335</v>
      </c>
      <c r="AS131" s="90"/>
      <c r="AT131" s="237"/>
      <c r="AU131" s="112">
        <v>-296968.87535879586</v>
      </c>
      <c r="AV131" s="112">
        <v>-136024.19171899999</v>
      </c>
      <c r="AW131" s="112">
        <v>-3246.9558299999999</v>
      </c>
      <c r="AX131" s="112">
        <v>-79626</v>
      </c>
      <c r="AY131" s="113">
        <v>-105775.43282</v>
      </c>
    </row>
    <row r="132" spans="1:51">
      <c r="A132" s="11">
        <v>661</v>
      </c>
      <c r="B132" s="12">
        <v>2401</v>
      </c>
      <c r="C132" s="4"/>
      <c r="D132" s="13" t="s">
        <v>159</v>
      </c>
      <c r="E132" s="85">
        <v>49.666666666666664</v>
      </c>
      <c r="F132" s="85">
        <v>59187.333333333336</v>
      </c>
      <c r="G132" s="86">
        <v>1.9400000000000002</v>
      </c>
      <c r="H132" s="85">
        <v>30508.934707903783</v>
      </c>
      <c r="I132" s="85">
        <v>4239.333333333333</v>
      </c>
      <c r="J132" s="5">
        <v>0</v>
      </c>
      <c r="K132" s="87">
        <v>1.65</v>
      </c>
      <c r="L132" s="85">
        <v>50339.742268041242</v>
      </c>
      <c r="M132" s="85">
        <v>5289.3233333333337</v>
      </c>
      <c r="N132" s="85">
        <v>0</v>
      </c>
      <c r="O132" s="85">
        <v>55629.065601374576</v>
      </c>
      <c r="P132" s="88">
        <v>1120.048300698817</v>
      </c>
      <c r="Q132" s="88">
        <v>2681.4037114060652</v>
      </c>
      <c r="R132" s="88">
        <v>41.770968539142132</v>
      </c>
      <c r="S132" s="92">
        <v>28692.507930763531</v>
      </c>
      <c r="T132" s="93">
        <v>577.70150196168186</v>
      </c>
      <c r="U132" s="94">
        <v>63.315710179659554</v>
      </c>
      <c r="V132" s="92">
        <v>30210</v>
      </c>
      <c r="W132" s="93">
        <v>608.255033557047</v>
      </c>
      <c r="X132" s="95">
        <v>85.99991215080145</v>
      </c>
      <c r="Y132" s="96">
        <v>0</v>
      </c>
      <c r="Z132" s="97">
        <v>0</v>
      </c>
      <c r="AA132" s="98">
        <v>30210</v>
      </c>
      <c r="AB132" s="99">
        <v>608.255033557047</v>
      </c>
      <c r="AC132" s="100">
        <v>85.99991215080145</v>
      </c>
      <c r="AD132" s="92">
        <v>58902.507930763531</v>
      </c>
      <c r="AE132" s="93">
        <v>1185.9565355187287</v>
      </c>
      <c r="AF132" s="95">
        <v>85.99991215080145</v>
      </c>
      <c r="AG132" s="104"/>
      <c r="AH132" s="103">
        <v>0</v>
      </c>
      <c r="AI132" s="104"/>
      <c r="AJ132" s="92">
        <v>11466.513991580825</v>
      </c>
      <c r="AK132" s="93">
        <v>41.770968539142132</v>
      </c>
      <c r="AL132" s="93">
        <v>0</v>
      </c>
      <c r="AM132" s="101">
        <v>0</v>
      </c>
      <c r="AN132" s="135">
        <v>11466.513991580825</v>
      </c>
      <c r="AP132" s="102">
        <v>364.33695880880134</v>
      </c>
      <c r="AR132" s="102">
        <v>3050.8934707903777</v>
      </c>
      <c r="AS132" s="90"/>
      <c r="AT132" s="237"/>
      <c r="AU132" s="112">
        <v>-26112.780419480325</v>
      </c>
      <c r="AV132" s="112">
        <v>-11960.747893</v>
      </c>
      <c r="AW132" s="112">
        <v>-285.50818500000003</v>
      </c>
      <c r="AX132" s="112">
        <v>-2298</v>
      </c>
      <c r="AY132" s="113">
        <v>-9300.9432309999993</v>
      </c>
    </row>
    <row r="133" spans="1:51">
      <c r="A133" s="11">
        <v>662</v>
      </c>
      <c r="B133" s="12">
        <v>2402</v>
      </c>
      <c r="C133" s="4"/>
      <c r="D133" s="13" t="s">
        <v>160</v>
      </c>
      <c r="E133" s="85">
        <v>1250</v>
      </c>
      <c r="F133" s="85">
        <v>2576150.6666666665</v>
      </c>
      <c r="G133" s="86">
        <v>1.7833333333333332</v>
      </c>
      <c r="H133" s="85">
        <v>1444813.7245817247</v>
      </c>
      <c r="I133" s="85">
        <v>184422</v>
      </c>
      <c r="J133" s="5">
        <v>0</v>
      </c>
      <c r="K133" s="87">
        <v>1.65</v>
      </c>
      <c r="L133" s="85">
        <v>2383942.6455598455</v>
      </c>
      <c r="M133" s="85">
        <v>227322.65666666665</v>
      </c>
      <c r="N133" s="85">
        <v>888.33333333333337</v>
      </c>
      <c r="O133" s="85">
        <v>2612153.6355598453</v>
      </c>
      <c r="P133" s="88">
        <v>2089.7229084478763</v>
      </c>
      <c r="Q133" s="88">
        <v>2681.4037114060652</v>
      </c>
      <c r="R133" s="88">
        <v>77.933915715812702</v>
      </c>
      <c r="S133" s="92">
        <v>273652.37136816228</v>
      </c>
      <c r="T133" s="93">
        <v>218.92189709452981</v>
      </c>
      <c r="U133" s="94">
        <v>86.098366900961992</v>
      </c>
      <c r="V133" s="92">
        <v>0</v>
      </c>
      <c r="W133" s="93">
        <v>0</v>
      </c>
      <c r="X133" s="95">
        <v>86.098366900961992</v>
      </c>
      <c r="Y133" s="96">
        <v>0</v>
      </c>
      <c r="Z133" s="97">
        <v>0</v>
      </c>
      <c r="AA133" s="98">
        <v>0</v>
      </c>
      <c r="AB133" s="99">
        <v>0</v>
      </c>
      <c r="AC133" s="100">
        <v>86.098366900961992</v>
      </c>
      <c r="AD133" s="92">
        <v>273652.37136816228</v>
      </c>
      <c r="AE133" s="93">
        <v>218.92189709452981</v>
      </c>
      <c r="AF133" s="95">
        <v>86.098366900961992</v>
      </c>
      <c r="AG133" s="104"/>
      <c r="AH133" s="103">
        <v>0</v>
      </c>
      <c r="AI133" s="104"/>
      <c r="AJ133" s="92">
        <v>98729.564882094011</v>
      </c>
      <c r="AK133" s="93">
        <v>77.933915715812702</v>
      </c>
      <c r="AL133" s="93">
        <v>0</v>
      </c>
      <c r="AM133" s="101">
        <v>0</v>
      </c>
      <c r="AN133" s="135">
        <v>98729.564882094011</v>
      </c>
      <c r="AP133" s="102">
        <v>8183.0053114124039</v>
      </c>
      <c r="AR133" s="102">
        <v>144481.37245817247</v>
      </c>
      <c r="AS133" s="90"/>
      <c r="AT133" s="237"/>
      <c r="AU133" s="112">
        <v>-631314.86778861261</v>
      </c>
      <c r="AV133" s="112">
        <v>-289168.66963700001</v>
      </c>
      <c r="AW133" s="112">
        <v>-6902.5802389999999</v>
      </c>
      <c r="AX133" s="112">
        <v>-177995</v>
      </c>
      <c r="AY133" s="113">
        <v>-224863.980461</v>
      </c>
    </row>
    <row r="134" spans="1:51">
      <c r="A134" s="11">
        <v>663</v>
      </c>
      <c r="B134" s="12">
        <v>2403</v>
      </c>
      <c r="C134" s="4">
        <v>351</v>
      </c>
      <c r="D134" s="13" t="s">
        <v>161</v>
      </c>
      <c r="E134" s="85">
        <v>1253.6666666666667</v>
      </c>
      <c r="F134" s="85">
        <v>3616393.3333333335</v>
      </c>
      <c r="G134" s="86">
        <v>1.7</v>
      </c>
      <c r="H134" s="85">
        <v>2127290.1960784313</v>
      </c>
      <c r="I134" s="85">
        <v>290072.66666666669</v>
      </c>
      <c r="J134" s="5">
        <v>0</v>
      </c>
      <c r="K134" s="87">
        <v>1.65</v>
      </c>
      <c r="L134" s="85">
        <v>3510028.8235294116</v>
      </c>
      <c r="M134" s="85">
        <v>296772.14999999997</v>
      </c>
      <c r="N134" s="85">
        <v>4990.333333333333</v>
      </c>
      <c r="O134" s="85">
        <v>3811791.306862745</v>
      </c>
      <c r="P134" s="88">
        <v>3040.5142038256404</v>
      </c>
      <c r="Q134" s="88">
        <v>2681.4037114060652</v>
      </c>
      <c r="R134" s="88">
        <v>113.39263054242831</v>
      </c>
      <c r="S134" s="92">
        <v>-166575.79597876925</v>
      </c>
      <c r="T134" s="93">
        <v>-132.87088219524267</v>
      </c>
      <c r="U134" s="94">
        <v>108.43735724172987</v>
      </c>
      <c r="V134" s="92">
        <v>0</v>
      </c>
      <c r="W134" s="93">
        <v>0</v>
      </c>
      <c r="X134" s="95">
        <v>108.43735724172987</v>
      </c>
      <c r="Y134" s="96">
        <v>0</v>
      </c>
      <c r="Z134" s="97">
        <v>0</v>
      </c>
      <c r="AA134" s="98">
        <v>0</v>
      </c>
      <c r="AB134" s="99">
        <v>0</v>
      </c>
      <c r="AC134" s="100">
        <v>108.43735724172987</v>
      </c>
      <c r="AD134" s="92">
        <v>-166575.79597876925</v>
      </c>
      <c r="AE134" s="93">
        <v>-132.87088219524267</v>
      </c>
      <c r="AF134" s="95">
        <v>108.43735724172987</v>
      </c>
      <c r="AG134" s="104"/>
      <c r="AH134" s="103">
        <v>0</v>
      </c>
      <c r="AI134" s="104"/>
      <c r="AJ134" s="92">
        <v>12663.654725380007</v>
      </c>
      <c r="AK134" s="93">
        <v>113.39263054242831</v>
      </c>
      <c r="AL134" s="93">
        <v>0</v>
      </c>
      <c r="AM134" s="101">
        <v>0</v>
      </c>
      <c r="AN134" s="135">
        <v>12663.654725380007</v>
      </c>
      <c r="AP134" s="102">
        <v>11565.514027198506</v>
      </c>
      <c r="AR134" s="102">
        <v>212729.01960784313</v>
      </c>
      <c r="AS134" s="90"/>
      <c r="AT134" s="237"/>
      <c r="AU134" s="112">
        <v>-662035.78592917765</v>
      </c>
      <c r="AV134" s="112">
        <v>-303240.13774600002</v>
      </c>
      <c r="AW134" s="112">
        <v>-7238.4722220000003</v>
      </c>
      <c r="AX134" s="112">
        <v>-106913</v>
      </c>
      <c r="AY134" s="113">
        <v>-235806.26661399999</v>
      </c>
    </row>
    <row r="135" spans="1:51">
      <c r="A135" s="11">
        <v>665</v>
      </c>
      <c r="B135" s="12">
        <v>2405</v>
      </c>
      <c r="C135" s="4"/>
      <c r="D135" s="13" t="s">
        <v>162</v>
      </c>
      <c r="E135" s="85">
        <v>257.33333333333331</v>
      </c>
      <c r="F135" s="85">
        <v>555446.33333333337</v>
      </c>
      <c r="G135" s="86">
        <v>2</v>
      </c>
      <c r="H135" s="85">
        <v>277723.16666666669</v>
      </c>
      <c r="I135" s="85">
        <v>46508</v>
      </c>
      <c r="J135" s="5">
        <v>0</v>
      </c>
      <c r="K135" s="87">
        <v>1.65</v>
      </c>
      <c r="L135" s="85">
        <v>458243.22499999992</v>
      </c>
      <c r="M135" s="85">
        <v>40874.833333333336</v>
      </c>
      <c r="N135" s="85">
        <v>23.666666666666668</v>
      </c>
      <c r="O135" s="85">
        <v>499141.72499999992</v>
      </c>
      <c r="P135" s="88">
        <v>1939.6699158031086</v>
      </c>
      <c r="Q135" s="88">
        <v>2681.4037114060652</v>
      </c>
      <c r="R135" s="88">
        <v>72.337854518221391</v>
      </c>
      <c r="S135" s="92">
        <v>70622.947125342864</v>
      </c>
      <c r="T135" s="93">
        <v>274.44150437309406</v>
      </c>
      <c r="U135" s="94">
        <v>82.572848346479475</v>
      </c>
      <c r="V135" s="92">
        <v>23648</v>
      </c>
      <c r="W135" s="93">
        <v>91.896373056994832</v>
      </c>
      <c r="X135" s="95">
        <v>86.000022429445394</v>
      </c>
      <c r="Y135" s="96">
        <v>0</v>
      </c>
      <c r="Z135" s="97">
        <v>0</v>
      </c>
      <c r="AA135" s="98">
        <v>23648</v>
      </c>
      <c r="AB135" s="99">
        <v>91.896373056994832</v>
      </c>
      <c r="AC135" s="100">
        <v>86.000022429445394</v>
      </c>
      <c r="AD135" s="92">
        <v>94270.947125342864</v>
      </c>
      <c r="AE135" s="93">
        <v>366.33787743008889</v>
      </c>
      <c r="AF135" s="95">
        <v>86.000022429445394</v>
      </c>
      <c r="AG135" s="104"/>
      <c r="AH135" s="103">
        <v>0</v>
      </c>
      <c r="AI135" s="104"/>
      <c r="AJ135" s="92">
        <v>30810.134698866037</v>
      </c>
      <c r="AK135" s="93">
        <v>72.337854518221391</v>
      </c>
      <c r="AL135" s="93">
        <v>0</v>
      </c>
      <c r="AM135" s="101">
        <v>0</v>
      </c>
      <c r="AN135" s="135">
        <v>30810.134698866037</v>
      </c>
      <c r="AP135" s="102">
        <v>1627.1754860696667</v>
      </c>
      <c r="AR135" s="102">
        <v>27772.316666666666</v>
      </c>
      <c r="AS135" s="90"/>
      <c r="AT135" s="237"/>
      <c r="AU135" s="112">
        <v>-130563.90209740163</v>
      </c>
      <c r="AV135" s="112">
        <v>-59803.739462999998</v>
      </c>
      <c r="AW135" s="112">
        <v>-1427.540925</v>
      </c>
      <c r="AX135" s="112">
        <v>-22307</v>
      </c>
      <c r="AY135" s="113">
        <v>-46504.716154000002</v>
      </c>
    </row>
    <row r="136" spans="1:51">
      <c r="A136" s="11">
        <v>666</v>
      </c>
      <c r="B136" s="12">
        <v>2406</v>
      </c>
      <c r="C136" s="4"/>
      <c r="D136" s="13" t="s">
        <v>163</v>
      </c>
      <c r="E136" s="85">
        <v>434</v>
      </c>
      <c r="F136" s="85">
        <v>825721.33333333337</v>
      </c>
      <c r="G136" s="86">
        <v>1.7566666666666666</v>
      </c>
      <c r="H136" s="85">
        <v>470326.0013443082</v>
      </c>
      <c r="I136" s="85">
        <v>75439.333333333328</v>
      </c>
      <c r="J136" s="5">
        <v>0</v>
      </c>
      <c r="K136" s="87">
        <v>1.65</v>
      </c>
      <c r="L136" s="85">
        <v>776037.90221810841</v>
      </c>
      <c r="M136" s="85">
        <v>77955</v>
      </c>
      <c r="N136" s="85">
        <v>122.66666666666667</v>
      </c>
      <c r="O136" s="85">
        <v>854115.56888477504</v>
      </c>
      <c r="P136" s="88">
        <v>1968.0082232368088</v>
      </c>
      <c r="Q136" s="88">
        <v>2681.4037114060652</v>
      </c>
      <c r="R136" s="88">
        <v>73.394700502030389</v>
      </c>
      <c r="S136" s="92">
        <v>114557.04749021919</v>
      </c>
      <c r="T136" s="93">
        <v>263.95633062262488</v>
      </c>
      <c r="U136" s="94">
        <v>83.238661316279135</v>
      </c>
      <c r="V136" s="92">
        <v>32135</v>
      </c>
      <c r="W136" s="93">
        <v>74.043778801843317</v>
      </c>
      <c r="X136" s="95">
        <v>86.000042546821888</v>
      </c>
      <c r="Y136" s="96">
        <v>0</v>
      </c>
      <c r="Z136" s="97">
        <v>0</v>
      </c>
      <c r="AA136" s="98">
        <v>32135</v>
      </c>
      <c r="AB136" s="99">
        <v>74.043778801843317</v>
      </c>
      <c r="AC136" s="100">
        <v>86.000042546821888</v>
      </c>
      <c r="AD136" s="92">
        <v>146692.04749021918</v>
      </c>
      <c r="AE136" s="93">
        <v>338.00010942446818</v>
      </c>
      <c r="AF136" s="95">
        <v>86.000042546821874</v>
      </c>
      <c r="AG136" s="104"/>
      <c r="AH136" s="103">
        <v>0</v>
      </c>
      <c r="AI136" s="104"/>
      <c r="AJ136" s="92">
        <v>55050.592170160642</v>
      </c>
      <c r="AK136" s="93">
        <v>73.394700502030389</v>
      </c>
      <c r="AL136" s="93">
        <v>0</v>
      </c>
      <c r="AM136" s="101">
        <v>0</v>
      </c>
      <c r="AN136" s="135">
        <v>55050.592170160642</v>
      </c>
      <c r="AP136" s="102">
        <v>2521.9565858174146</v>
      </c>
      <c r="AR136" s="102">
        <v>47032.60013443081</v>
      </c>
      <c r="AS136" s="90"/>
      <c r="AT136" s="237"/>
      <c r="AU136" s="112">
        <v>-229382.85544955265</v>
      </c>
      <c r="AV136" s="112">
        <v>-105066.96187899999</v>
      </c>
      <c r="AW136" s="112">
        <v>-2507.993469</v>
      </c>
      <c r="AX136" s="112">
        <v>-38545</v>
      </c>
      <c r="AY136" s="113">
        <v>-81702.403281999999</v>
      </c>
    </row>
    <row r="137" spans="1:51">
      <c r="A137" s="11">
        <v>667</v>
      </c>
      <c r="B137" s="12">
        <v>2407</v>
      </c>
      <c r="C137" s="4">
        <v>351</v>
      </c>
      <c r="D137" s="13" t="s">
        <v>164</v>
      </c>
      <c r="E137" s="85">
        <v>3195</v>
      </c>
      <c r="F137" s="85">
        <v>6963768</v>
      </c>
      <c r="G137" s="86">
        <v>1.7066666666666668</v>
      </c>
      <c r="H137" s="85">
        <v>4079759.4039765126</v>
      </c>
      <c r="I137" s="85">
        <v>843511</v>
      </c>
      <c r="J137" s="5">
        <v>0</v>
      </c>
      <c r="K137" s="87">
        <v>1.65</v>
      </c>
      <c r="L137" s="85">
        <v>6731603.0165612465</v>
      </c>
      <c r="M137" s="85">
        <v>684095.04333333333</v>
      </c>
      <c r="N137" s="85">
        <v>4716</v>
      </c>
      <c r="O137" s="85">
        <v>7420414.0598945795</v>
      </c>
      <c r="P137" s="88">
        <v>2322.5083129560498</v>
      </c>
      <c r="Q137" s="88">
        <v>2681.4037114060652</v>
      </c>
      <c r="R137" s="88">
        <v>86.615391150412819</v>
      </c>
      <c r="S137" s="92">
        <v>424268.19527768559</v>
      </c>
      <c r="T137" s="93">
        <v>132.79129742650565</v>
      </c>
      <c r="U137" s="94">
        <v>91.567696424760072</v>
      </c>
      <c r="V137" s="92">
        <v>0</v>
      </c>
      <c r="W137" s="93">
        <v>0</v>
      </c>
      <c r="X137" s="95">
        <v>91.567696424760072</v>
      </c>
      <c r="Y137" s="96">
        <v>0</v>
      </c>
      <c r="Z137" s="97">
        <v>0</v>
      </c>
      <c r="AA137" s="98">
        <v>0</v>
      </c>
      <c r="AB137" s="99">
        <v>0</v>
      </c>
      <c r="AC137" s="100">
        <v>91.567696424760072</v>
      </c>
      <c r="AD137" s="92">
        <v>424268.19527768559</v>
      </c>
      <c r="AE137" s="93">
        <v>132.79129742650565</v>
      </c>
      <c r="AF137" s="95">
        <v>91.567696424760072</v>
      </c>
      <c r="AG137" s="104"/>
      <c r="AH137" s="103">
        <v>0</v>
      </c>
      <c r="AI137" s="104"/>
      <c r="AJ137" s="92">
        <v>0</v>
      </c>
      <c r="AK137" s="93">
        <v>86.615391150412819</v>
      </c>
      <c r="AL137" s="93">
        <v>0</v>
      </c>
      <c r="AM137" s="101">
        <v>0</v>
      </c>
      <c r="AN137" s="135">
        <v>0</v>
      </c>
      <c r="AP137" s="102">
        <v>48958.071275709714</v>
      </c>
      <c r="AR137" s="102">
        <v>407975.94039765123</v>
      </c>
      <c r="AS137" s="90"/>
      <c r="AT137" s="237"/>
      <c r="AU137" s="112">
        <v>-1662513.6867069139</v>
      </c>
      <c r="AV137" s="112">
        <v>-761500.94915700005</v>
      </c>
      <c r="AW137" s="112">
        <v>-18177.354449999999</v>
      </c>
      <c r="AX137" s="112">
        <v>-227178</v>
      </c>
      <c r="AY137" s="113">
        <v>-592160.05235699995</v>
      </c>
    </row>
    <row r="138" spans="1:51">
      <c r="A138" s="11">
        <v>668</v>
      </c>
      <c r="B138" s="12">
        <v>2408</v>
      </c>
      <c r="C138" s="4"/>
      <c r="D138" s="13" t="s">
        <v>165</v>
      </c>
      <c r="E138" s="85">
        <v>2942</v>
      </c>
      <c r="F138" s="85">
        <v>7262498</v>
      </c>
      <c r="G138" s="86">
        <v>1.45</v>
      </c>
      <c r="H138" s="85">
        <v>5008619.3103448274</v>
      </c>
      <c r="I138" s="85">
        <v>1398217.3333333333</v>
      </c>
      <c r="J138" s="5">
        <v>0</v>
      </c>
      <c r="K138" s="87">
        <v>1.65</v>
      </c>
      <c r="L138" s="85">
        <v>8264221.8620689651</v>
      </c>
      <c r="M138" s="85">
        <v>1154156.7</v>
      </c>
      <c r="N138" s="85">
        <v>26798</v>
      </c>
      <c r="O138" s="85">
        <v>9445176.5620689671</v>
      </c>
      <c r="P138" s="88">
        <v>3210.4611019948902</v>
      </c>
      <c r="Q138" s="88">
        <v>2681.4037114060652</v>
      </c>
      <c r="R138" s="88">
        <v>119.73061304936435</v>
      </c>
      <c r="S138" s="92">
        <v>-575900.13195155968</v>
      </c>
      <c r="T138" s="93">
        <v>-195.7512345178653</v>
      </c>
      <c r="U138" s="94">
        <v>112.43028622109955</v>
      </c>
      <c r="V138" s="92">
        <v>0</v>
      </c>
      <c r="W138" s="93">
        <v>0</v>
      </c>
      <c r="X138" s="95">
        <v>112.43028622109955</v>
      </c>
      <c r="Y138" s="96">
        <v>0</v>
      </c>
      <c r="Z138" s="97">
        <v>0</v>
      </c>
      <c r="AA138" s="98">
        <v>0</v>
      </c>
      <c r="AB138" s="99">
        <v>0</v>
      </c>
      <c r="AC138" s="100">
        <v>112.43028622109955</v>
      </c>
      <c r="AD138" s="92">
        <v>-575900.13195155968</v>
      </c>
      <c r="AE138" s="93">
        <v>-195.7512345178653</v>
      </c>
      <c r="AF138" s="95">
        <v>112.43028622109955</v>
      </c>
      <c r="AG138" s="104"/>
      <c r="AH138" s="103">
        <v>0</v>
      </c>
      <c r="AI138" s="104"/>
      <c r="AJ138" s="92">
        <v>339461.56441611116</v>
      </c>
      <c r="AK138" s="93">
        <v>119.73061304936435</v>
      </c>
      <c r="AL138" s="93">
        <v>0</v>
      </c>
      <c r="AM138" s="101">
        <v>0</v>
      </c>
      <c r="AN138" s="135">
        <v>339461.56441611116</v>
      </c>
      <c r="AP138" s="102">
        <v>32983.621028622656</v>
      </c>
      <c r="AR138" s="102">
        <v>500861.93103448278</v>
      </c>
      <c r="AS138" s="90"/>
      <c r="AT138" s="237"/>
      <c r="AU138" s="112">
        <v>-1514541.2643298588</v>
      </c>
      <c r="AV138" s="112">
        <v>-693723.377767</v>
      </c>
      <c r="AW138" s="112">
        <v>-16559.474733999999</v>
      </c>
      <c r="AX138" s="112">
        <v>-287914</v>
      </c>
      <c r="AY138" s="113">
        <v>-539454.70738200005</v>
      </c>
    </row>
    <row r="139" spans="1:51">
      <c r="A139" s="11">
        <v>669</v>
      </c>
      <c r="B139" s="12">
        <v>2409</v>
      </c>
      <c r="C139" s="4"/>
      <c r="D139" s="13" t="s">
        <v>166</v>
      </c>
      <c r="E139" s="85">
        <v>525.33333333333337</v>
      </c>
      <c r="F139" s="85">
        <v>1120923.6666666667</v>
      </c>
      <c r="G139" s="86">
        <v>1.5</v>
      </c>
      <c r="H139" s="85">
        <v>747282.4444444445</v>
      </c>
      <c r="I139" s="85">
        <v>97685.333333333328</v>
      </c>
      <c r="J139" s="5">
        <v>0</v>
      </c>
      <c r="K139" s="87">
        <v>1.65</v>
      </c>
      <c r="L139" s="85">
        <v>1233016.0333333332</v>
      </c>
      <c r="M139" s="85">
        <v>118823.09000000001</v>
      </c>
      <c r="N139" s="85">
        <v>777.66666666666663</v>
      </c>
      <c r="O139" s="85">
        <v>1352616.7899999998</v>
      </c>
      <c r="P139" s="88">
        <v>2574.778153553299</v>
      </c>
      <c r="Q139" s="88">
        <v>2681.4037114060652</v>
      </c>
      <c r="R139" s="88">
        <v>96.023517182466549</v>
      </c>
      <c r="S139" s="92">
        <v>20725.16509836839</v>
      </c>
      <c r="T139" s="93">
        <v>39.451456405523579</v>
      </c>
      <c r="U139" s="94">
        <v>97.494815824953932</v>
      </c>
      <c r="V139" s="92">
        <v>0</v>
      </c>
      <c r="W139" s="93">
        <v>0</v>
      </c>
      <c r="X139" s="95">
        <v>97.494815824953932</v>
      </c>
      <c r="Y139" s="96">
        <v>0</v>
      </c>
      <c r="Z139" s="97">
        <v>0</v>
      </c>
      <c r="AA139" s="98">
        <v>0</v>
      </c>
      <c r="AB139" s="99">
        <v>0</v>
      </c>
      <c r="AC139" s="100">
        <v>97.494815824953932</v>
      </c>
      <c r="AD139" s="92">
        <v>20725.16509836839</v>
      </c>
      <c r="AE139" s="93">
        <v>39.451456405523579</v>
      </c>
      <c r="AF139" s="95">
        <v>97.494815824953932</v>
      </c>
      <c r="AG139" s="104"/>
      <c r="AH139" s="103">
        <v>0</v>
      </c>
      <c r="AI139" s="104"/>
      <c r="AJ139" s="92">
        <v>9402.3591108150868</v>
      </c>
      <c r="AK139" s="93">
        <v>96.023517182466549</v>
      </c>
      <c r="AL139" s="93">
        <v>0</v>
      </c>
      <c r="AM139" s="101">
        <v>0</v>
      </c>
      <c r="AN139" s="135">
        <v>9402.3591108150868</v>
      </c>
      <c r="AP139" s="102">
        <v>4094.0166183907818</v>
      </c>
      <c r="AR139" s="102">
        <v>74728.244444444441</v>
      </c>
      <c r="AS139" s="90"/>
      <c r="AT139" s="237"/>
      <c r="AU139" s="112">
        <v>-268808.03372994455</v>
      </c>
      <c r="AV139" s="112">
        <v>-123125.345952</v>
      </c>
      <c r="AW139" s="112">
        <v>-2939.054846</v>
      </c>
      <c r="AX139" s="112">
        <v>-42733</v>
      </c>
      <c r="AY139" s="113">
        <v>-95745.003846000007</v>
      </c>
    </row>
    <row r="140" spans="1:51">
      <c r="A140" s="11">
        <v>670</v>
      </c>
      <c r="B140" s="12">
        <v>2410</v>
      </c>
      <c r="C140" s="4">
        <v>351</v>
      </c>
      <c r="D140" s="13" t="s">
        <v>167</v>
      </c>
      <c r="E140" s="85">
        <v>5520</v>
      </c>
      <c r="F140" s="85">
        <v>12327673</v>
      </c>
      <c r="G140" s="86">
        <v>1.49</v>
      </c>
      <c r="H140" s="85">
        <v>8273606.0402684575</v>
      </c>
      <c r="I140" s="85">
        <v>954456.33333333337</v>
      </c>
      <c r="J140" s="5">
        <v>0</v>
      </c>
      <c r="K140" s="87">
        <v>1.65</v>
      </c>
      <c r="L140" s="85">
        <v>13651449.966442952</v>
      </c>
      <c r="M140" s="85">
        <v>1176089.0933333333</v>
      </c>
      <c r="N140" s="85">
        <v>38036.333333333336</v>
      </c>
      <c r="O140" s="85">
        <v>14865575.39310962</v>
      </c>
      <c r="P140" s="88">
        <v>2693.0390204908731</v>
      </c>
      <c r="Q140" s="88">
        <v>2681.4037114060652</v>
      </c>
      <c r="R140" s="88">
        <v>100.43392604535133</v>
      </c>
      <c r="S140" s="92">
        <v>-23763.95527481199</v>
      </c>
      <c r="T140" s="93">
        <v>-4.3050643613789834</v>
      </c>
      <c r="U140" s="94">
        <v>100.27337340857132</v>
      </c>
      <c r="V140" s="92">
        <v>0</v>
      </c>
      <c r="W140" s="93">
        <v>0</v>
      </c>
      <c r="X140" s="95">
        <v>100.27337340857132</v>
      </c>
      <c r="Y140" s="96">
        <v>0</v>
      </c>
      <c r="Z140" s="97">
        <v>0</v>
      </c>
      <c r="AA140" s="98">
        <v>0</v>
      </c>
      <c r="AB140" s="99">
        <v>0</v>
      </c>
      <c r="AC140" s="100">
        <v>100.27337340857132</v>
      </c>
      <c r="AD140" s="92">
        <v>-23763.95527481199</v>
      </c>
      <c r="AE140" s="93">
        <v>-4.3050643613789834</v>
      </c>
      <c r="AF140" s="95">
        <v>100.27337340857132</v>
      </c>
      <c r="AG140" s="104"/>
      <c r="AH140" s="103">
        <v>0</v>
      </c>
      <c r="AI140" s="104"/>
      <c r="AJ140" s="92">
        <v>0</v>
      </c>
      <c r="AK140" s="93">
        <v>100.43392604535133</v>
      </c>
      <c r="AL140" s="93">
        <v>0</v>
      </c>
      <c r="AM140" s="101">
        <v>0</v>
      </c>
      <c r="AN140" s="135">
        <v>0</v>
      </c>
      <c r="AP140" s="102">
        <v>74213.250622836189</v>
      </c>
      <c r="AR140" s="102">
        <v>827360.60402684566</v>
      </c>
      <c r="AS140" s="90"/>
      <c r="AT140" s="237"/>
      <c r="AU140" s="112">
        <v>-2853973.2952584969</v>
      </c>
      <c r="AV140" s="112">
        <v>-1307239.3873129999</v>
      </c>
      <c r="AW140" s="112">
        <v>-31204.365168</v>
      </c>
      <c r="AX140" s="112">
        <v>-510304</v>
      </c>
      <c r="AY140" s="113">
        <v>-1016538.383688</v>
      </c>
    </row>
    <row r="141" spans="1:51">
      <c r="A141" s="11">
        <v>671</v>
      </c>
      <c r="B141" s="12">
        <v>2411</v>
      </c>
      <c r="C141" s="4"/>
      <c r="D141" s="13" t="s">
        <v>168</v>
      </c>
      <c r="E141" s="85">
        <v>369</v>
      </c>
      <c r="F141" s="85">
        <v>758587</v>
      </c>
      <c r="G141" s="86">
        <v>1.8500000000000003</v>
      </c>
      <c r="H141" s="85">
        <v>410047.02702702698</v>
      </c>
      <c r="I141" s="85">
        <v>55769.333333333336</v>
      </c>
      <c r="J141" s="5">
        <v>0</v>
      </c>
      <c r="K141" s="87">
        <v>1.65</v>
      </c>
      <c r="L141" s="85">
        <v>676577.59459459456</v>
      </c>
      <c r="M141" s="85">
        <v>57074.03</v>
      </c>
      <c r="N141" s="85">
        <v>37.666666666666664</v>
      </c>
      <c r="O141" s="85">
        <v>733689.29126126121</v>
      </c>
      <c r="P141" s="88">
        <v>1988.3178624966429</v>
      </c>
      <c r="Q141" s="88">
        <v>2681.4037114060652</v>
      </c>
      <c r="R141" s="88">
        <v>74.152126143437599</v>
      </c>
      <c r="S141" s="92">
        <v>94627.010951603414</v>
      </c>
      <c r="T141" s="93">
        <v>256.44176409648622</v>
      </c>
      <c r="U141" s="94">
        <v>83.715839470365694</v>
      </c>
      <c r="V141" s="92">
        <v>22600</v>
      </c>
      <c r="W141" s="93">
        <v>61.24661246612466</v>
      </c>
      <c r="X141" s="95">
        <v>85.999964468238844</v>
      </c>
      <c r="Y141" s="96">
        <v>0</v>
      </c>
      <c r="Z141" s="97">
        <v>0</v>
      </c>
      <c r="AA141" s="98">
        <v>22600</v>
      </c>
      <c r="AB141" s="99">
        <v>61.24661246612466</v>
      </c>
      <c r="AC141" s="100">
        <v>85.999964468238844</v>
      </c>
      <c r="AD141" s="92">
        <v>117227.01095160341</v>
      </c>
      <c r="AE141" s="93">
        <v>317.68837656261087</v>
      </c>
      <c r="AF141" s="95">
        <v>85.999964468238844</v>
      </c>
      <c r="AG141" s="104"/>
      <c r="AH141" s="103">
        <v>0</v>
      </c>
      <c r="AI141" s="104"/>
      <c r="AJ141" s="92">
        <v>70516.977927995642</v>
      </c>
      <c r="AK141" s="93">
        <v>74.152126143437599</v>
      </c>
      <c r="AL141" s="93">
        <v>0</v>
      </c>
      <c r="AM141" s="101">
        <v>0</v>
      </c>
      <c r="AN141" s="135">
        <v>70516.977927995642</v>
      </c>
      <c r="AP141" s="102">
        <v>3090.9453831490887</v>
      </c>
      <c r="AR141" s="102">
        <v>41004.7027027027</v>
      </c>
      <c r="AS141" s="90"/>
      <c r="AT141" s="237"/>
      <c r="AU141" s="112">
        <v>-190981.70777384628</v>
      </c>
      <c r="AV141" s="112">
        <v>-87477.626743000001</v>
      </c>
      <c r="AW141" s="112">
        <v>-2088.1284909999999</v>
      </c>
      <c r="AX141" s="112">
        <v>-24966</v>
      </c>
      <c r="AY141" s="113">
        <v>-68024.545589000001</v>
      </c>
    </row>
    <row r="142" spans="1:51">
      <c r="A142" s="11">
        <v>852</v>
      </c>
      <c r="B142" s="12">
        <v>2502</v>
      </c>
      <c r="C142" s="4"/>
      <c r="D142" s="13" t="s">
        <v>169</v>
      </c>
      <c r="E142" s="85">
        <v>1514.6666666666667</v>
      </c>
      <c r="F142" s="85">
        <v>2122048.3333333335</v>
      </c>
      <c r="G142" s="86">
        <v>1.9233333333333331</v>
      </c>
      <c r="H142" s="85">
        <v>1104455.3056286725</v>
      </c>
      <c r="I142" s="85">
        <v>281731.33333333331</v>
      </c>
      <c r="J142" s="5">
        <v>0</v>
      </c>
      <c r="K142" s="87">
        <v>1.65</v>
      </c>
      <c r="L142" s="85">
        <v>1822351.2542873097</v>
      </c>
      <c r="M142" s="85">
        <v>231905.27000000002</v>
      </c>
      <c r="N142" s="85">
        <v>651</v>
      </c>
      <c r="O142" s="85">
        <v>2054907.5242873095</v>
      </c>
      <c r="P142" s="88">
        <v>1356.6731014220793</v>
      </c>
      <c r="Q142" s="88">
        <v>2681.4037114060652</v>
      </c>
      <c r="R142" s="88">
        <v>50.59563002956655</v>
      </c>
      <c r="S142" s="92">
        <v>742414.35998462525</v>
      </c>
      <c r="T142" s="93">
        <v>490.15032569407475</v>
      </c>
      <c r="U142" s="94">
        <v>68.875246918626914</v>
      </c>
      <c r="V142" s="92">
        <v>695510</v>
      </c>
      <c r="W142" s="93">
        <v>459.18353873239437</v>
      </c>
      <c r="X142" s="95">
        <v>85.999991573045591</v>
      </c>
      <c r="Y142" s="96">
        <v>0</v>
      </c>
      <c r="Z142" s="97">
        <v>0</v>
      </c>
      <c r="AA142" s="98">
        <v>695510</v>
      </c>
      <c r="AB142" s="99">
        <v>459.18353873239437</v>
      </c>
      <c r="AC142" s="100">
        <v>85.999991573045591</v>
      </c>
      <c r="AD142" s="92">
        <v>1437924.3599846251</v>
      </c>
      <c r="AE142" s="93">
        <v>949.33386442646906</v>
      </c>
      <c r="AF142" s="95">
        <v>85.999991573045591</v>
      </c>
      <c r="AG142" s="104"/>
      <c r="AH142" s="103">
        <v>0</v>
      </c>
      <c r="AI142" s="104"/>
      <c r="AJ142" s="92">
        <v>676116.14371246938</v>
      </c>
      <c r="AK142" s="93">
        <v>50.59563002956655</v>
      </c>
      <c r="AL142" s="93">
        <v>0</v>
      </c>
      <c r="AM142" s="101">
        <v>0</v>
      </c>
      <c r="AN142" s="135">
        <v>676116.14371246938</v>
      </c>
      <c r="AP142" s="102">
        <v>12010.731749388906</v>
      </c>
      <c r="AR142" s="102">
        <v>110445.53056286725</v>
      </c>
      <c r="AS142" s="90"/>
      <c r="AT142" s="237"/>
      <c r="AU142" s="112">
        <v>-771607.06063052639</v>
      </c>
      <c r="AV142" s="112">
        <v>-353428.37400100002</v>
      </c>
      <c r="AW142" s="112">
        <v>-8436.4869589999998</v>
      </c>
      <c r="AX142" s="112">
        <v>-109526</v>
      </c>
      <c r="AY142" s="113">
        <v>-274833.75389599998</v>
      </c>
    </row>
    <row r="143" spans="1:51">
      <c r="A143" s="11">
        <v>853</v>
      </c>
      <c r="B143" s="12">
        <v>2503</v>
      </c>
      <c r="C143" s="4"/>
      <c r="D143" s="13" t="s">
        <v>170</v>
      </c>
      <c r="E143" s="85">
        <v>1684.3333333333333</v>
      </c>
      <c r="F143" s="85">
        <v>2796018.3333333335</v>
      </c>
      <c r="G143" s="86">
        <v>1.6733333333333331</v>
      </c>
      <c r="H143" s="85">
        <v>1669849.0211195217</v>
      </c>
      <c r="I143" s="85">
        <v>407663.33333333331</v>
      </c>
      <c r="J143" s="5">
        <v>0</v>
      </c>
      <c r="K143" s="87">
        <v>1.65</v>
      </c>
      <c r="L143" s="85">
        <v>2755250.8848472107</v>
      </c>
      <c r="M143" s="85">
        <v>334542.26333333337</v>
      </c>
      <c r="N143" s="85">
        <v>2026</v>
      </c>
      <c r="O143" s="85">
        <v>3091819.1481805439</v>
      </c>
      <c r="P143" s="88">
        <v>1835.6337709364007</v>
      </c>
      <c r="Q143" s="88">
        <v>2681.4037114060652</v>
      </c>
      <c r="R143" s="88">
        <v>68.457941007840162</v>
      </c>
      <c r="S143" s="92">
        <v>527086.64613382972</v>
      </c>
      <c r="T143" s="93">
        <v>312.93487797377583</v>
      </c>
      <c r="U143" s="94">
        <v>80.128502834939297</v>
      </c>
      <c r="V143" s="92">
        <v>265179</v>
      </c>
      <c r="W143" s="93">
        <v>157.43855135563032</v>
      </c>
      <c r="X143" s="95">
        <v>86.000000315379239</v>
      </c>
      <c r="Y143" s="96">
        <v>0</v>
      </c>
      <c r="Z143" s="97">
        <v>0</v>
      </c>
      <c r="AA143" s="98">
        <v>265179</v>
      </c>
      <c r="AB143" s="99">
        <v>157.43855135563032</v>
      </c>
      <c r="AC143" s="100">
        <v>86.000000315379239</v>
      </c>
      <c r="AD143" s="92">
        <v>792265.64613382972</v>
      </c>
      <c r="AE143" s="93">
        <v>470.37342932940612</v>
      </c>
      <c r="AF143" s="95">
        <v>86.000000315379239</v>
      </c>
      <c r="AG143" s="104"/>
      <c r="AH143" s="103">
        <v>0</v>
      </c>
      <c r="AI143" s="104"/>
      <c r="AJ143" s="92">
        <v>572076.56649880577</v>
      </c>
      <c r="AK143" s="93">
        <v>68.457941007840162</v>
      </c>
      <c r="AL143" s="93">
        <v>0</v>
      </c>
      <c r="AM143" s="101">
        <v>0</v>
      </c>
      <c r="AN143" s="135">
        <v>572076.56649880577</v>
      </c>
      <c r="AP143" s="102">
        <v>13734.234005965558</v>
      </c>
      <c r="AR143" s="102">
        <v>166984.90211195216</v>
      </c>
      <c r="AS143" s="90"/>
      <c r="AT143" s="237"/>
      <c r="AU143" s="112">
        <v>-869401.98337799206</v>
      </c>
      <c r="AV143" s="112">
        <v>-398222.54748100002</v>
      </c>
      <c r="AW143" s="112">
        <v>-9505.7431030000007</v>
      </c>
      <c r="AX143" s="112">
        <v>-130182</v>
      </c>
      <c r="AY143" s="113">
        <v>-309666.69815299998</v>
      </c>
    </row>
    <row r="144" spans="1:51">
      <c r="A144" s="11">
        <v>855</v>
      </c>
      <c r="B144" s="12">
        <v>2505</v>
      </c>
      <c r="C144" s="4"/>
      <c r="D144" s="13" t="s">
        <v>171</v>
      </c>
      <c r="E144" s="85">
        <v>6789.333333333333</v>
      </c>
      <c r="F144" s="85">
        <v>14671397.666666666</v>
      </c>
      <c r="G144" s="86">
        <v>1.86</v>
      </c>
      <c r="H144" s="85">
        <v>7887848.2078853035</v>
      </c>
      <c r="I144" s="85">
        <v>1707050.6666666667</v>
      </c>
      <c r="J144" s="5">
        <v>0</v>
      </c>
      <c r="K144" s="87">
        <v>1.65</v>
      </c>
      <c r="L144" s="85">
        <v>13014949.543010751</v>
      </c>
      <c r="M144" s="85">
        <v>1518450.2066666668</v>
      </c>
      <c r="N144" s="85">
        <v>16987.333333333332</v>
      </c>
      <c r="O144" s="85">
        <v>14550387.08301075</v>
      </c>
      <c r="P144" s="88">
        <v>2143.124570357043</v>
      </c>
      <c r="Q144" s="88">
        <v>2681.4037114060652</v>
      </c>
      <c r="R144" s="88">
        <v>79.925471917588979</v>
      </c>
      <c r="S144" s="92">
        <v>1352185.9105359989</v>
      </c>
      <c r="T144" s="93">
        <v>199.16328218813811</v>
      </c>
      <c r="U144" s="94">
        <v>87.353047308081045</v>
      </c>
      <c r="V144" s="92">
        <v>0</v>
      </c>
      <c r="W144" s="93">
        <v>0</v>
      </c>
      <c r="X144" s="95">
        <v>87.353047308081045</v>
      </c>
      <c r="Y144" s="96">
        <v>0</v>
      </c>
      <c r="Z144" s="97">
        <v>0</v>
      </c>
      <c r="AA144" s="98">
        <v>0</v>
      </c>
      <c r="AB144" s="99">
        <v>0</v>
      </c>
      <c r="AC144" s="100">
        <v>87.353047308081045</v>
      </c>
      <c r="AD144" s="92">
        <v>1352185.9105359989</v>
      </c>
      <c r="AE144" s="93">
        <v>199.16328218813811</v>
      </c>
      <c r="AF144" s="95">
        <v>87.353047308081045</v>
      </c>
      <c r="AG144" s="104"/>
      <c r="AH144" s="103">
        <v>0</v>
      </c>
      <c r="AI144" s="104"/>
      <c r="AJ144" s="92">
        <v>30213.842677559824</v>
      </c>
      <c r="AK144" s="93">
        <v>79.925471917588979</v>
      </c>
      <c r="AL144" s="93">
        <v>0</v>
      </c>
      <c r="AM144" s="101">
        <v>0</v>
      </c>
      <c r="AN144" s="135">
        <v>30213.842677559824</v>
      </c>
      <c r="AP144" s="102">
        <v>67024.333676569964</v>
      </c>
      <c r="AR144" s="102">
        <v>788784.82078853052</v>
      </c>
      <c r="AS144" s="90"/>
      <c r="AT144" s="237"/>
      <c r="AU144" s="112">
        <v>-3470951.7345815119</v>
      </c>
      <c r="AV144" s="112">
        <v>-1589841.3718320001</v>
      </c>
      <c r="AW144" s="112">
        <v>-37950.195815999999</v>
      </c>
      <c r="AX144" s="112">
        <v>-527171</v>
      </c>
      <c r="AY144" s="113">
        <v>-1236295.963944</v>
      </c>
    </row>
    <row r="145" spans="1:51">
      <c r="A145" s="11">
        <v>861</v>
      </c>
      <c r="B145" s="12">
        <v>2601</v>
      </c>
      <c r="C145" s="4">
        <v>351</v>
      </c>
      <c r="D145" s="13" t="s">
        <v>172</v>
      </c>
      <c r="E145" s="85">
        <v>11399.666666666666</v>
      </c>
      <c r="F145" s="85">
        <v>24510938.333333332</v>
      </c>
      <c r="G145" s="86">
        <v>1.34</v>
      </c>
      <c r="H145" s="85">
        <v>18291745.024875622</v>
      </c>
      <c r="I145" s="85">
        <v>2230108.6666666665</v>
      </c>
      <c r="J145" s="5">
        <v>0</v>
      </c>
      <c r="K145" s="87">
        <v>1.65</v>
      </c>
      <c r="L145" s="85">
        <v>30181379.291044772</v>
      </c>
      <c r="M145" s="85">
        <v>2751304.7533333334</v>
      </c>
      <c r="N145" s="85">
        <v>44570.666666666664</v>
      </c>
      <c r="O145" s="85">
        <v>32977254.711044777</v>
      </c>
      <c r="P145" s="88">
        <v>2892.8262268819071</v>
      </c>
      <c r="Q145" s="88">
        <v>2681.4037114060652</v>
      </c>
      <c r="R145" s="88">
        <v>107.884770002238</v>
      </c>
      <c r="S145" s="92">
        <v>-891754.09483352536</v>
      </c>
      <c r="T145" s="93">
        <v>-78.226330726061477</v>
      </c>
      <c r="U145" s="94">
        <v>104.96740510140994</v>
      </c>
      <c r="V145" s="92">
        <v>0</v>
      </c>
      <c r="W145" s="93">
        <v>0</v>
      </c>
      <c r="X145" s="95">
        <v>104.96740510140994</v>
      </c>
      <c r="Y145" s="96">
        <v>0</v>
      </c>
      <c r="Z145" s="97">
        <v>0</v>
      </c>
      <c r="AA145" s="98">
        <v>0</v>
      </c>
      <c r="AB145" s="99">
        <v>0</v>
      </c>
      <c r="AC145" s="100">
        <v>104.96740510140994</v>
      </c>
      <c r="AD145" s="92">
        <v>-891754.09483352536</v>
      </c>
      <c r="AE145" s="93">
        <v>-78.226330726061477</v>
      </c>
      <c r="AF145" s="95">
        <v>104.96740510140994</v>
      </c>
      <c r="AG145" s="104"/>
      <c r="AH145" s="103">
        <v>0</v>
      </c>
      <c r="AI145" s="104"/>
      <c r="AJ145" s="92">
        <v>0</v>
      </c>
      <c r="AK145" s="93">
        <v>107.884770002238</v>
      </c>
      <c r="AL145" s="93">
        <v>0</v>
      </c>
      <c r="AM145" s="101">
        <v>0</v>
      </c>
      <c r="AN145" s="135">
        <v>0</v>
      </c>
      <c r="AP145" s="102">
        <v>164501.97851785697</v>
      </c>
      <c r="AR145" s="102">
        <v>1829174.5024875624</v>
      </c>
      <c r="AS145" s="90"/>
      <c r="AT145" s="237"/>
      <c r="AU145" s="112">
        <v>-5871791.4872666746</v>
      </c>
      <c r="AV145" s="112">
        <v>-2689526.604539</v>
      </c>
      <c r="AW145" s="112">
        <v>-64200.154242999997</v>
      </c>
      <c r="AX145" s="112">
        <v>-1195688</v>
      </c>
      <c r="AY145" s="113">
        <v>-2091435.626863</v>
      </c>
    </row>
    <row r="146" spans="1:51">
      <c r="A146" s="11">
        <v>866</v>
      </c>
      <c r="B146" s="12">
        <v>2606</v>
      </c>
      <c r="C146" s="4"/>
      <c r="D146" s="13" t="s">
        <v>173</v>
      </c>
      <c r="E146" s="85">
        <v>1226</v>
      </c>
      <c r="F146" s="85">
        <v>3221723</v>
      </c>
      <c r="G146" s="86">
        <v>1.54</v>
      </c>
      <c r="H146" s="85">
        <v>2092027.9220779219</v>
      </c>
      <c r="I146" s="85">
        <v>272158.33333333331</v>
      </c>
      <c r="J146" s="5">
        <v>0</v>
      </c>
      <c r="K146" s="87">
        <v>1.65</v>
      </c>
      <c r="L146" s="85">
        <v>3451846.0714285714</v>
      </c>
      <c r="M146" s="85">
        <v>333979.06</v>
      </c>
      <c r="N146" s="85">
        <v>299.33333333333331</v>
      </c>
      <c r="O146" s="85">
        <v>3786124.4647619049</v>
      </c>
      <c r="P146" s="88">
        <v>3088.1928750097104</v>
      </c>
      <c r="Q146" s="88">
        <v>2681.4037114060652</v>
      </c>
      <c r="R146" s="88">
        <v>115.17075410439909</v>
      </c>
      <c r="S146" s="92">
        <v>-184527.70039388555</v>
      </c>
      <c r="T146" s="93">
        <v>-150.51199053334872</v>
      </c>
      <c r="U146" s="94">
        <v>109.55757508577143</v>
      </c>
      <c r="V146" s="92">
        <v>0</v>
      </c>
      <c r="W146" s="93">
        <v>0</v>
      </c>
      <c r="X146" s="95">
        <v>109.55757508577143</v>
      </c>
      <c r="Y146" s="96">
        <v>0</v>
      </c>
      <c r="Z146" s="97">
        <v>0</v>
      </c>
      <c r="AA146" s="98">
        <v>0</v>
      </c>
      <c r="AB146" s="99">
        <v>0</v>
      </c>
      <c r="AC146" s="100">
        <v>109.55757508577143</v>
      </c>
      <c r="AD146" s="92">
        <v>-184527.70039388555</v>
      </c>
      <c r="AE146" s="93">
        <v>-150.51199053334872</v>
      </c>
      <c r="AF146" s="95">
        <v>109.55757508577143</v>
      </c>
      <c r="AG146" s="104"/>
      <c r="AH146" s="103">
        <v>0</v>
      </c>
      <c r="AI146" s="104"/>
      <c r="AJ146" s="92">
        <v>4481.9605194723972</v>
      </c>
      <c r="AK146" s="93">
        <v>115.17075410439909</v>
      </c>
      <c r="AL146" s="93">
        <v>0</v>
      </c>
      <c r="AM146" s="101">
        <v>0</v>
      </c>
      <c r="AN146" s="135">
        <v>4481.9605194723972</v>
      </c>
      <c r="AP146" s="102">
        <v>7673.3082963855886</v>
      </c>
      <c r="AR146" s="102">
        <v>209202.7922077922</v>
      </c>
      <c r="AS146" s="90"/>
      <c r="AT146" s="237"/>
      <c r="AU146" s="112">
        <v>-637459.05141672562</v>
      </c>
      <c r="AV146" s="112">
        <v>-291982.96325899998</v>
      </c>
      <c r="AW146" s="112">
        <v>-6969.7586359999996</v>
      </c>
      <c r="AX146" s="112">
        <v>-101373</v>
      </c>
      <c r="AY146" s="113">
        <v>-227052.437691</v>
      </c>
    </row>
    <row r="147" spans="1:51">
      <c r="A147" s="11">
        <v>868</v>
      </c>
      <c r="B147" s="12">
        <v>2608</v>
      </c>
      <c r="C147" s="4"/>
      <c r="D147" s="13" t="s">
        <v>174</v>
      </c>
      <c r="E147" s="85">
        <v>289.66666666666669</v>
      </c>
      <c r="F147" s="85">
        <v>686267.33333333337</v>
      </c>
      <c r="G147" s="86">
        <v>1.49</v>
      </c>
      <c r="H147" s="85">
        <v>460582.10290827742</v>
      </c>
      <c r="I147" s="85">
        <v>57374</v>
      </c>
      <c r="J147" s="5">
        <v>0</v>
      </c>
      <c r="K147" s="87">
        <v>1.65</v>
      </c>
      <c r="L147" s="85">
        <v>759960.46979865769</v>
      </c>
      <c r="M147" s="85">
        <v>67631.043333333335</v>
      </c>
      <c r="N147" s="85">
        <v>3895</v>
      </c>
      <c r="O147" s="85">
        <v>831486.51313199103</v>
      </c>
      <c r="P147" s="88">
        <v>2870.4942915949055</v>
      </c>
      <c r="Q147" s="88">
        <v>2681.4037114060652</v>
      </c>
      <c r="R147" s="88">
        <v>107.05192505643568</v>
      </c>
      <c r="S147" s="92">
        <v>-20266.098082705965</v>
      </c>
      <c r="T147" s="93">
        <v>-69.963514669870989</v>
      </c>
      <c r="U147" s="94">
        <v>104.44271278555448</v>
      </c>
      <c r="V147" s="92">
        <v>0</v>
      </c>
      <c r="W147" s="93">
        <v>0</v>
      </c>
      <c r="X147" s="95">
        <v>104.44271278555448</v>
      </c>
      <c r="Y147" s="96">
        <v>0</v>
      </c>
      <c r="Z147" s="97">
        <v>0</v>
      </c>
      <c r="AA147" s="98">
        <v>0</v>
      </c>
      <c r="AB147" s="99">
        <v>0</v>
      </c>
      <c r="AC147" s="100">
        <v>104.44271278555448</v>
      </c>
      <c r="AD147" s="92">
        <v>-20266.098082705965</v>
      </c>
      <c r="AE147" s="93">
        <v>-69.963514669870989</v>
      </c>
      <c r="AF147" s="95">
        <v>104.44271278555448</v>
      </c>
      <c r="AG147" s="104"/>
      <c r="AH147" s="103">
        <v>0</v>
      </c>
      <c r="AI147" s="104"/>
      <c r="AJ147" s="92">
        <v>0</v>
      </c>
      <c r="AK147" s="93">
        <v>107.05192505643568</v>
      </c>
      <c r="AL147" s="93">
        <v>0</v>
      </c>
      <c r="AM147" s="101">
        <v>0</v>
      </c>
      <c r="AN147" s="135">
        <v>0</v>
      </c>
      <c r="AP147" s="102">
        <v>659.26684344472835</v>
      </c>
      <c r="AR147" s="102">
        <v>46058.210290827737</v>
      </c>
      <c r="AS147" s="90"/>
      <c r="AT147" s="237"/>
      <c r="AU147" s="112">
        <v>-156676.68251688196</v>
      </c>
      <c r="AV147" s="112">
        <v>-71764.487355000005</v>
      </c>
      <c r="AW147" s="112">
        <v>-1713.0491099999999</v>
      </c>
      <c r="AX147" s="112">
        <v>-24194</v>
      </c>
      <c r="AY147" s="113">
        <v>-55805.659383999999</v>
      </c>
    </row>
    <row r="148" spans="1:51">
      <c r="A148" s="11">
        <v>869</v>
      </c>
      <c r="B148" s="12">
        <v>2609</v>
      </c>
      <c r="C148" s="4">
        <v>351</v>
      </c>
      <c r="D148" s="13" t="s">
        <v>175</v>
      </c>
      <c r="E148" s="85">
        <v>1093.3333333333333</v>
      </c>
      <c r="F148" s="85">
        <v>2290228.6666666665</v>
      </c>
      <c r="G148" s="86">
        <v>1.8</v>
      </c>
      <c r="H148" s="85">
        <v>1272349.2592592593</v>
      </c>
      <c r="I148" s="85">
        <v>259064.33333333334</v>
      </c>
      <c r="J148" s="5">
        <v>0</v>
      </c>
      <c r="K148" s="87">
        <v>1.65</v>
      </c>
      <c r="L148" s="85">
        <v>2099376.2777777775</v>
      </c>
      <c r="M148" s="85">
        <v>211967.32666666666</v>
      </c>
      <c r="N148" s="85">
        <v>208.33333333333334</v>
      </c>
      <c r="O148" s="85">
        <v>2311551.9377777777</v>
      </c>
      <c r="P148" s="88">
        <v>2114.2243333333336</v>
      </c>
      <c r="Q148" s="88">
        <v>2681.4037114060652</v>
      </c>
      <c r="R148" s="88">
        <v>78.847669388235602</v>
      </c>
      <c r="S148" s="92">
        <v>229442.96440968907</v>
      </c>
      <c r="T148" s="93">
        <v>209.85636988691076</v>
      </c>
      <c r="U148" s="94">
        <v>86.674031714588438</v>
      </c>
      <c r="V148" s="92">
        <v>0</v>
      </c>
      <c r="W148" s="93">
        <v>0</v>
      </c>
      <c r="X148" s="95">
        <v>86.674031714588438</v>
      </c>
      <c r="Y148" s="96">
        <v>0</v>
      </c>
      <c r="Z148" s="97">
        <v>0</v>
      </c>
      <c r="AA148" s="98">
        <v>0</v>
      </c>
      <c r="AB148" s="99">
        <v>0</v>
      </c>
      <c r="AC148" s="100">
        <v>86.674031714588438</v>
      </c>
      <c r="AD148" s="92">
        <v>229442.96440968907</v>
      </c>
      <c r="AE148" s="93">
        <v>209.85636988691076</v>
      </c>
      <c r="AF148" s="95">
        <v>86.674031714588438</v>
      </c>
      <c r="AG148" s="104"/>
      <c r="AH148" s="103">
        <v>0</v>
      </c>
      <c r="AI148" s="104"/>
      <c r="AJ148" s="92">
        <v>0</v>
      </c>
      <c r="AK148" s="93">
        <v>78.847669388235602</v>
      </c>
      <c r="AL148" s="93">
        <v>0</v>
      </c>
      <c r="AM148" s="101">
        <v>0</v>
      </c>
      <c r="AN148" s="135">
        <v>0</v>
      </c>
      <c r="AP148" s="102">
        <v>8035.770625913121</v>
      </c>
      <c r="AR148" s="102">
        <v>127234.92592592591</v>
      </c>
      <c r="AS148" s="90"/>
      <c r="AT148" s="237"/>
      <c r="AU148" s="112">
        <v>-558608.69485594193</v>
      </c>
      <c r="AV148" s="112">
        <v>-255866.19511299999</v>
      </c>
      <c r="AW148" s="112">
        <v>-6107.6358810000002</v>
      </c>
      <c r="AX148" s="112">
        <v>-122915</v>
      </c>
      <c r="AY148" s="113">
        <v>-198967.23656300001</v>
      </c>
    </row>
    <row r="149" spans="1:51">
      <c r="A149" s="11">
        <v>870</v>
      </c>
      <c r="B149" s="12">
        <v>2610</v>
      </c>
      <c r="C149" s="4">
        <v>351</v>
      </c>
      <c r="D149" s="13" t="s">
        <v>176</v>
      </c>
      <c r="E149" s="85">
        <v>4175.666666666667</v>
      </c>
      <c r="F149" s="85">
        <v>9737777.333333334</v>
      </c>
      <c r="G149" s="86">
        <v>1.64</v>
      </c>
      <c r="H149" s="85">
        <v>5937669.1056910576</v>
      </c>
      <c r="I149" s="85">
        <v>710455.33333333337</v>
      </c>
      <c r="J149" s="5">
        <v>0</v>
      </c>
      <c r="K149" s="87">
        <v>1.65</v>
      </c>
      <c r="L149" s="85">
        <v>9797154.024390243</v>
      </c>
      <c r="M149" s="85">
        <v>878759.77999999991</v>
      </c>
      <c r="N149" s="85">
        <v>3759.3333333333335</v>
      </c>
      <c r="O149" s="85">
        <v>10679673.137723578</v>
      </c>
      <c r="P149" s="88">
        <v>2557.5971432242941</v>
      </c>
      <c r="Q149" s="88">
        <v>2681.4037114060652</v>
      </c>
      <c r="R149" s="88">
        <v>95.382770313357625</v>
      </c>
      <c r="S149" s="92">
        <v>191280.73515227606</v>
      </c>
      <c r="T149" s="93">
        <v>45.808430227255378</v>
      </c>
      <c r="U149" s="94">
        <v>97.091145297415309</v>
      </c>
      <c r="V149" s="92">
        <v>0</v>
      </c>
      <c r="W149" s="93">
        <v>0</v>
      </c>
      <c r="X149" s="95">
        <v>97.091145297415309</v>
      </c>
      <c r="Y149" s="96">
        <v>0</v>
      </c>
      <c r="Z149" s="97">
        <v>0</v>
      </c>
      <c r="AA149" s="98">
        <v>0</v>
      </c>
      <c r="AB149" s="99">
        <v>0</v>
      </c>
      <c r="AC149" s="100">
        <v>97.091145297415309</v>
      </c>
      <c r="AD149" s="92">
        <v>191280.73515227606</v>
      </c>
      <c r="AE149" s="93">
        <v>45.808430227255378</v>
      </c>
      <c r="AF149" s="95">
        <v>97.091145297415309</v>
      </c>
      <c r="AG149" s="104"/>
      <c r="AH149" s="103">
        <v>0</v>
      </c>
      <c r="AI149" s="104"/>
      <c r="AJ149" s="92">
        <v>0</v>
      </c>
      <c r="AK149" s="93">
        <v>95.382770313357625</v>
      </c>
      <c r="AL149" s="93">
        <v>0</v>
      </c>
      <c r="AM149" s="101">
        <v>0</v>
      </c>
      <c r="AN149" s="135">
        <v>0</v>
      </c>
      <c r="AP149" s="102">
        <v>126973.0901842247</v>
      </c>
      <c r="AR149" s="102">
        <v>593766.91056910576</v>
      </c>
      <c r="AS149" s="90"/>
      <c r="AT149" s="237"/>
      <c r="AU149" s="112">
        <v>-2160192.5605840688</v>
      </c>
      <c r="AV149" s="112">
        <v>-989458.73252099997</v>
      </c>
      <c r="AW149" s="112">
        <v>-23618.804564999999</v>
      </c>
      <c r="AX149" s="112">
        <v>-501011</v>
      </c>
      <c r="AY149" s="113">
        <v>-769425.08804800001</v>
      </c>
    </row>
    <row r="150" spans="1:51">
      <c r="A150" s="11">
        <v>872</v>
      </c>
      <c r="B150" s="12">
        <v>2612</v>
      </c>
      <c r="C150" s="4"/>
      <c r="D150" s="13" t="s">
        <v>177</v>
      </c>
      <c r="E150" s="85">
        <v>1835.6666666666667</v>
      </c>
      <c r="F150" s="85">
        <v>3641061.6666666665</v>
      </c>
      <c r="G150" s="86">
        <v>1.5366666666666668</v>
      </c>
      <c r="H150" s="85">
        <v>2372863.408166382</v>
      </c>
      <c r="I150" s="85">
        <v>294979</v>
      </c>
      <c r="J150" s="5">
        <v>0</v>
      </c>
      <c r="K150" s="87">
        <v>1.65</v>
      </c>
      <c r="L150" s="85">
        <v>3915224.6234745304</v>
      </c>
      <c r="M150" s="85">
        <v>362471.07</v>
      </c>
      <c r="N150" s="85">
        <v>1359</v>
      </c>
      <c r="O150" s="85">
        <v>4279054.6934745302</v>
      </c>
      <c r="P150" s="88">
        <v>2331.0630253175214</v>
      </c>
      <c r="Q150" s="88">
        <v>2681.4037114060652</v>
      </c>
      <c r="R150" s="88">
        <v>86.934429731775325</v>
      </c>
      <c r="S150" s="92">
        <v>237950.22618905202</v>
      </c>
      <c r="T150" s="93">
        <v>129.6260538527612</v>
      </c>
      <c r="U150" s="94">
        <v>91.768690731018452</v>
      </c>
      <c r="V150" s="92">
        <v>0</v>
      </c>
      <c r="W150" s="93">
        <v>0</v>
      </c>
      <c r="X150" s="95">
        <v>91.768690731018452</v>
      </c>
      <c r="Y150" s="96">
        <v>0</v>
      </c>
      <c r="Z150" s="97">
        <v>0</v>
      </c>
      <c r="AA150" s="98">
        <v>0</v>
      </c>
      <c r="AB150" s="99">
        <v>0</v>
      </c>
      <c r="AC150" s="100">
        <v>91.768690731018452</v>
      </c>
      <c r="AD150" s="92">
        <v>237950.22618905202</v>
      </c>
      <c r="AE150" s="93">
        <v>129.6260538527612</v>
      </c>
      <c r="AF150" s="95">
        <v>91.768690731018452</v>
      </c>
      <c r="AG150" s="104"/>
      <c r="AH150" s="103">
        <v>0</v>
      </c>
      <c r="AI150" s="104"/>
      <c r="AJ150" s="92">
        <v>24812.73535335037</v>
      </c>
      <c r="AK150" s="93">
        <v>86.934429731775325</v>
      </c>
      <c r="AL150" s="93">
        <v>0</v>
      </c>
      <c r="AM150" s="101">
        <v>0</v>
      </c>
      <c r="AN150" s="135">
        <v>24812.73535335037</v>
      </c>
      <c r="AP150" s="102">
        <v>11676.347721847664</v>
      </c>
      <c r="AR150" s="102">
        <v>237286.3408166382</v>
      </c>
      <c r="AS150" s="90"/>
      <c r="AT150" s="237"/>
      <c r="AU150" s="112">
        <v>-931867.85026380769</v>
      </c>
      <c r="AV150" s="112">
        <v>-426834.53263500001</v>
      </c>
      <c r="AW150" s="112">
        <v>-10188.723467</v>
      </c>
      <c r="AX150" s="112">
        <v>-127463</v>
      </c>
      <c r="AY150" s="113">
        <v>-331916.013332</v>
      </c>
    </row>
    <row r="151" spans="1:51">
      <c r="A151" s="11">
        <v>877</v>
      </c>
      <c r="B151" s="12">
        <v>2617</v>
      </c>
      <c r="C151" s="4"/>
      <c r="D151" s="13" t="s">
        <v>178</v>
      </c>
      <c r="E151" s="85">
        <v>494.66666666666669</v>
      </c>
      <c r="F151" s="85">
        <v>1081874.6666666667</v>
      </c>
      <c r="G151" s="86">
        <v>1.79</v>
      </c>
      <c r="H151" s="85">
        <v>604399.25512104284</v>
      </c>
      <c r="I151" s="85">
        <v>75804.333333333328</v>
      </c>
      <c r="J151" s="5">
        <v>0</v>
      </c>
      <c r="K151" s="87">
        <v>1.65</v>
      </c>
      <c r="L151" s="85">
        <v>997258.77094972075</v>
      </c>
      <c r="M151" s="85">
        <v>74204.496666666673</v>
      </c>
      <c r="N151" s="85">
        <v>80.333333333333329</v>
      </c>
      <c r="O151" s="85">
        <v>1071543.6009497207</v>
      </c>
      <c r="P151" s="88">
        <v>2166.1932633754459</v>
      </c>
      <c r="Q151" s="88">
        <v>2681.4037114060652</v>
      </c>
      <c r="R151" s="88">
        <v>80.785793432035831</v>
      </c>
      <c r="S151" s="92">
        <v>94297.250934884127</v>
      </c>
      <c r="T151" s="93">
        <v>190.62786577132908</v>
      </c>
      <c r="U151" s="94">
        <v>87.895049862182574</v>
      </c>
      <c r="V151" s="92">
        <v>0</v>
      </c>
      <c r="W151" s="93">
        <v>0</v>
      </c>
      <c r="X151" s="95">
        <v>87.895049862182574</v>
      </c>
      <c r="Y151" s="96">
        <v>0</v>
      </c>
      <c r="Z151" s="97">
        <v>0</v>
      </c>
      <c r="AA151" s="98">
        <v>0</v>
      </c>
      <c r="AB151" s="99">
        <v>0</v>
      </c>
      <c r="AC151" s="100">
        <v>87.895049862182574</v>
      </c>
      <c r="AD151" s="92">
        <v>94297.250934884127</v>
      </c>
      <c r="AE151" s="93">
        <v>190.62786577132908</v>
      </c>
      <c r="AF151" s="95">
        <v>87.895049862182574</v>
      </c>
      <c r="AG151" s="104"/>
      <c r="AH151" s="103">
        <v>0</v>
      </c>
      <c r="AI151" s="104"/>
      <c r="AJ151" s="92">
        <v>62495.055487492435</v>
      </c>
      <c r="AK151" s="93">
        <v>80.785793432035831</v>
      </c>
      <c r="AL151" s="93">
        <v>0</v>
      </c>
      <c r="AM151" s="101">
        <v>0</v>
      </c>
      <c r="AN151" s="135">
        <v>62495.055487492435</v>
      </c>
      <c r="AP151" s="102">
        <v>2913.8974964700051</v>
      </c>
      <c r="AR151" s="102">
        <v>60439.925512104273</v>
      </c>
      <c r="AS151" s="90"/>
      <c r="AT151" s="237"/>
      <c r="AU151" s="112">
        <v>-257031.68177606125</v>
      </c>
      <c r="AV151" s="112">
        <v>-117731.283177</v>
      </c>
      <c r="AW151" s="112">
        <v>-2810.296253</v>
      </c>
      <c r="AX151" s="112">
        <v>-57307</v>
      </c>
      <c r="AY151" s="113">
        <v>-91550.460819999993</v>
      </c>
    </row>
    <row r="152" spans="1:51">
      <c r="A152" s="149">
        <v>879</v>
      </c>
      <c r="B152" s="150">
        <v>2619</v>
      </c>
      <c r="C152" s="151"/>
      <c r="D152" s="152" t="s">
        <v>179</v>
      </c>
      <c r="E152" s="153">
        <v>2974.3333333333335</v>
      </c>
      <c r="F152" s="153">
        <v>6159170.333333333</v>
      </c>
      <c r="G152" s="154">
        <v>1.8060738587736511</v>
      </c>
      <c r="H152" s="153">
        <v>3410311.9034690801</v>
      </c>
      <c r="I152" s="153">
        <v>898627</v>
      </c>
      <c r="J152" s="155">
        <v>0</v>
      </c>
      <c r="K152" s="156">
        <v>1.65</v>
      </c>
      <c r="L152" s="153">
        <v>5627014.640723981</v>
      </c>
      <c r="M152" s="153">
        <v>779684.64333333343</v>
      </c>
      <c r="N152" s="153">
        <v>2794</v>
      </c>
      <c r="O152" s="153">
        <v>6409493.2840573145</v>
      </c>
      <c r="P152" s="157">
        <v>2154.934422522912</v>
      </c>
      <c r="Q152" s="157">
        <v>2681.4037114060652</v>
      </c>
      <c r="R152" s="157">
        <v>80.365907355029165</v>
      </c>
      <c r="S152" s="177">
        <v>579381.20731353981</v>
      </c>
      <c r="T152" s="178">
        <v>194.79363688676671</v>
      </c>
      <c r="U152" s="176">
        <v>87.630521633668366</v>
      </c>
      <c r="V152" s="177">
        <v>0</v>
      </c>
      <c r="W152" s="178">
        <v>0</v>
      </c>
      <c r="X152" s="179">
        <v>87.630521633668366</v>
      </c>
      <c r="Y152" s="180">
        <v>0</v>
      </c>
      <c r="Z152" s="181">
        <v>0</v>
      </c>
      <c r="AA152" s="182">
        <v>0</v>
      </c>
      <c r="AB152" s="183">
        <v>0</v>
      </c>
      <c r="AC152" s="184">
        <v>87.630521633668366</v>
      </c>
      <c r="AD152" s="177">
        <v>579381.20731353981</v>
      </c>
      <c r="AE152" s="178">
        <v>194.79363688676671</v>
      </c>
      <c r="AF152" s="179">
        <v>87.630521633668366</v>
      </c>
      <c r="AG152" s="104"/>
      <c r="AH152" s="203">
        <v>0</v>
      </c>
      <c r="AI152" s="104"/>
      <c r="AJ152" s="177">
        <v>190159.64962914097</v>
      </c>
      <c r="AK152" s="178">
        <v>80.365907355029165</v>
      </c>
      <c r="AL152" s="178">
        <v>0</v>
      </c>
      <c r="AM152" s="206">
        <v>0</v>
      </c>
      <c r="AN152" s="207">
        <v>190159.64962914097</v>
      </c>
      <c r="AP152" s="212">
        <v>29421.874163236582</v>
      </c>
      <c r="AR152" s="212">
        <v>341031.190346908</v>
      </c>
      <c r="AS152" s="90"/>
      <c r="AT152" s="237"/>
      <c r="AU152" s="212">
        <v>-1541166.0600516801</v>
      </c>
      <c r="AV152" s="212">
        <v>-705918.65012799995</v>
      </c>
      <c r="AW152" s="212">
        <v>-16850.581118999999</v>
      </c>
      <c r="AX152" s="212">
        <v>-228184</v>
      </c>
      <c r="AY152" s="212">
        <v>-548938.02204900002</v>
      </c>
    </row>
    <row r="153" spans="1:51">
      <c r="A153" s="11">
        <v>880</v>
      </c>
      <c r="B153" s="12">
        <v>2620</v>
      </c>
      <c r="C153" s="4"/>
      <c r="D153" s="13" t="s">
        <v>180</v>
      </c>
      <c r="E153" s="85">
        <v>1770.3333333333333</v>
      </c>
      <c r="F153" s="85">
        <v>3249564.6666666665</v>
      </c>
      <c r="G153" s="86">
        <v>1.8500000000000003</v>
      </c>
      <c r="H153" s="85">
        <v>1756521.4414414412</v>
      </c>
      <c r="I153" s="85">
        <v>298260.33333333331</v>
      </c>
      <c r="J153" s="5">
        <v>0</v>
      </c>
      <c r="K153" s="87">
        <v>1.65</v>
      </c>
      <c r="L153" s="85">
        <v>2898260.3783783782</v>
      </c>
      <c r="M153" s="85">
        <v>308545.25999999995</v>
      </c>
      <c r="N153" s="85">
        <v>1590</v>
      </c>
      <c r="O153" s="85">
        <v>3208395.638378378</v>
      </c>
      <c r="P153" s="88">
        <v>1812.3116014187788</v>
      </c>
      <c r="Q153" s="88">
        <v>2681.4037114060652</v>
      </c>
      <c r="R153" s="88">
        <v>67.58816636635612</v>
      </c>
      <c r="S153" s="92">
        <v>569275.61085757217</v>
      </c>
      <c r="T153" s="93">
        <v>321.5640806952959</v>
      </c>
      <c r="U153" s="94">
        <v>79.580544810804369</v>
      </c>
      <c r="V153" s="92">
        <v>304730</v>
      </c>
      <c r="W153" s="93">
        <v>172.13142534362643</v>
      </c>
      <c r="X153" s="95">
        <v>85.999996854203104</v>
      </c>
      <c r="Y153" s="96">
        <v>0</v>
      </c>
      <c r="Z153" s="97">
        <v>0</v>
      </c>
      <c r="AA153" s="98">
        <v>304730</v>
      </c>
      <c r="AB153" s="99">
        <v>172.13142534362643</v>
      </c>
      <c r="AC153" s="100">
        <v>85.999996854203104</v>
      </c>
      <c r="AD153" s="92">
        <v>874005.61085757217</v>
      </c>
      <c r="AE153" s="93">
        <v>493.6955060389223</v>
      </c>
      <c r="AF153" s="95">
        <v>85.999996854203104</v>
      </c>
      <c r="AG153" s="104"/>
      <c r="AH153" s="103">
        <v>0</v>
      </c>
      <c r="AI153" s="104"/>
      <c r="AJ153" s="92">
        <v>435525.68355975416</v>
      </c>
      <c r="AK153" s="93">
        <v>67.58816636635612</v>
      </c>
      <c r="AL153" s="93">
        <v>0</v>
      </c>
      <c r="AM153" s="101">
        <v>0</v>
      </c>
      <c r="AN153" s="135">
        <v>435525.68355975416</v>
      </c>
      <c r="AP153" s="102">
        <v>13094.950240342088</v>
      </c>
      <c r="AR153" s="102">
        <v>175652.14414414414</v>
      </c>
      <c r="AS153" s="90"/>
      <c r="AT153" s="237"/>
      <c r="AU153" s="112">
        <v>-896538.79440215777</v>
      </c>
      <c r="AV153" s="112">
        <v>-410652.34431000001</v>
      </c>
      <c r="AW153" s="112">
        <v>-9802.4476869999999</v>
      </c>
      <c r="AX153" s="112">
        <v>-162146</v>
      </c>
      <c r="AY153" s="113">
        <v>-319332.38425499998</v>
      </c>
    </row>
    <row r="154" spans="1:51">
      <c r="A154" s="11">
        <v>884</v>
      </c>
      <c r="B154" s="12">
        <v>2624</v>
      </c>
      <c r="C154" s="4">
        <v>351</v>
      </c>
      <c r="D154" s="13" t="s">
        <v>182</v>
      </c>
      <c r="E154" s="85">
        <v>2528</v>
      </c>
      <c r="F154" s="85">
        <v>5489012.666666667</v>
      </c>
      <c r="G154" s="86">
        <v>1.6000000000000003</v>
      </c>
      <c r="H154" s="85">
        <v>3430632.9166666665</v>
      </c>
      <c r="I154" s="85">
        <v>467423.33333333331</v>
      </c>
      <c r="J154" s="5">
        <v>0</v>
      </c>
      <c r="K154" s="87">
        <v>1.65</v>
      </c>
      <c r="L154" s="85">
        <v>5660544.3125</v>
      </c>
      <c r="M154" s="85">
        <v>578104.17666666675</v>
      </c>
      <c r="N154" s="85">
        <v>3251.6666666666665</v>
      </c>
      <c r="O154" s="85">
        <v>6241900.1558333337</v>
      </c>
      <c r="P154" s="88">
        <v>2469.1060743011603</v>
      </c>
      <c r="Q154" s="88">
        <v>2681.4037114060652</v>
      </c>
      <c r="R154" s="88">
        <v>92.082593299851112</v>
      </c>
      <c r="S154" s="92">
        <v>198574.71784244373</v>
      </c>
      <c r="T154" s="93">
        <v>78.550125728814763</v>
      </c>
      <c r="U154" s="94">
        <v>95.012033778906215</v>
      </c>
      <c r="V154" s="92">
        <v>0</v>
      </c>
      <c r="W154" s="93">
        <v>0</v>
      </c>
      <c r="X154" s="95">
        <v>95.012033778906215</v>
      </c>
      <c r="Y154" s="96">
        <v>0</v>
      </c>
      <c r="Z154" s="97">
        <v>0</v>
      </c>
      <c r="AA154" s="98">
        <v>0</v>
      </c>
      <c r="AB154" s="99">
        <v>0</v>
      </c>
      <c r="AC154" s="100">
        <v>95.012033778906215</v>
      </c>
      <c r="AD154" s="92">
        <v>198574.71784244373</v>
      </c>
      <c r="AE154" s="93">
        <v>78.550125728814763</v>
      </c>
      <c r="AF154" s="95">
        <v>95.012033778906215</v>
      </c>
      <c r="AG154" s="104"/>
      <c r="AH154" s="103">
        <v>0</v>
      </c>
      <c r="AI154" s="104"/>
      <c r="AJ154" s="92">
        <v>0</v>
      </c>
      <c r="AK154" s="93">
        <v>92.082593299851112</v>
      </c>
      <c r="AL154" s="93">
        <v>0</v>
      </c>
      <c r="AM154" s="101">
        <v>0</v>
      </c>
      <c r="AN154" s="135">
        <v>0</v>
      </c>
      <c r="AP154" s="102">
        <v>25652.86563386082</v>
      </c>
      <c r="AR154" s="102">
        <v>343063.29166666669</v>
      </c>
      <c r="AS154" s="90"/>
      <c r="AT154" s="237"/>
      <c r="AU154" s="112">
        <v>-1305127.0056716735</v>
      </c>
      <c r="AV154" s="112">
        <v>-597802.87015800003</v>
      </c>
      <c r="AW154" s="112">
        <v>-14269.811054</v>
      </c>
      <c r="AX154" s="112">
        <v>-206865</v>
      </c>
      <c r="AY154" s="113">
        <v>-464864.79010099999</v>
      </c>
    </row>
    <row r="155" spans="1:51">
      <c r="A155" s="11">
        <v>888</v>
      </c>
      <c r="B155" s="12">
        <v>2628</v>
      </c>
      <c r="C155" s="4"/>
      <c r="D155" s="13" t="s">
        <v>183</v>
      </c>
      <c r="E155" s="85">
        <v>1175.3333333333333</v>
      </c>
      <c r="F155" s="85">
        <v>2786823.3333333335</v>
      </c>
      <c r="G155" s="86">
        <v>1.6900000000000002</v>
      </c>
      <c r="H155" s="85">
        <v>1649007.8895463513</v>
      </c>
      <c r="I155" s="85">
        <v>278903.66666666669</v>
      </c>
      <c r="J155" s="5">
        <v>0</v>
      </c>
      <c r="K155" s="87">
        <v>1.65</v>
      </c>
      <c r="L155" s="85">
        <v>2720863.0177514791</v>
      </c>
      <c r="M155" s="85">
        <v>229782.27333333332</v>
      </c>
      <c r="N155" s="85">
        <v>407.33333333333331</v>
      </c>
      <c r="O155" s="85">
        <v>2951052.6244181455</v>
      </c>
      <c r="P155" s="88">
        <v>2510.821858552024</v>
      </c>
      <c r="Q155" s="88">
        <v>2681.4037114060652</v>
      </c>
      <c r="R155" s="88">
        <v>93.638337556988319</v>
      </c>
      <c r="S155" s="92">
        <v>74181.498956812968</v>
      </c>
      <c r="T155" s="93">
        <v>63.115285555995158</v>
      </c>
      <c r="U155" s="94">
        <v>95.992152660902647</v>
      </c>
      <c r="V155" s="92">
        <v>0</v>
      </c>
      <c r="W155" s="93">
        <v>0</v>
      </c>
      <c r="X155" s="95">
        <v>95.992152660902647</v>
      </c>
      <c r="Y155" s="96">
        <v>0</v>
      </c>
      <c r="Z155" s="97">
        <v>0</v>
      </c>
      <c r="AA155" s="98">
        <v>0</v>
      </c>
      <c r="AB155" s="99">
        <v>0</v>
      </c>
      <c r="AC155" s="100">
        <v>95.992152660902647</v>
      </c>
      <c r="AD155" s="92">
        <v>74181.498956812968</v>
      </c>
      <c r="AE155" s="93">
        <v>63.115285555995158</v>
      </c>
      <c r="AF155" s="95">
        <v>95.992152660902647</v>
      </c>
      <c r="AG155" s="104"/>
      <c r="AH155" s="103">
        <v>0</v>
      </c>
      <c r="AI155" s="104"/>
      <c r="AJ155" s="92">
        <v>121264.50821737055</v>
      </c>
      <c r="AK155" s="93">
        <v>93.638337556988319</v>
      </c>
      <c r="AL155" s="93">
        <v>0</v>
      </c>
      <c r="AM155" s="101">
        <v>0</v>
      </c>
      <c r="AN155" s="135">
        <v>121264.50821737055</v>
      </c>
      <c r="AP155" s="102">
        <v>7410.8894832428668</v>
      </c>
      <c r="AR155" s="102">
        <v>164900.78895463512</v>
      </c>
      <c r="AS155" s="90"/>
      <c r="AT155" s="237"/>
      <c r="AU155" s="112">
        <v>-599057.90374101931</v>
      </c>
      <c r="AV155" s="112">
        <v>-274393.62812299997</v>
      </c>
      <c r="AW155" s="112">
        <v>-6549.893658</v>
      </c>
      <c r="AX155" s="112">
        <v>-126480</v>
      </c>
      <c r="AY155" s="113">
        <v>-213374.57999900001</v>
      </c>
    </row>
    <row r="156" spans="1:51">
      <c r="A156" s="11">
        <v>889</v>
      </c>
      <c r="B156" s="12">
        <v>2629</v>
      </c>
      <c r="C156" s="4"/>
      <c r="D156" s="13" t="s">
        <v>389</v>
      </c>
      <c r="E156" s="85">
        <v>1946.3333333333333</v>
      </c>
      <c r="F156" s="85">
        <v>3922608.6666666665</v>
      </c>
      <c r="G156" s="86">
        <v>1.7772333333333332</v>
      </c>
      <c r="H156" s="85">
        <v>2208092.9035694511</v>
      </c>
      <c r="I156" s="85">
        <v>387550.66666666669</v>
      </c>
      <c r="J156" s="5">
        <v>0</v>
      </c>
      <c r="K156" s="87">
        <v>1.65</v>
      </c>
      <c r="L156" s="85">
        <v>3643353.2908895933</v>
      </c>
      <c r="M156" s="85">
        <v>395141.60000000003</v>
      </c>
      <c r="N156" s="85">
        <v>884.66666666666663</v>
      </c>
      <c r="O156" s="85">
        <v>4039379.5575562604</v>
      </c>
      <c r="P156" s="88">
        <v>2075.379118456719</v>
      </c>
      <c r="Q156" s="88">
        <v>2681.4037114060652</v>
      </c>
      <c r="R156" s="88">
        <v>77.39897985627978</v>
      </c>
      <c r="S156" s="92">
        <v>436424.57044851879</v>
      </c>
      <c r="T156" s="93">
        <v>224.22909939125816</v>
      </c>
      <c r="U156" s="94">
        <v>85.761357309456258</v>
      </c>
      <c r="V156" s="92">
        <v>12455</v>
      </c>
      <c r="W156" s="93">
        <v>6.3992121938688138</v>
      </c>
      <c r="X156" s="95">
        <v>86.000008884623711</v>
      </c>
      <c r="Y156" s="96">
        <v>0</v>
      </c>
      <c r="Z156" s="97">
        <v>0</v>
      </c>
      <c r="AA156" s="98">
        <v>12455</v>
      </c>
      <c r="AB156" s="99">
        <v>6.3992121938688138</v>
      </c>
      <c r="AC156" s="100">
        <v>86.000008884623711</v>
      </c>
      <c r="AD156" s="92">
        <v>448879.57044851879</v>
      </c>
      <c r="AE156" s="93">
        <v>230.62831158512697</v>
      </c>
      <c r="AF156" s="95">
        <v>86.000008884623711</v>
      </c>
      <c r="AG156" s="104"/>
      <c r="AH156" s="103">
        <v>0</v>
      </c>
      <c r="AI156" s="104"/>
      <c r="AJ156" s="92">
        <v>0</v>
      </c>
      <c r="AK156" s="93">
        <v>77.39897985627978</v>
      </c>
      <c r="AL156" s="93">
        <v>0</v>
      </c>
      <c r="AM156" s="101">
        <v>0</v>
      </c>
      <c r="AN156" s="135">
        <v>0</v>
      </c>
      <c r="AP156" s="102">
        <v>15637.655565296451</v>
      </c>
      <c r="AR156" s="102">
        <v>220809.2903569451</v>
      </c>
      <c r="AS156" s="90"/>
      <c r="AT156" s="237"/>
      <c r="AU156" s="112">
        <v>-1028126.727104245</v>
      </c>
      <c r="AV156" s="112">
        <v>-470925.13270999998</v>
      </c>
      <c r="AW156" s="112">
        <v>-11241.185012</v>
      </c>
      <c r="AX156" s="112">
        <v>-196426</v>
      </c>
      <c r="AY156" s="113">
        <v>-366201.84328099998</v>
      </c>
    </row>
    <row r="157" spans="1:51">
      <c r="A157" s="11">
        <v>351</v>
      </c>
      <c r="B157" s="12">
        <v>3101</v>
      </c>
      <c r="C157" s="4">
        <v>351</v>
      </c>
      <c r="D157" s="121" t="s">
        <v>184</v>
      </c>
      <c r="E157" s="85">
        <v>132207.66666666666</v>
      </c>
      <c r="F157" s="85">
        <v>449513827</v>
      </c>
      <c r="G157" s="86">
        <v>1.54</v>
      </c>
      <c r="H157" s="85">
        <v>291892095.45454544</v>
      </c>
      <c r="I157" s="85">
        <v>45724193</v>
      </c>
      <c r="J157" s="5">
        <v>36008000</v>
      </c>
      <c r="K157" s="87">
        <v>1.65</v>
      </c>
      <c r="L157" s="85">
        <v>443041957.5</v>
      </c>
      <c r="M157" s="85">
        <v>37599330.626666665</v>
      </c>
      <c r="N157" s="85">
        <v>2071604.3333333333</v>
      </c>
      <c r="O157" s="85">
        <v>482712892.45999998</v>
      </c>
      <c r="P157" s="88">
        <v>3651.171710616883</v>
      </c>
      <c r="Q157" s="88">
        <v>2681.4037114060652</v>
      </c>
      <c r="R157" s="88">
        <v>136.16643010844101</v>
      </c>
      <c r="S157" s="92">
        <v>-47437982.821955703</v>
      </c>
      <c r="T157" s="93">
        <v>-358.81415970800259</v>
      </c>
      <c r="U157" s="94">
        <v>122.78485096831784</v>
      </c>
      <c r="V157" s="92">
        <v>0</v>
      </c>
      <c r="W157" s="93">
        <v>0</v>
      </c>
      <c r="X157" s="95">
        <v>122.78485096831784</v>
      </c>
      <c r="Y157" s="96">
        <v>0</v>
      </c>
      <c r="Z157" s="97">
        <v>0</v>
      </c>
      <c r="AA157" s="98">
        <v>0</v>
      </c>
      <c r="AB157" s="99">
        <v>0</v>
      </c>
      <c r="AC157" s="100">
        <v>122.78485096831784</v>
      </c>
      <c r="AD157" s="92">
        <v>-47437982.821955703</v>
      </c>
      <c r="AE157" s="93">
        <v>-358.81415970800259</v>
      </c>
      <c r="AF157" s="95">
        <v>122.78485096831784</v>
      </c>
      <c r="AG157" s="104"/>
      <c r="AH157" s="103">
        <v>61506000</v>
      </c>
      <c r="AI157" s="104"/>
      <c r="AJ157" s="92">
        <v>0</v>
      </c>
      <c r="AK157" s="93">
        <v>136.16643010844101</v>
      </c>
      <c r="AL157" s="93">
        <v>0</v>
      </c>
      <c r="AM157" s="101">
        <v>0</v>
      </c>
      <c r="AN157" s="135">
        <v>0</v>
      </c>
      <c r="AP157" s="102">
        <v>2630833.6988683599</v>
      </c>
      <c r="AR157" s="102">
        <v>29189209.545454543</v>
      </c>
      <c r="AS157" s="90"/>
      <c r="AT157" s="237"/>
      <c r="AU157" s="112">
        <v>-68012528.656094715</v>
      </c>
      <c r="AV157" s="112">
        <v>-31152588.721723001</v>
      </c>
      <c r="AW157" s="112">
        <v>-743625.66171999997</v>
      </c>
      <c r="AX157" s="112">
        <v>-35415441</v>
      </c>
      <c r="AY157" s="113">
        <v>-24224944.944465999</v>
      </c>
    </row>
    <row r="158" spans="1:51">
      <c r="A158" s="11">
        <v>321</v>
      </c>
      <c r="B158" s="12">
        <v>4101</v>
      </c>
      <c r="C158" s="4"/>
      <c r="D158" s="13" t="s">
        <v>185</v>
      </c>
      <c r="E158" s="85">
        <v>4553.333333333333</v>
      </c>
      <c r="F158" s="85">
        <v>8502267.333333334</v>
      </c>
      <c r="G158" s="86">
        <v>1.55</v>
      </c>
      <c r="H158" s="85">
        <v>5485215.6395621365</v>
      </c>
      <c r="I158" s="85">
        <v>806636</v>
      </c>
      <c r="J158" s="5">
        <v>0</v>
      </c>
      <c r="K158" s="87">
        <v>1.65</v>
      </c>
      <c r="L158" s="85">
        <v>9050605.8052775245</v>
      </c>
      <c r="M158" s="85">
        <v>985380.01333333331</v>
      </c>
      <c r="N158" s="85">
        <v>6222</v>
      </c>
      <c r="O158" s="85">
        <v>10042207.818610856</v>
      </c>
      <c r="P158" s="88">
        <v>2205.4629177037023</v>
      </c>
      <c r="Q158" s="88">
        <v>2681.4037114060652</v>
      </c>
      <c r="R158" s="88">
        <v>82.25031196616078</v>
      </c>
      <c r="S158" s="92">
        <v>801833.31984349457</v>
      </c>
      <c r="T158" s="93">
        <v>176.09809366987437</v>
      </c>
      <c r="U158" s="94">
        <v>88.81769653868129</v>
      </c>
      <c r="V158" s="92">
        <v>0</v>
      </c>
      <c r="W158" s="93">
        <v>0</v>
      </c>
      <c r="X158" s="95">
        <v>88.81769653868129</v>
      </c>
      <c r="Y158" s="96">
        <v>0</v>
      </c>
      <c r="Z158" s="97">
        <v>0</v>
      </c>
      <c r="AA158" s="98">
        <v>0</v>
      </c>
      <c r="AB158" s="99">
        <v>0</v>
      </c>
      <c r="AC158" s="100">
        <v>88.81769653868129</v>
      </c>
      <c r="AD158" s="92">
        <v>801833.31984349457</v>
      </c>
      <c r="AE158" s="93">
        <v>176.09809366987437</v>
      </c>
      <c r="AF158" s="95">
        <v>88.81769653868129</v>
      </c>
      <c r="AG158" s="104"/>
      <c r="AH158" s="103">
        <v>0</v>
      </c>
      <c r="AI158" s="104"/>
      <c r="AJ158" s="92">
        <v>0</v>
      </c>
      <c r="AK158" s="93">
        <v>82.25031196616078</v>
      </c>
      <c r="AL158" s="93">
        <v>0</v>
      </c>
      <c r="AM158" s="101">
        <v>0</v>
      </c>
      <c r="AN158" s="135">
        <v>0</v>
      </c>
      <c r="AP158" s="102">
        <v>63203.657651502828</v>
      </c>
      <c r="AR158" s="102">
        <v>548521.56395621365</v>
      </c>
      <c r="AS158" s="90"/>
      <c r="AT158" s="237"/>
      <c r="AU158" s="112">
        <v>-2331205.6715665474</v>
      </c>
      <c r="AV158" s="112">
        <v>-1067789.904994</v>
      </c>
      <c r="AW158" s="112">
        <v>-25488.603266999999</v>
      </c>
      <c r="AX158" s="112">
        <v>-418604</v>
      </c>
      <c r="AY158" s="113">
        <v>-830337.14763799997</v>
      </c>
    </row>
    <row r="159" spans="1:51">
      <c r="A159" s="11">
        <v>322</v>
      </c>
      <c r="B159" s="12">
        <v>4102</v>
      </c>
      <c r="C159" s="4"/>
      <c r="D159" s="13" t="s">
        <v>186</v>
      </c>
      <c r="E159" s="85">
        <v>446.66666666666669</v>
      </c>
      <c r="F159" s="85">
        <v>677868</v>
      </c>
      <c r="G159" s="86">
        <v>1.75</v>
      </c>
      <c r="H159" s="85">
        <v>387353.1428571429</v>
      </c>
      <c r="I159" s="85">
        <v>80771.666666666672</v>
      </c>
      <c r="J159" s="5">
        <v>0</v>
      </c>
      <c r="K159" s="87">
        <v>1.65</v>
      </c>
      <c r="L159" s="85">
        <v>639132.6857142857</v>
      </c>
      <c r="M159" s="85">
        <v>79723.786666666667</v>
      </c>
      <c r="N159" s="85">
        <v>341.66666666666669</v>
      </c>
      <c r="O159" s="85">
        <v>719198.13904761896</v>
      </c>
      <c r="P159" s="88">
        <v>1610.1450874200423</v>
      </c>
      <c r="Q159" s="88">
        <v>2681.4037114060652</v>
      </c>
      <c r="R159" s="88">
        <v>60.04858875114035</v>
      </c>
      <c r="S159" s="92">
        <v>177043.34192409005</v>
      </c>
      <c r="T159" s="93">
        <v>396.36569087482849</v>
      </c>
      <c r="U159" s="94">
        <v>74.830610913218422</v>
      </c>
      <c r="V159" s="92">
        <v>133775</v>
      </c>
      <c r="W159" s="93">
        <v>299.49626865671638</v>
      </c>
      <c r="X159" s="95">
        <v>85.999994597694183</v>
      </c>
      <c r="Y159" s="96">
        <v>0</v>
      </c>
      <c r="Z159" s="97">
        <v>0</v>
      </c>
      <c r="AA159" s="98">
        <v>133775</v>
      </c>
      <c r="AB159" s="99">
        <v>299.49626865671638</v>
      </c>
      <c r="AC159" s="100">
        <v>85.999994597694183</v>
      </c>
      <c r="AD159" s="92">
        <v>310818.34192409005</v>
      </c>
      <c r="AE159" s="93">
        <v>695.86195953154493</v>
      </c>
      <c r="AF159" s="95">
        <v>85.999994597694183</v>
      </c>
      <c r="AG159" s="104"/>
      <c r="AH159" s="103">
        <v>0</v>
      </c>
      <c r="AI159" s="104"/>
      <c r="AJ159" s="92">
        <v>67087.049723958888</v>
      </c>
      <c r="AK159" s="93">
        <v>60.04858875114035</v>
      </c>
      <c r="AL159" s="93">
        <v>0</v>
      </c>
      <c r="AM159" s="101">
        <v>0</v>
      </c>
      <c r="AN159" s="135">
        <v>67087.049723958888</v>
      </c>
      <c r="AP159" s="102">
        <v>2652.4319750982909</v>
      </c>
      <c r="AR159" s="102">
        <v>38735.314285714288</v>
      </c>
      <c r="AS159" s="90"/>
      <c r="AT159" s="237"/>
      <c r="AU159" s="112">
        <v>-230406.88605423819</v>
      </c>
      <c r="AV159" s="112">
        <v>-105536.01081599999</v>
      </c>
      <c r="AW159" s="112">
        <v>-2519.1898679999999</v>
      </c>
      <c r="AX159" s="112">
        <v>-20276</v>
      </c>
      <c r="AY159" s="113">
        <v>-82067.146154000002</v>
      </c>
    </row>
    <row r="160" spans="1:51">
      <c r="A160" s="11">
        <v>323</v>
      </c>
      <c r="B160" s="12">
        <v>4103</v>
      </c>
      <c r="C160" s="4"/>
      <c r="D160" s="13" t="s">
        <v>187</v>
      </c>
      <c r="E160" s="85">
        <v>674</v>
      </c>
      <c r="F160" s="85">
        <v>1700969.3333333333</v>
      </c>
      <c r="G160" s="86">
        <v>1.7666666666666666</v>
      </c>
      <c r="H160" s="85">
        <v>962462.21132897597</v>
      </c>
      <c r="I160" s="85">
        <v>213770.66666666666</v>
      </c>
      <c r="J160" s="5">
        <v>0</v>
      </c>
      <c r="K160" s="87">
        <v>1.65</v>
      </c>
      <c r="L160" s="85">
        <v>1588062.6486928102</v>
      </c>
      <c r="M160" s="85">
        <v>176467.43666666665</v>
      </c>
      <c r="N160" s="85">
        <v>4826</v>
      </c>
      <c r="O160" s="85">
        <v>1769356.0853594772</v>
      </c>
      <c r="P160" s="88">
        <v>2625.1573966757824</v>
      </c>
      <c r="Q160" s="88">
        <v>2681.4037114060652</v>
      </c>
      <c r="R160" s="88">
        <v>97.902355602365134</v>
      </c>
      <c r="S160" s="92">
        <v>14026.7059674379</v>
      </c>
      <c r="T160" s="93">
        <v>20.8111364502046</v>
      </c>
      <c r="U160" s="94">
        <v>98.678484029490036</v>
      </c>
      <c r="V160" s="92">
        <v>0</v>
      </c>
      <c r="W160" s="93">
        <v>0</v>
      </c>
      <c r="X160" s="95">
        <v>98.678484029490036</v>
      </c>
      <c r="Y160" s="96">
        <v>0</v>
      </c>
      <c r="Z160" s="97">
        <v>0</v>
      </c>
      <c r="AA160" s="98">
        <v>0</v>
      </c>
      <c r="AB160" s="99">
        <v>0</v>
      </c>
      <c r="AC160" s="100">
        <v>98.678484029490036</v>
      </c>
      <c r="AD160" s="92">
        <v>14026.7059674379</v>
      </c>
      <c r="AE160" s="93">
        <v>20.8111364502046</v>
      </c>
      <c r="AF160" s="95">
        <v>98.678484029490036</v>
      </c>
      <c r="AG160" s="104"/>
      <c r="AH160" s="103">
        <v>0</v>
      </c>
      <c r="AI160" s="104"/>
      <c r="AJ160" s="92">
        <v>40639.711411999386</v>
      </c>
      <c r="AK160" s="93">
        <v>97.902355602365134</v>
      </c>
      <c r="AL160" s="93">
        <v>0</v>
      </c>
      <c r="AM160" s="101">
        <v>0</v>
      </c>
      <c r="AN160" s="135">
        <v>40639.711411999386</v>
      </c>
      <c r="AP160" s="102">
        <v>8422.581481656387</v>
      </c>
      <c r="AR160" s="102">
        <v>96246.221132897597</v>
      </c>
      <c r="AS160" s="90"/>
      <c r="AT160" s="237"/>
      <c r="AU160" s="112">
        <v>-343050.25256964349</v>
      </c>
      <c r="AV160" s="112">
        <v>-157131.393882</v>
      </c>
      <c r="AW160" s="112">
        <v>-3750.7938039999999</v>
      </c>
      <c r="AX160" s="112">
        <v>-82768</v>
      </c>
      <c r="AY160" s="113">
        <v>-122188.862051</v>
      </c>
    </row>
    <row r="161" spans="1:56">
      <c r="A161" s="11">
        <v>324</v>
      </c>
      <c r="B161" s="12">
        <v>4104</v>
      </c>
      <c r="C161" s="4"/>
      <c r="D161" s="13" t="s">
        <v>188</v>
      </c>
      <c r="E161" s="85">
        <v>707.33333333333337</v>
      </c>
      <c r="F161" s="85">
        <v>2095343.3333333333</v>
      </c>
      <c r="G161" s="86">
        <v>1.3333333333333333</v>
      </c>
      <c r="H161" s="85">
        <v>1562712.5298059967</v>
      </c>
      <c r="I161" s="85">
        <v>145545</v>
      </c>
      <c r="J161" s="5">
        <v>0</v>
      </c>
      <c r="K161" s="87">
        <v>1.65</v>
      </c>
      <c r="L161" s="85">
        <v>2578475.6741798944</v>
      </c>
      <c r="M161" s="85">
        <v>174386.80000000002</v>
      </c>
      <c r="N161" s="85">
        <v>24788.666666666668</v>
      </c>
      <c r="O161" s="85">
        <v>2777651.1408465602</v>
      </c>
      <c r="P161" s="88">
        <v>3926.9337523749673</v>
      </c>
      <c r="Q161" s="88">
        <v>2681.4037114060652</v>
      </c>
      <c r="R161" s="88">
        <v>146.45067192495887</v>
      </c>
      <c r="S161" s="92">
        <v>-325971.8187887746</v>
      </c>
      <c r="T161" s="93">
        <v>-460.84611515849377</v>
      </c>
      <c r="U161" s="94">
        <v>129.26392331272407</v>
      </c>
      <c r="V161" s="92">
        <v>0</v>
      </c>
      <c r="W161" s="93">
        <v>0</v>
      </c>
      <c r="X161" s="95">
        <v>129.26392331272407</v>
      </c>
      <c r="Y161" s="96">
        <v>0</v>
      </c>
      <c r="Z161" s="97">
        <v>0</v>
      </c>
      <c r="AA161" s="98">
        <v>0</v>
      </c>
      <c r="AB161" s="99">
        <v>0</v>
      </c>
      <c r="AC161" s="100">
        <v>129.26392331272407</v>
      </c>
      <c r="AD161" s="92">
        <v>-325971.8187887746</v>
      </c>
      <c r="AE161" s="93">
        <v>-460.84611515849377</v>
      </c>
      <c r="AF161" s="95">
        <v>129.26392331272407</v>
      </c>
      <c r="AG161" s="104"/>
      <c r="AH161" s="103">
        <v>0</v>
      </c>
      <c r="AI161" s="104"/>
      <c r="AJ161" s="92">
        <v>9936.1567787621607</v>
      </c>
      <c r="AK161" s="93">
        <v>146.45067192495887</v>
      </c>
      <c r="AL161" s="93">
        <v>32.253359624794342</v>
      </c>
      <c r="AM161" s="101">
        <v>-3204.7443787375405</v>
      </c>
      <c r="AN161" s="135">
        <v>6731.4124000246202</v>
      </c>
      <c r="AP161" s="102">
        <v>6106.3113078446459</v>
      </c>
      <c r="AR161" s="102">
        <v>156271.25298059967</v>
      </c>
      <c r="AS161" s="90"/>
      <c r="AT161" s="237"/>
      <c r="AU161" s="112">
        <v>-369675.04829146655</v>
      </c>
      <c r="AV161" s="112">
        <v>-169326.66624300001</v>
      </c>
      <c r="AW161" s="112">
        <v>-4041.900189</v>
      </c>
      <c r="AX161" s="112">
        <v>-55900</v>
      </c>
      <c r="AY161" s="113">
        <v>-131672.17671699999</v>
      </c>
    </row>
    <row r="162" spans="1:56">
      <c r="A162" s="11">
        <v>325</v>
      </c>
      <c r="B162" s="12">
        <v>4105</v>
      </c>
      <c r="C162" s="4"/>
      <c r="D162" s="13" t="s">
        <v>189</v>
      </c>
      <c r="E162" s="85">
        <v>184</v>
      </c>
      <c r="F162" s="85">
        <v>335754.66666666669</v>
      </c>
      <c r="G162" s="86">
        <v>1.6000000000000003</v>
      </c>
      <c r="H162" s="85">
        <v>209846.66666666666</v>
      </c>
      <c r="I162" s="85">
        <v>33231.666666666664</v>
      </c>
      <c r="J162" s="5">
        <v>0</v>
      </c>
      <c r="K162" s="87">
        <v>1.65</v>
      </c>
      <c r="L162" s="85">
        <v>346247</v>
      </c>
      <c r="M162" s="85">
        <v>33158.486666666664</v>
      </c>
      <c r="N162" s="85">
        <v>19.333333333333332</v>
      </c>
      <c r="O162" s="85">
        <v>379424.82</v>
      </c>
      <c r="P162" s="88">
        <v>2062.0914130434785</v>
      </c>
      <c r="Q162" s="88">
        <v>2681.4037114060652</v>
      </c>
      <c r="R162" s="88">
        <v>76.903429508649637</v>
      </c>
      <c r="S162" s="92">
        <v>42162.781272524902</v>
      </c>
      <c r="T162" s="93">
        <v>229.14555039415708</v>
      </c>
      <c r="U162" s="94">
        <v>85.449160590449267</v>
      </c>
      <c r="V162" s="92">
        <v>2718</v>
      </c>
      <c r="W162" s="93">
        <v>14.771739130434783</v>
      </c>
      <c r="X162" s="95">
        <v>86.00005634208857</v>
      </c>
      <c r="Y162" s="96">
        <v>0</v>
      </c>
      <c r="Z162" s="97">
        <v>0</v>
      </c>
      <c r="AA162" s="98">
        <v>2718</v>
      </c>
      <c r="AB162" s="99">
        <v>14.771739130434783</v>
      </c>
      <c r="AC162" s="100">
        <v>86.00005634208857</v>
      </c>
      <c r="AD162" s="92">
        <v>44880.781272524902</v>
      </c>
      <c r="AE162" s="93">
        <v>243.91728952459187</v>
      </c>
      <c r="AF162" s="95">
        <v>86.00005634208857</v>
      </c>
      <c r="AG162" s="104"/>
      <c r="AH162" s="103">
        <v>0</v>
      </c>
      <c r="AI162" s="104"/>
      <c r="AJ162" s="92">
        <v>35295.883706450004</v>
      </c>
      <c r="AK162" s="93">
        <v>76.903429508649637</v>
      </c>
      <c r="AL162" s="93">
        <v>0</v>
      </c>
      <c r="AM162" s="101">
        <v>0</v>
      </c>
      <c r="AN162" s="135">
        <v>35295.883706450004</v>
      </c>
      <c r="AP162" s="102">
        <v>767.64533402080826</v>
      </c>
      <c r="AR162" s="102">
        <v>20984.666666666668</v>
      </c>
      <c r="AS162" s="90"/>
      <c r="AT162" s="237"/>
      <c r="AU162" s="112">
        <v>-90626.708514667014</v>
      </c>
      <c r="AV162" s="112">
        <v>-41510.830921000001</v>
      </c>
      <c r="AW162" s="112">
        <v>-990.881348</v>
      </c>
      <c r="AX162" s="112">
        <v>-7975</v>
      </c>
      <c r="AY162" s="113">
        <v>-32279.744154</v>
      </c>
    </row>
    <row r="163" spans="1:56">
      <c r="A163" s="11">
        <v>326</v>
      </c>
      <c r="B163" s="12">
        <v>4106</v>
      </c>
      <c r="C163" s="4"/>
      <c r="D163" s="13" t="s">
        <v>190</v>
      </c>
      <c r="E163" s="85">
        <v>728.66666666666663</v>
      </c>
      <c r="F163" s="85">
        <v>1261337.6666666667</v>
      </c>
      <c r="G163" s="86">
        <v>1.84</v>
      </c>
      <c r="H163" s="85">
        <v>685509.60144927527</v>
      </c>
      <c r="I163" s="85">
        <v>123251.33333333333</v>
      </c>
      <c r="J163" s="5">
        <v>0</v>
      </c>
      <c r="K163" s="87">
        <v>1.65</v>
      </c>
      <c r="L163" s="85">
        <v>1131090.8423913044</v>
      </c>
      <c r="M163" s="85">
        <v>127348.48999999999</v>
      </c>
      <c r="N163" s="85">
        <v>653</v>
      </c>
      <c r="O163" s="85">
        <v>1259092.3323913042</v>
      </c>
      <c r="P163" s="88">
        <v>1727.9400719002347</v>
      </c>
      <c r="Q163" s="88">
        <v>2681.4037114060652</v>
      </c>
      <c r="R163" s="88">
        <v>64.441623040573148</v>
      </c>
      <c r="S163" s="92">
        <v>257060.1536350353</v>
      </c>
      <c r="T163" s="93">
        <v>352.78154661715735</v>
      </c>
      <c r="U163" s="94">
        <v>77.598222515561091</v>
      </c>
      <c r="V163" s="92">
        <v>164158</v>
      </c>
      <c r="W163" s="93">
        <v>225.28545288197623</v>
      </c>
      <c r="X163" s="95">
        <v>85.99999550944726</v>
      </c>
      <c r="Y163" s="96">
        <v>0</v>
      </c>
      <c r="Z163" s="97">
        <v>0</v>
      </c>
      <c r="AA163" s="98">
        <v>164158</v>
      </c>
      <c r="AB163" s="99">
        <v>225.28545288197623</v>
      </c>
      <c r="AC163" s="100">
        <v>85.99999550944726</v>
      </c>
      <c r="AD163" s="92">
        <v>421218.15363503527</v>
      </c>
      <c r="AE163" s="93">
        <v>578.06699949913354</v>
      </c>
      <c r="AF163" s="95">
        <v>85.99999550944726</v>
      </c>
      <c r="AG163" s="104"/>
      <c r="AH163" s="103">
        <v>0</v>
      </c>
      <c r="AI163" s="104"/>
      <c r="AJ163" s="92">
        <v>105277.40462028464</v>
      </c>
      <c r="AK163" s="93">
        <v>64.441623040573148</v>
      </c>
      <c r="AL163" s="93">
        <v>0</v>
      </c>
      <c r="AM163" s="101">
        <v>0</v>
      </c>
      <c r="AN163" s="135">
        <v>105277.40462028464</v>
      </c>
      <c r="AP163" s="102">
        <v>3568.4206523484222</v>
      </c>
      <c r="AR163" s="102">
        <v>68550.960144927536</v>
      </c>
      <c r="AS163" s="90"/>
      <c r="AT163" s="237"/>
      <c r="AU163" s="112">
        <v>-372235.12480318034</v>
      </c>
      <c r="AV163" s="112">
        <v>-170499.28858600001</v>
      </c>
      <c r="AW163" s="112">
        <v>-4069.8911870000002</v>
      </c>
      <c r="AX163" s="112">
        <v>-32756</v>
      </c>
      <c r="AY163" s="113">
        <v>-132584.03389699999</v>
      </c>
    </row>
    <row r="164" spans="1:56">
      <c r="A164" s="158">
        <v>329</v>
      </c>
      <c r="B164" s="159">
        <v>4109</v>
      </c>
      <c r="C164" s="160"/>
      <c r="D164" s="161" t="s">
        <v>191</v>
      </c>
      <c r="E164" s="162">
        <v>15705.333333333334</v>
      </c>
      <c r="F164" s="162">
        <v>34392345</v>
      </c>
      <c r="G164" s="163">
        <v>1.3877113514381676</v>
      </c>
      <c r="H164" s="162">
        <v>24783541.727053139</v>
      </c>
      <c r="I164" s="162">
        <v>3278197.3333333335</v>
      </c>
      <c r="J164" s="164">
        <v>7897000</v>
      </c>
      <c r="K164" s="165">
        <v>1.65</v>
      </c>
      <c r="L164" s="162">
        <v>31503246.508650202</v>
      </c>
      <c r="M164" s="162">
        <v>4046389.56</v>
      </c>
      <c r="N164" s="162">
        <v>113909.33333333333</v>
      </c>
      <c r="O164" s="162">
        <v>35663545.401983537</v>
      </c>
      <c r="P164" s="166">
        <v>2270.7920070878386</v>
      </c>
      <c r="Q164" s="166">
        <v>2681.4037114060652</v>
      </c>
      <c r="R164" s="166">
        <v>84.686688447115202</v>
      </c>
      <c r="S164" s="186">
        <v>2386053.6641477672</v>
      </c>
      <c r="T164" s="187">
        <v>151.92633059774388</v>
      </c>
      <c r="U164" s="185">
        <v>90.352613721682573</v>
      </c>
      <c r="V164" s="186">
        <v>0</v>
      </c>
      <c r="W164" s="187">
        <v>0</v>
      </c>
      <c r="X164" s="188">
        <v>90.352613721682573</v>
      </c>
      <c r="Y164" s="189">
        <v>0</v>
      </c>
      <c r="Z164" s="190">
        <v>0</v>
      </c>
      <c r="AA164" s="191">
        <v>0</v>
      </c>
      <c r="AB164" s="192">
        <v>0</v>
      </c>
      <c r="AC164" s="193">
        <v>90.352613721682573</v>
      </c>
      <c r="AD164" s="186">
        <v>2386053.6641477672</v>
      </c>
      <c r="AE164" s="187">
        <v>151.92633059774388</v>
      </c>
      <c r="AF164" s="188">
        <v>90.352613721682573</v>
      </c>
      <c r="AG164" s="104"/>
      <c r="AH164" s="204">
        <v>0</v>
      </c>
      <c r="AI164" s="104"/>
      <c r="AJ164" s="186">
        <v>0</v>
      </c>
      <c r="AK164" s="187">
        <v>84.686688447115202</v>
      </c>
      <c r="AL164" s="187">
        <v>0</v>
      </c>
      <c r="AM164" s="208">
        <v>0</v>
      </c>
      <c r="AN164" s="209">
        <v>0</v>
      </c>
      <c r="AP164" s="213">
        <v>358489.18836983439</v>
      </c>
      <c r="AR164" s="213">
        <v>2478354.1727053141</v>
      </c>
      <c r="AS164" s="90"/>
      <c r="AT164" s="237"/>
      <c r="AU164" s="213">
        <v>-8017135.6040828004</v>
      </c>
      <c r="AV164" s="213">
        <v>-3672184.1274740002</v>
      </c>
      <c r="AW164" s="213">
        <v>-87656.611017000003</v>
      </c>
      <c r="AX164" s="213">
        <v>-2037892</v>
      </c>
      <c r="AY164" s="213">
        <v>-2855571.9432709999</v>
      </c>
    </row>
    <row r="165" spans="1:56">
      <c r="A165" s="11">
        <v>331</v>
      </c>
      <c r="B165" s="12">
        <v>4111</v>
      </c>
      <c r="C165" s="4"/>
      <c r="D165" s="13" t="s">
        <v>192</v>
      </c>
      <c r="E165" s="85">
        <v>2580.3333333333335</v>
      </c>
      <c r="F165" s="85">
        <v>4848691</v>
      </c>
      <c r="G165" s="86">
        <v>1.7</v>
      </c>
      <c r="H165" s="85">
        <v>2852171.1764705884</v>
      </c>
      <c r="I165" s="85">
        <v>487500.33333333331</v>
      </c>
      <c r="J165" s="5">
        <v>0</v>
      </c>
      <c r="K165" s="87">
        <v>1.65</v>
      </c>
      <c r="L165" s="85">
        <v>4706082.4411764704</v>
      </c>
      <c r="M165" s="85">
        <v>489872.22</v>
      </c>
      <c r="N165" s="85">
        <v>5290</v>
      </c>
      <c r="O165" s="85">
        <v>5201244.6611764701</v>
      </c>
      <c r="P165" s="88">
        <v>2015.7258730822127</v>
      </c>
      <c r="Q165" s="88">
        <v>2681.4037114060652</v>
      </c>
      <c r="R165" s="88">
        <v>75.174277730271854</v>
      </c>
      <c r="S165" s="92">
        <v>635538.16473067622</v>
      </c>
      <c r="T165" s="93">
        <v>246.30080017982542</v>
      </c>
      <c r="U165" s="94">
        <v>84.359794970071277</v>
      </c>
      <c r="V165" s="92">
        <v>113484</v>
      </c>
      <c r="W165" s="93">
        <v>43.980364294018855</v>
      </c>
      <c r="X165" s="95">
        <v>85.999994247298233</v>
      </c>
      <c r="Y165" s="96">
        <v>0</v>
      </c>
      <c r="Z165" s="97">
        <v>0</v>
      </c>
      <c r="AA165" s="98">
        <v>113484</v>
      </c>
      <c r="AB165" s="99">
        <v>43.980364294018855</v>
      </c>
      <c r="AC165" s="100">
        <v>85.999994247298233</v>
      </c>
      <c r="AD165" s="92">
        <v>749022.16473067622</v>
      </c>
      <c r="AE165" s="93">
        <v>290.28116447384429</v>
      </c>
      <c r="AF165" s="95">
        <v>85.999994247298233</v>
      </c>
      <c r="AG165" s="104"/>
      <c r="AH165" s="103">
        <v>0</v>
      </c>
      <c r="AI165" s="104"/>
      <c r="AJ165" s="92">
        <v>0</v>
      </c>
      <c r="AK165" s="93">
        <v>75.174277730271854</v>
      </c>
      <c r="AL165" s="93">
        <v>0</v>
      </c>
      <c r="AM165" s="101">
        <v>0</v>
      </c>
      <c r="AN165" s="135">
        <v>0</v>
      </c>
      <c r="AP165" s="102">
        <v>41002.339061636718</v>
      </c>
      <c r="AR165" s="102">
        <v>285217.11764705885</v>
      </c>
      <c r="AS165" s="90"/>
      <c r="AT165" s="237"/>
      <c r="AU165" s="112">
        <v>-1345064.1992544082</v>
      </c>
      <c r="AV165" s="112">
        <v>-616095.77869900002</v>
      </c>
      <c r="AW165" s="112">
        <v>-14706.470631</v>
      </c>
      <c r="AX165" s="112">
        <v>-224620</v>
      </c>
      <c r="AY165" s="113">
        <v>-479089.762101</v>
      </c>
    </row>
    <row r="166" spans="1:56">
      <c r="A166" s="11">
        <v>332</v>
      </c>
      <c r="B166" s="12">
        <v>4112</v>
      </c>
      <c r="C166" s="4"/>
      <c r="D166" s="13" t="s">
        <v>193</v>
      </c>
      <c r="E166" s="85">
        <v>3283.3333333333335</v>
      </c>
      <c r="F166" s="85">
        <v>5860131.666666667</v>
      </c>
      <c r="G166" s="86">
        <v>1.55</v>
      </c>
      <c r="H166" s="85">
        <v>3780730.1075268816</v>
      </c>
      <c r="I166" s="85">
        <v>544257</v>
      </c>
      <c r="J166" s="5">
        <v>0</v>
      </c>
      <c r="K166" s="87">
        <v>1.65</v>
      </c>
      <c r="L166" s="85">
        <v>6238204.6774193542</v>
      </c>
      <c r="M166" s="85">
        <v>654786.05333333334</v>
      </c>
      <c r="N166" s="85">
        <v>4868</v>
      </c>
      <c r="O166" s="85">
        <v>6897858.7307526879</v>
      </c>
      <c r="P166" s="88">
        <v>2100.8706794170621</v>
      </c>
      <c r="Q166" s="88">
        <v>2681.4037114060652</v>
      </c>
      <c r="R166" s="88">
        <v>78.349659563774338</v>
      </c>
      <c r="S166" s="92">
        <v>705250.87836130708</v>
      </c>
      <c r="T166" s="93">
        <v>214.79722183593108</v>
      </c>
      <c r="U166" s="94">
        <v>86.360285525177844</v>
      </c>
      <c r="V166" s="92">
        <v>0</v>
      </c>
      <c r="W166" s="93">
        <v>0</v>
      </c>
      <c r="X166" s="95">
        <v>86.360285525177844</v>
      </c>
      <c r="Y166" s="96">
        <v>0</v>
      </c>
      <c r="Z166" s="97">
        <v>0</v>
      </c>
      <c r="AA166" s="98">
        <v>0</v>
      </c>
      <c r="AB166" s="99">
        <v>0</v>
      </c>
      <c r="AC166" s="100">
        <v>86.360285525177844</v>
      </c>
      <c r="AD166" s="92">
        <v>705250.87836130708</v>
      </c>
      <c r="AE166" s="93">
        <v>214.79722183593108</v>
      </c>
      <c r="AF166" s="95">
        <v>86.360285525177844</v>
      </c>
      <c r="AG166" s="104"/>
      <c r="AH166" s="103">
        <v>0</v>
      </c>
      <c r="AI166" s="104"/>
      <c r="AJ166" s="92">
        <v>116145.29391537339</v>
      </c>
      <c r="AK166" s="93">
        <v>78.349659563774338</v>
      </c>
      <c r="AL166" s="93">
        <v>0</v>
      </c>
      <c r="AM166" s="101">
        <v>0</v>
      </c>
      <c r="AN166" s="135">
        <v>116145.29391537339</v>
      </c>
      <c r="AP166" s="102">
        <v>27636.836811156631</v>
      </c>
      <c r="AR166" s="102">
        <v>378073.01075268816</v>
      </c>
      <c r="AS166" s="90"/>
      <c r="AT166" s="237"/>
      <c r="AU166" s="112">
        <v>-1679922.2069865677</v>
      </c>
      <c r="AV166" s="112">
        <v>-769474.78108600003</v>
      </c>
      <c r="AW166" s="112">
        <v>-18367.693240000001</v>
      </c>
      <c r="AX166" s="112">
        <v>-349662</v>
      </c>
      <c r="AY166" s="113">
        <v>-598360.68117700005</v>
      </c>
    </row>
    <row r="167" spans="1:56">
      <c r="A167" s="11">
        <v>333</v>
      </c>
      <c r="B167" s="12">
        <v>4113</v>
      </c>
      <c r="C167" s="4"/>
      <c r="D167" s="13" t="s">
        <v>194</v>
      </c>
      <c r="E167" s="85">
        <v>1482.3333333333333</v>
      </c>
      <c r="F167" s="85">
        <v>2780185.6666666665</v>
      </c>
      <c r="G167" s="86">
        <v>1.74</v>
      </c>
      <c r="H167" s="85">
        <v>1597807.8544061303</v>
      </c>
      <c r="I167" s="85">
        <v>304633</v>
      </c>
      <c r="J167" s="5">
        <v>0</v>
      </c>
      <c r="K167" s="87">
        <v>1.65</v>
      </c>
      <c r="L167" s="85">
        <v>2636382.9597701146</v>
      </c>
      <c r="M167" s="85">
        <v>303790.37999999995</v>
      </c>
      <c r="N167" s="85">
        <v>3802.6666666666665</v>
      </c>
      <c r="O167" s="85">
        <v>2943976.0064367815</v>
      </c>
      <c r="P167" s="88">
        <v>1986.0418302924095</v>
      </c>
      <c r="Q167" s="88">
        <v>2681.4037114060652</v>
      </c>
      <c r="R167" s="88">
        <v>74.067244027605824</v>
      </c>
      <c r="S167" s="92">
        <v>381380.49518853246</v>
      </c>
      <c r="T167" s="93">
        <v>257.28389601205248</v>
      </c>
      <c r="U167" s="94">
        <v>83.662363737391658</v>
      </c>
      <c r="V167" s="92">
        <v>92915</v>
      </c>
      <c r="W167" s="93">
        <v>62.681583089723411</v>
      </c>
      <c r="X167" s="95">
        <v>86.000004385202004</v>
      </c>
      <c r="Y167" s="96">
        <v>0</v>
      </c>
      <c r="Z167" s="97">
        <v>0</v>
      </c>
      <c r="AA167" s="98">
        <v>92915</v>
      </c>
      <c r="AB167" s="99">
        <v>62.681583089723411</v>
      </c>
      <c r="AC167" s="100">
        <v>86.000004385202004</v>
      </c>
      <c r="AD167" s="92">
        <v>474295.49518853246</v>
      </c>
      <c r="AE167" s="93">
        <v>319.96547910177588</v>
      </c>
      <c r="AF167" s="95">
        <v>86.000004385202004</v>
      </c>
      <c r="AG167" s="104"/>
      <c r="AH167" s="103">
        <v>0</v>
      </c>
      <c r="AI167" s="104"/>
      <c r="AJ167" s="92">
        <v>29010.154614267944</v>
      </c>
      <c r="AK167" s="93">
        <v>74.067244027605824</v>
      </c>
      <c r="AL167" s="93">
        <v>0</v>
      </c>
      <c r="AM167" s="101">
        <v>0</v>
      </c>
      <c r="AN167" s="135">
        <v>29010.154614267944</v>
      </c>
      <c r="AP167" s="102">
        <v>20734.546605501586</v>
      </c>
      <c r="AR167" s="102">
        <v>159780.78544061302</v>
      </c>
      <c r="AS167" s="90"/>
      <c r="AT167" s="237"/>
      <c r="AU167" s="112">
        <v>-752662.49444384465</v>
      </c>
      <c r="AV167" s="112">
        <v>-344750.96866700001</v>
      </c>
      <c r="AW167" s="112">
        <v>-8229.3535699999993</v>
      </c>
      <c r="AX167" s="112">
        <v>-138896</v>
      </c>
      <c r="AY167" s="113">
        <v>-268086.01076799998</v>
      </c>
    </row>
    <row r="168" spans="1:56" s="14" customFormat="1">
      <c r="A168" s="11">
        <v>335</v>
      </c>
      <c r="B168" s="12">
        <v>4115</v>
      </c>
      <c r="C168" s="4"/>
      <c r="D168" s="13" t="s">
        <v>196</v>
      </c>
      <c r="E168" s="85">
        <v>226.66666666666666</v>
      </c>
      <c r="F168" s="85">
        <v>424888.33333333331</v>
      </c>
      <c r="G168" s="86">
        <v>2</v>
      </c>
      <c r="H168" s="85">
        <v>212444.16666666666</v>
      </c>
      <c r="I168" s="85">
        <v>28171.333333333332</v>
      </c>
      <c r="J168" s="5">
        <v>0</v>
      </c>
      <c r="K168" s="87">
        <v>1.65</v>
      </c>
      <c r="L168" s="85">
        <v>350532.875</v>
      </c>
      <c r="M168" s="85">
        <v>35019.313333333332</v>
      </c>
      <c r="N168" s="85">
        <v>220.66666666666666</v>
      </c>
      <c r="O168" s="85">
        <v>385772.85499999998</v>
      </c>
      <c r="P168" s="88">
        <v>1701.9390661764705</v>
      </c>
      <c r="Q168" s="88">
        <v>2681.4037114060652</v>
      </c>
      <c r="R168" s="88">
        <v>63.471944151371886</v>
      </c>
      <c r="S168" s="92">
        <v>82144.434913255333</v>
      </c>
      <c r="T168" s="93">
        <v>362.40191873495002</v>
      </c>
      <c r="U168" s="94">
        <v>76.987324815364275</v>
      </c>
      <c r="V168" s="92">
        <v>54778</v>
      </c>
      <c r="W168" s="93">
        <v>241.66764705882355</v>
      </c>
      <c r="X168" s="95">
        <v>86.000053709220353</v>
      </c>
      <c r="Y168" s="96">
        <v>0</v>
      </c>
      <c r="Z168" s="97">
        <v>0</v>
      </c>
      <c r="AA168" s="98">
        <v>54778</v>
      </c>
      <c r="AB168" s="99">
        <v>241.66764705882355</v>
      </c>
      <c r="AC168" s="100">
        <v>86.000053709220353</v>
      </c>
      <c r="AD168" s="92">
        <v>136922.43491325533</v>
      </c>
      <c r="AE168" s="93">
        <v>604.06956579377356</v>
      </c>
      <c r="AF168" s="95">
        <v>86.000053709220353</v>
      </c>
      <c r="AG168" s="104"/>
      <c r="AH168" s="103">
        <v>0</v>
      </c>
      <c r="AI168" s="104"/>
      <c r="AJ168" s="92">
        <v>40451.056099640802</v>
      </c>
      <c r="AK168" s="93">
        <v>63.471944151371886</v>
      </c>
      <c r="AL168" s="93">
        <v>0</v>
      </c>
      <c r="AM168" s="101">
        <v>0</v>
      </c>
      <c r="AN168" s="135">
        <v>40451.056099640802</v>
      </c>
      <c r="AO168" s="90"/>
      <c r="AP168" s="102">
        <v>1371.9161646525995</v>
      </c>
      <c r="AQ168" s="90"/>
      <c r="AR168" s="102">
        <v>21244.416666666668</v>
      </c>
      <c r="AS168" s="90"/>
      <c r="AT168" s="237"/>
      <c r="AU168" s="112">
        <v>-112131.35121306257</v>
      </c>
      <c r="AV168" s="112">
        <v>-51360.858596999999</v>
      </c>
      <c r="AW168" s="112">
        <v>-1226.0057360000001</v>
      </c>
      <c r="AX168" s="112">
        <v>-9867</v>
      </c>
      <c r="AY168" s="113">
        <v>-39939.344461000001</v>
      </c>
      <c r="AZ168"/>
      <c r="BA168"/>
      <c r="BB168"/>
      <c r="BC168"/>
      <c r="BD168"/>
    </row>
    <row r="169" spans="1:56" s="14" customFormat="1">
      <c r="A169" s="11">
        <v>336</v>
      </c>
      <c r="B169" s="12">
        <v>4116</v>
      </c>
      <c r="C169" s="4"/>
      <c r="D169" s="13" t="s">
        <v>197</v>
      </c>
      <c r="E169" s="85">
        <v>175.33333333333334</v>
      </c>
      <c r="F169" s="85">
        <v>307986</v>
      </c>
      <c r="G169" s="86">
        <v>1.79</v>
      </c>
      <c r="H169" s="85">
        <v>172059.21787709495</v>
      </c>
      <c r="I169" s="85">
        <v>23223</v>
      </c>
      <c r="J169" s="5">
        <v>0</v>
      </c>
      <c r="K169" s="87">
        <v>1.65</v>
      </c>
      <c r="L169" s="85">
        <v>283897.70949720667</v>
      </c>
      <c r="M169" s="85">
        <v>27415.776666666668</v>
      </c>
      <c r="N169" s="85">
        <v>148</v>
      </c>
      <c r="O169" s="85">
        <v>311461.48616387334</v>
      </c>
      <c r="P169" s="88">
        <v>1776.3963089194297</v>
      </c>
      <c r="Q169" s="88">
        <v>2681.4037114060652</v>
      </c>
      <c r="R169" s="88">
        <v>66.248745064499417</v>
      </c>
      <c r="S169" s="92">
        <v>58710.846890649664</v>
      </c>
      <c r="T169" s="93">
        <v>334.85273892005512</v>
      </c>
      <c r="U169" s="94">
        <v>78.73670939063463</v>
      </c>
      <c r="V169" s="92">
        <v>34148</v>
      </c>
      <c r="W169" s="93">
        <v>194.76045627376425</v>
      </c>
      <c r="X169" s="95">
        <v>86.000086234833759</v>
      </c>
      <c r="Y169" s="96">
        <v>76.08117325394808</v>
      </c>
      <c r="Z169" s="97">
        <v>-25980.199042758191</v>
      </c>
      <c r="AA169" s="98">
        <v>8167.8009572418086</v>
      </c>
      <c r="AB169" s="99">
        <v>46.58441610594187</v>
      </c>
      <c r="AC169" s="100">
        <v>80.474023913911466</v>
      </c>
      <c r="AD169" s="92">
        <v>66878.647847891465</v>
      </c>
      <c r="AE169" s="93">
        <v>381.43715502599696</v>
      </c>
      <c r="AF169" s="95">
        <v>80.474023913911466</v>
      </c>
      <c r="AG169" s="104"/>
      <c r="AH169" s="103">
        <v>0</v>
      </c>
      <c r="AI169" s="104"/>
      <c r="AJ169" s="92">
        <v>34593.126355309454</v>
      </c>
      <c r="AK169" s="93">
        <v>66.248745064499417</v>
      </c>
      <c r="AL169" s="93">
        <v>0</v>
      </c>
      <c r="AM169" s="101">
        <v>0</v>
      </c>
      <c r="AN169" s="135">
        <v>34593.126355309454</v>
      </c>
      <c r="AO169" s="90"/>
      <c r="AP169" s="102">
        <v>1578.8694545143285</v>
      </c>
      <c r="AQ169" s="90"/>
      <c r="AR169" s="102">
        <v>17205.921787709496</v>
      </c>
      <c r="AS169" s="90"/>
      <c r="AT169" s="237"/>
      <c r="AU169" s="112">
        <v>-89090.662607638747</v>
      </c>
      <c r="AV169" s="112">
        <v>-40807.257515999998</v>
      </c>
      <c r="AW169" s="112">
        <v>-974.08674900000005</v>
      </c>
      <c r="AX169" s="112">
        <v>-7840</v>
      </c>
      <c r="AY169" s="113">
        <v>-31732.629846</v>
      </c>
      <c r="AZ169"/>
      <c r="BA169"/>
      <c r="BB169"/>
      <c r="BC169"/>
      <c r="BD169"/>
    </row>
    <row r="170" spans="1:56">
      <c r="A170" s="11">
        <v>337</v>
      </c>
      <c r="B170" s="12">
        <v>4117</v>
      </c>
      <c r="C170" s="4"/>
      <c r="D170" s="13" t="s">
        <v>198</v>
      </c>
      <c r="E170" s="85">
        <v>4086</v>
      </c>
      <c r="F170" s="85">
        <v>6688685</v>
      </c>
      <c r="G170" s="86">
        <v>1.61</v>
      </c>
      <c r="H170" s="85">
        <v>4154462.7329192548</v>
      </c>
      <c r="I170" s="85">
        <v>893612.33333333337</v>
      </c>
      <c r="J170" s="5">
        <v>0</v>
      </c>
      <c r="K170" s="87">
        <v>1.65</v>
      </c>
      <c r="L170" s="85">
        <v>6854863.5093167694</v>
      </c>
      <c r="M170" s="85">
        <v>889514.23333333328</v>
      </c>
      <c r="N170" s="85">
        <v>2192.6666666666665</v>
      </c>
      <c r="O170" s="85">
        <v>7746570.4093167698</v>
      </c>
      <c r="P170" s="88">
        <v>1895.8811574441434</v>
      </c>
      <c r="Q170" s="88">
        <v>2681.4037114060652</v>
      </c>
      <c r="R170" s="88">
        <v>70.70480097344192</v>
      </c>
      <c r="S170" s="92">
        <v>1187568.7075307127</v>
      </c>
      <c r="T170" s="93">
        <v>290.64334496591107</v>
      </c>
      <c r="U170" s="94">
        <v>81.544024613268391</v>
      </c>
      <c r="V170" s="92">
        <v>488206</v>
      </c>
      <c r="W170" s="93">
        <v>119.48262359275576</v>
      </c>
      <c r="X170" s="95">
        <v>85.999997545822524</v>
      </c>
      <c r="Y170" s="96">
        <v>0</v>
      </c>
      <c r="Z170" s="97">
        <v>0</v>
      </c>
      <c r="AA170" s="98">
        <v>488206</v>
      </c>
      <c r="AB170" s="99">
        <v>119.48262359275576</v>
      </c>
      <c r="AC170" s="100">
        <v>85.999997545822524</v>
      </c>
      <c r="AD170" s="92">
        <v>1675774.7075307127</v>
      </c>
      <c r="AE170" s="93">
        <v>410.12596855866684</v>
      </c>
      <c r="AF170" s="95">
        <v>85.999997545822524</v>
      </c>
      <c r="AG170" s="104"/>
      <c r="AH170" s="103">
        <v>0</v>
      </c>
      <c r="AI170" s="104"/>
      <c r="AJ170" s="92">
        <v>0</v>
      </c>
      <c r="AK170" s="93">
        <v>70.70480097344192</v>
      </c>
      <c r="AL170" s="93">
        <v>0</v>
      </c>
      <c r="AM170" s="101">
        <v>0</v>
      </c>
      <c r="AN170" s="135">
        <v>0</v>
      </c>
      <c r="AP170" s="102">
        <v>58917.061948627968</v>
      </c>
      <c r="AR170" s="102">
        <v>415446.27329192543</v>
      </c>
      <c r="AS170" s="90"/>
      <c r="AT170" s="237"/>
      <c r="AU170" s="112">
        <v>-2105918.9385357369</v>
      </c>
      <c r="AV170" s="112">
        <v>-964599.13886199996</v>
      </c>
      <c r="AW170" s="112">
        <v>-23025.395396</v>
      </c>
      <c r="AX170" s="112">
        <v>-430637</v>
      </c>
      <c r="AY170" s="113">
        <v>-750093.71584299998</v>
      </c>
    </row>
    <row r="171" spans="1:56">
      <c r="A171" s="11">
        <v>338</v>
      </c>
      <c r="B171" s="12">
        <v>4118</v>
      </c>
      <c r="C171" s="4"/>
      <c r="D171" s="13" t="s">
        <v>199</v>
      </c>
      <c r="E171" s="85">
        <v>1488</v>
      </c>
      <c r="F171" s="85">
        <v>2131980</v>
      </c>
      <c r="G171" s="86">
        <v>1.45</v>
      </c>
      <c r="H171" s="85">
        <v>1470357.4074074074</v>
      </c>
      <c r="I171" s="85">
        <v>254444.33333333334</v>
      </c>
      <c r="J171" s="5">
        <v>0</v>
      </c>
      <c r="K171" s="87">
        <v>1.65</v>
      </c>
      <c r="L171" s="85">
        <v>2426089.722222222</v>
      </c>
      <c r="M171" s="85">
        <v>304677.58666666667</v>
      </c>
      <c r="N171" s="85">
        <v>3436</v>
      </c>
      <c r="O171" s="85">
        <v>2734203.3088888885</v>
      </c>
      <c r="P171" s="88">
        <v>1837.5022237156509</v>
      </c>
      <c r="Q171" s="88">
        <v>2681.4037114060652</v>
      </c>
      <c r="R171" s="88">
        <v>68.527622897639233</v>
      </c>
      <c r="S171" s="92">
        <v>464618.40306283446</v>
      </c>
      <c r="T171" s="93">
        <v>312.24355044545325</v>
      </c>
      <c r="U171" s="94">
        <v>80.172402425512715</v>
      </c>
      <c r="V171" s="92">
        <v>232517</v>
      </c>
      <c r="W171" s="93">
        <v>156.26142473118279</v>
      </c>
      <c r="X171" s="95">
        <v>86.000000264155332</v>
      </c>
      <c r="Y171" s="96">
        <v>0</v>
      </c>
      <c r="Z171" s="97">
        <v>0</v>
      </c>
      <c r="AA171" s="98">
        <v>232517</v>
      </c>
      <c r="AB171" s="99">
        <v>156.26142473118279</v>
      </c>
      <c r="AC171" s="100">
        <v>86.000000264155332</v>
      </c>
      <c r="AD171" s="92">
        <v>697135.4030628344</v>
      </c>
      <c r="AE171" s="93">
        <v>468.50497517663604</v>
      </c>
      <c r="AF171" s="95">
        <v>86.000000264155332</v>
      </c>
      <c r="AG171" s="104"/>
      <c r="AH171" s="103">
        <v>0</v>
      </c>
      <c r="AI171" s="104"/>
      <c r="AJ171" s="92">
        <v>0</v>
      </c>
      <c r="AK171" s="93">
        <v>68.527622897639233</v>
      </c>
      <c r="AL171" s="93">
        <v>0</v>
      </c>
      <c r="AM171" s="101">
        <v>0</v>
      </c>
      <c r="AN171" s="135">
        <v>0</v>
      </c>
      <c r="AP171" s="102">
        <v>15379.496596369981</v>
      </c>
      <c r="AR171" s="102">
        <v>147035.74074074073</v>
      </c>
      <c r="AS171" s="90"/>
      <c r="AT171" s="237"/>
      <c r="AU171" s="112">
        <v>-771607.06063052639</v>
      </c>
      <c r="AV171" s="112">
        <v>-353428.37400100002</v>
      </c>
      <c r="AW171" s="112">
        <v>-8436.4869589999998</v>
      </c>
      <c r="AX171" s="112">
        <v>-128149</v>
      </c>
      <c r="AY171" s="113">
        <v>-274833.75389599998</v>
      </c>
    </row>
    <row r="172" spans="1:56">
      <c r="A172" s="11">
        <v>339</v>
      </c>
      <c r="B172" s="12">
        <v>4119</v>
      </c>
      <c r="C172" s="4"/>
      <c r="D172" s="13" t="s">
        <v>200</v>
      </c>
      <c r="E172" s="85">
        <v>397.66666666666669</v>
      </c>
      <c r="F172" s="85">
        <v>590351.66666666663</v>
      </c>
      <c r="G172" s="86">
        <v>1.9400000000000002</v>
      </c>
      <c r="H172" s="85">
        <v>304304.9828178694</v>
      </c>
      <c r="I172" s="85">
        <v>51082.333333333336</v>
      </c>
      <c r="J172" s="5">
        <v>0</v>
      </c>
      <c r="K172" s="87">
        <v>1.65</v>
      </c>
      <c r="L172" s="85">
        <v>502103.22164948453</v>
      </c>
      <c r="M172" s="85">
        <v>52908.21</v>
      </c>
      <c r="N172" s="85">
        <v>72.333333333333329</v>
      </c>
      <c r="O172" s="85">
        <v>555083.76498281781</v>
      </c>
      <c r="P172" s="88">
        <v>1395.8518817673539</v>
      </c>
      <c r="Q172" s="88">
        <v>2681.4037114060652</v>
      </c>
      <c r="R172" s="88">
        <v>52.056759518521062</v>
      </c>
      <c r="S172" s="92">
        <v>189151.81104027454</v>
      </c>
      <c r="T172" s="93">
        <v>475.65417696632318</v>
      </c>
      <c r="U172" s="94">
        <v>69.79575849666827</v>
      </c>
      <c r="V172" s="92">
        <v>172787</v>
      </c>
      <c r="W172" s="93">
        <v>434.50209555741827</v>
      </c>
      <c r="X172" s="95">
        <v>86.000035894702293</v>
      </c>
      <c r="Y172" s="96">
        <v>0</v>
      </c>
      <c r="Z172" s="97">
        <v>0</v>
      </c>
      <c r="AA172" s="98">
        <v>172787</v>
      </c>
      <c r="AB172" s="99">
        <v>434.50209555741827</v>
      </c>
      <c r="AC172" s="100">
        <v>86.000035894702293</v>
      </c>
      <c r="AD172" s="92">
        <v>361938.81104027457</v>
      </c>
      <c r="AE172" s="93">
        <v>910.15627252374145</v>
      </c>
      <c r="AF172" s="95">
        <v>86.000035894702293</v>
      </c>
      <c r="AG172" s="104"/>
      <c r="AH172" s="103">
        <v>0</v>
      </c>
      <c r="AI172" s="104"/>
      <c r="AJ172" s="92">
        <v>99505.041281299345</v>
      </c>
      <c r="AK172" s="93">
        <v>52.056759518521062</v>
      </c>
      <c r="AL172" s="93">
        <v>0</v>
      </c>
      <c r="AM172" s="101">
        <v>0</v>
      </c>
      <c r="AN172" s="135">
        <v>99505.041281299345</v>
      </c>
      <c r="AP172" s="102">
        <v>2541.2561526942959</v>
      </c>
      <c r="AR172" s="102">
        <v>30430.498281786946</v>
      </c>
      <c r="AS172" s="90"/>
      <c r="AT172" s="237"/>
      <c r="AU172" s="112">
        <v>-201734.02912304408</v>
      </c>
      <c r="AV172" s="112">
        <v>-92402.640581</v>
      </c>
      <c r="AW172" s="112">
        <v>-2205.690685</v>
      </c>
      <c r="AX172" s="112">
        <v>-17752</v>
      </c>
      <c r="AY172" s="113">
        <v>-71854.345742999998</v>
      </c>
    </row>
    <row r="173" spans="1:56">
      <c r="A173" s="11">
        <v>340</v>
      </c>
      <c r="B173" s="12">
        <v>4120</v>
      </c>
      <c r="C173" s="4"/>
      <c r="D173" s="13" t="s">
        <v>201</v>
      </c>
      <c r="E173" s="85">
        <v>563.33333333333337</v>
      </c>
      <c r="F173" s="85">
        <v>837074</v>
      </c>
      <c r="G173" s="86">
        <v>1.6000000000000003</v>
      </c>
      <c r="H173" s="85">
        <v>523171.25</v>
      </c>
      <c r="I173" s="85">
        <v>80429.333333333328</v>
      </c>
      <c r="J173" s="5">
        <v>0</v>
      </c>
      <c r="K173" s="87">
        <v>1.65</v>
      </c>
      <c r="L173" s="85">
        <v>863232.5625</v>
      </c>
      <c r="M173" s="85">
        <v>99875.363333333327</v>
      </c>
      <c r="N173" s="85">
        <v>208.33333333333334</v>
      </c>
      <c r="O173" s="85">
        <v>963316.25916666677</v>
      </c>
      <c r="P173" s="88">
        <v>1710.0288624260356</v>
      </c>
      <c r="Q173" s="88">
        <v>2681.4037114060652</v>
      </c>
      <c r="R173" s="88">
        <v>63.773644198073278</v>
      </c>
      <c r="S173" s="92">
        <v>202466.89768907084</v>
      </c>
      <c r="T173" s="93">
        <v>359.40869412261094</v>
      </c>
      <c r="U173" s="94">
        <v>77.177395844786162</v>
      </c>
      <c r="V173" s="92">
        <v>133268</v>
      </c>
      <c r="W173" s="93">
        <v>236.57041420118341</v>
      </c>
      <c r="X173" s="95">
        <v>86.000029049732817</v>
      </c>
      <c r="Y173" s="96">
        <v>0</v>
      </c>
      <c r="Z173" s="97">
        <v>0</v>
      </c>
      <c r="AA173" s="98">
        <v>133268</v>
      </c>
      <c r="AB173" s="99">
        <v>236.57041420118341</v>
      </c>
      <c r="AC173" s="100">
        <v>86.000029049732817</v>
      </c>
      <c r="AD173" s="92">
        <v>335734.89768907084</v>
      </c>
      <c r="AE173" s="93">
        <v>595.97910832379432</v>
      </c>
      <c r="AF173" s="95">
        <v>86.000029049732817</v>
      </c>
      <c r="AG173" s="104"/>
      <c r="AH173" s="103">
        <v>0</v>
      </c>
      <c r="AI173" s="104"/>
      <c r="AJ173" s="92">
        <v>13260.9498220442</v>
      </c>
      <c r="AK173" s="93">
        <v>63.773644198073278</v>
      </c>
      <c r="AL173" s="93">
        <v>0</v>
      </c>
      <c r="AM173" s="101">
        <v>0</v>
      </c>
      <c r="AN173" s="135">
        <v>13260.9498220442</v>
      </c>
      <c r="AP173" s="102">
        <v>4103.9955307148848</v>
      </c>
      <c r="AR173" s="102">
        <v>52317.125</v>
      </c>
      <c r="AS173" s="90"/>
      <c r="AT173" s="237"/>
      <c r="AU173" s="112">
        <v>-289800.66112599731</v>
      </c>
      <c r="AV173" s="112">
        <v>-132740.84916000001</v>
      </c>
      <c r="AW173" s="112">
        <v>-3168.5810339999998</v>
      </c>
      <c r="AX173" s="112">
        <v>-25502</v>
      </c>
      <c r="AY173" s="113">
        <v>-103222.232718</v>
      </c>
    </row>
    <row r="174" spans="1:56">
      <c r="A174" s="11">
        <v>341</v>
      </c>
      <c r="B174" s="12">
        <v>4121</v>
      </c>
      <c r="C174" s="4"/>
      <c r="D174" s="13" t="s">
        <v>202</v>
      </c>
      <c r="E174" s="85">
        <v>525.33333333333337</v>
      </c>
      <c r="F174" s="85">
        <v>1093152</v>
      </c>
      <c r="G174" s="86">
        <v>1.6000000000000003</v>
      </c>
      <c r="H174" s="85">
        <v>683220</v>
      </c>
      <c r="I174" s="85">
        <v>91620</v>
      </c>
      <c r="J174" s="5">
        <v>0</v>
      </c>
      <c r="K174" s="87">
        <v>1.65</v>
      </c>
      <c r="L174" s="85">
        <v>1127313</v>
      </c>
      <c r="M174" s="85">
        <v>111469.51666666666</v>
      </c>
      <c r="N174" s="85">
        <v>2025.6666666666667</v>
      </c>
      <c r="O174" s="85">
        <v>1240808.1833333333</v>
      </c>
      <c r="P174" s="88">
        <v>2361.9445114213195</v>
      </c>
      <c r="Q174" s="88">
        <v>2681.4037114060652</v>
      </c>
      <c r="R174" s="88">
        <v>88.086120764812804</v>
      </c>
      <c r="S174" s="92">
        <v>62094.349565035031</v>
      </c>
      <c r="T174" s="93">
        <v>118.19990399435602</v>
      </c>
      <c r="U174" s="94">
        <v>92.494256081832077</v>
      </c>
      <c r="V174" s="92">
        <v>0</v>
      </c>
      <c r="W174" s="93">
        <v>0</v>
      </c>
      <c r="X174" s="95">
        <v>92.494256081832077</v>
      </c>
      <c r="Y174" s="96">
        <v>0</v>
      </c>
      <c r="Z174" s="97">
        <v>0</v>
      </c>
      <c r="AA174" s="98">
        <v>0</v>
      </c>
      <c r="AB174" s="99">
        <v>0</v>
      </c>
      <c r="AC174" s="100">
        <v>92.494256081832077</v>
      </c>
      <c r="AD174" s="92">
        <v>62094.349565035031</v>
      </c>
      <c r="AE174" s="93">
        <v>118.19990399435602</v>
      </c>
      <c r="AF174" s="95">
        <v>92.494256081832077</v>
      </c>
      <c r="AG174" s="104"/>
      <c r="AH174" s="103">
        <v>0</v>
      </c>
      <c r="AI174" s="104"/>
      <c r="AJ174" s="92">
        <v>32412.899232611264</v>
      </c>
      <c r="AK174" s="93">
        <v>88.086120764812804</v>
      </c>
      <c r="AL174" s="93">
        <v>0</v>
      </c>
      <c r="AM174" s="101">
        <v>0</v>
      </c>
      <c r="AN174" s="135">
        <v>32412.899232611264</v>
      </c>
      <c r="AP174" s="102">
        <v>4179.872939382185</v>
      </c>
      <c r="AR174" s="102">
        <v>68322</v>
      </c>
      <c r="AS174" s="90"/>
      <c r="AT174" s="237"/>
      <c r="AU174" s="112">
        <v>-270344.07963697281</v>
      </c>
      <c r="AV174" s="112">
        <v>-123828.919358</v>
      </c>
      <c r="AW174" s="112">
        <v>-2955.8494449999998</v>
      </c>
      <c r="AX174" s="112">
        <v>-26492</v>
      </c>
      <c r="AY174" s="113">
        <v>-96292.118153000003</v>
      </c>
    </row>
    <row r="175" spans="1:56">
      <c r="A175" s="11">
        <v>342</v>
      </c>
      <c r="B175" s="12">
        <v>4122</v>
      </c>
      <c r="C175" s="4"/>
      <c r="D175" s="13" t="s">
        <v>203</v>
      </c>
      <c r="E175" s="85">
        <v>3399.6666666666665</v>
      </c>
      <c r="F175" s="85">
        <v>7154787.666666667</v>
      </c>
      <c r="G175" s="86">
        <v>1.78</v>
      </c>
      <c r="H175" s="85">
        <v>4019543.6329588015</v>
      </c>
      <c r="I175" s="85">
        <v>684059.66666666663</v>
      </c>
      <c r="J175" s="5">
        <v>0</v>
      </c>
      <c r="K175" s="87">
        <v>1.65</v>
      </c>
      <c r="L175" s="85">
        <v>6632246.9943820229</v>
      </c>
      <c r="M175" s="85">
        <v>840001.91333333345</v>
      </c>
      <c r="N175" s="85">
        <v>5347</v>
      </c>
      <c r="O175" s="85">
        <v>7477595.907715355</v>
      </c>
      <c r="P175" s="88">
        <v>2199.508552127274</v>
      </c>
      <c r="Q175" s="88">
        <v>2681.4037114060652</v>
      </c>
      <c r="R175" s="88">
        <v>82.028250455948807</v>
      </c>
      <c r="S175" s="92">
        <v>606164.67663640832</v>
      </c>
      <c r="T175" s="93">
        <v>178.30120893315276</v>
      </c>
      <c r="U175" s="94">
        <v>88.677797787247727</v>
      </c>
      <c r="V175" s="92">
        <v>0</v>
      </c>
      <c r="W175" s="93">
        <v>0</v>
      </c>
      <c r="X175" s="95">
        <v>88.677797787247727</v>
      </c>
      <c r="Y175" s="96">
        <v>0</v>
      </c>
      <c r="Z175" s="97">
        <v>0</v>
      </c>
      <c r="AA175" s="98">
        <v>0</v>
      </c>
      <c r="AB175" s="99">
        <v>0</v>
      </c>
      <c r="AC175" s="100">
        <v>88.677797787247727</v>
      </c>
      <c r="AD175" s="92">
        <v>606164.67663640832</v>
      </c>
      <c r="AE175" s="93">
        <v>178.30120893315276</v>
      </c>
      <c r="AF175" s="95">
        <v>88.677797787247727</v>
      </c>
      <c r="AG175" s="104"/>
      <c r="AH175" s="103">
        <v>0</v>
      </c>
      <c r="AI175" s="104"/>
      <c r="AJ175" s="92">
        <v>16076.718097205516</v>
      </c>
      <c r="AK175" s="93">
        <v>82.028250455948807</v>
      </c>
      <c r="AL175" s="93">
        <v>0</v>
      </c>
      <c r="AM175" s="101">
        <v>0</v>
      </c>
      <c r="AN175" s="135">
        <v>16076.718097205516</v>
      </c>
      <c r="AP175" s="102">
        <v>60031.690099612468</v>
      </c>
      <c r="AR175" s="102">
        <v>401954.36329588015</v>
      </c>
      <c r="AS175" s="90"/>
      <c r="AT175" s="237"/>
      <c r="AU175" s="112">
        <v>-1758260.5482450086</v>
      </c>
      <c r="AV175" s="112">
        <v>-805357.02476299996</v>
      </c>
      <c r="AW175" s="112">
        <v>-19224.217795</v>
      </c>
      <c r="AX175" s="112">
        <v>-306258</v>
      </c>
      <c r="AY175" s="113">
        <v>-626263.51086899999</v>
      </c>
    </row>
    <row r="176" spans="1:56">
      <c r="A176" s="11">
        <v>344</v>
      </c>
      <c r="B176" s="12">
        <v>4124</v>
      </c>
      <c r="C176" s="4"/>
      <c r="D176" s="13" t="s">
        <v>204</v>
      </c>
      <c r="E176" s="85">
        <v>889.66666666666663</v>
      </c>
      <c r="F176" s="85">
        <v>1419212</v>
      </c>
      <c r="G176" s="86">
        <v>1.75</v>
      </c>
      <c r="H176" s="85">
        <v>810978.2857142858</v>
      </c>
      <c r="I176" s="85">
        <v>183557</v>
      </c>
      <c r="J176" s="5">
        <v>0</v>
      </c>
      <c r="K176" s="87">
        <v>1.65</v>
      </c>
      <c r="L176" s="85">
        <v>1338114.1714285715</v>
      </c>
      <c r="M176" s="85">
        <v>150050.78</v>
      </c>
      <c r="N176" s="85">
        <v>704</v>
      </c>
      <c r="O176" s="85">
        <v>1488868.9514285715</v>
      </c>
      <c r="P176" s="88">
        <v>1673.5132462666597</v>
      </c>
      <c r="Q176" s="88">
        <v>2681.4037114060652</v>
      </c>
      <c r="R176" s="88">
        <v>62.411834486091188</v>
      </c>
      <c r="S176" s="92">
        <v>331774.02367970574</v>
      </c>
      <c r="T176" s="93">
        <v>372.91947210158008</v>
      </c>
      <c r="U176" s="94">
        <v>76.31945572623745</v>
      </c>
      <c r="V176" s="92">
        <v>230935</v>
      </c>
      <c r="W176" s="93">
        <v>259.57474709629076</v>
      </c>
      <c r="X176" s="95">
        <v>86.000010205673732</v>
      </c>
      <c r="Y176" s="96">
        <v>0</v>
      </c>
      <c r="Z176" s="97">
        <v>0</v>
      </c>
      <c r="AA176" s="98">
        <v>230935</v>
      </c>
      <c r="AB176" s="99">
        <v>259.57474709629076</v>
      </c>
      <c r="AC176" s="100">
        <v>86.000010205673732</v>
      </c>
      <c r="AD176" s="92">
        <v>562709.0236797058</v>
      </c>
      <c r="AE176" s="93">
        <v>632.49421919787085</v>
      </c>
      <c r="AF176" s="95">
        <v>86.000010205673732</v>
      </c>
      <c r="AG176" s="104"/>
      <c r="AH176" s="103">
        <v>0</v>
      </c>
      <c r="AI176" s="104"/>
      <c r="AJ176" s="92">
        <v>83671.029709980314</v>
      </c>
      <c r="AK176" s="93">
        <v>62.411834486091188</v>
      </c>
      <c r="AL176" s="93">
        <v>0</v>
      </c>
      <c r="AM176" s="101">
        <v>0</v>
      </c>
      <c r="AN176" s="135">
        <v>83671.029709980314</v>
      </c>
      <c r="AP176" s="102">
        <v>4808.6355630026392</v>
      </c>
      <c r="AR176" s="102">
        <v>81097.828571428559</v>
      </c>
      <c r="AS176" s="90"/>
      <c r="AT176" s="237"/>
      <c r="AU176" s="112">
        <v>-453133.54257333506</v>
      </c>
      <c r="AV176" s="112">
        <v>-207554.154606</v>
      </c>
      <c r="AW176" s="112">
        <v>-4954.4067409999998</v>
      </c>
      <c r="AX176" s="112">
        <v>-42888</v>
      </c>
      <c r="AY176" s="113">
        <v>-161398.72076900001</v>
      </c>
    </row>
    <row r="177" spans="1:51">
      <c r="A177" s="11">
        <v>345</v>
      </c>
      <c r="B177" s="12">
        <v>4125</v>
      </c>
      <c r="C177" s="4"/>
      <c r="D177" s="13" t="s">
        <v>205</v>
      </c>
      <c r="E177" s="85">
        <v>1660.6666666666667</v>
      </c>
      <c r="F177" s="85">
        <v>3354475.3333333335</v>
      </c>
      <c r="G177" s="86">
        <v>1.6000000000000003</v>
      </c>
      <c r="H177" s="85">
        <v>2096547.0833333333</v>
      </c>
      <c r="I177" s="85">
        <v>268686.66666666669</v>
      </c>
      <c r="J177" s="5">
        <v>0</v>
      </c>
      <c r="K177" s="87">
        <v>1.65</v>
      </c>
      <c r="L177" s="85">
        <v>3459302.6875</v>
      </c>
      <c r="M177" s="85">
        <v>324232.06</v>
      </c>
      <c r="N177" s="85">
        <v>9828.3333333333339</v>
      </c>
      <c r="O177" s="85">
        <v>3793363.0808333331</v>
      </c>
      <c r="P177" s="88">
        <v>2284.2411165194699</v>
      </c>
      <c r="Q177" s="88">
        <v>2681.4037114060652</v>
      </c>
      <c r="R177" s="88">
        <v>85.18825817995409</v>
      </c>
      <c r="S177" s="92">
        <v>244035.23255275219</v>
      </c>
      <c r="T177" s="93">
        <v>146.95016010804025</v>
      </c>
      <c r="U177" s="94">
        <v>90.668602653371067</v>
      </c>
      <c r="V177" s="92">
        <v>0</v>
      </c>
      <c r="W177" s="93">
        <v>0</v>
      </c>
      <c r="X177" s="95">
        <v>90.668602653371067</v>
      </c>
      <c r="Y177" s="96">
        <v>0</v>
      </c>
      <c r="Z177" s="97">
        <v>0</v>
      </c>
      <c r="AA177" s="98">
        <v>0</v>
      </c>
      <c r="AB177" s="99">
        <v>0</v>
      </c>
      <c r="AC177" s="100">
        <v>90.668602653371067</v>
      </c>
      <c r="AD177" s="92">
        <v>244035.23255275219</v>
      </c>
      <c r="AE177" s="93">
        <v>146.95016010804025</v>
      </c>
      <c r="AF177" s="95">
        <v>90.668602653371067</v>
      </c>
      <c r="AG177" s="104"/>
      <c r="AH177" s="103">
        <v>0</v>
      </c>
      <c r="AI177" s="104"/>
      <c r="AJ177" s="92">
        <v>0</v>
      </c>
      <c r="AK177" s="93">
        <v>85.18825817995409</v>
      </c>
      <c r="AL177" s="93">
        <v>0</v>
      </c>
      <c r="AM177" s="101">
        <v>0</v>
      </c>
      <c r="AN177" s="135">
        <v>0</v>
      </c>
      <c r="AP177" s="102">
        <v>25519.293721596096</v>
      </c>
      <c r="AR177" s="102">
        <v>209654.70833333334</v>
      </c>
      <c r="AS177" s="90"/>
      <c r="AT177" s="237"/>
      <c r="AU177" s="112">
        <v>-851481.44779599574</v>
      </c>
      <c r="AV177" s="112">
        <v>-390014.19108399999</v>
      </c>
      <c r="AW177" s="112">
        <v>-9309.8061130000006</v>
      </c>
      <c r="AX177" s="112">
        <v>-104049</v>
      </c>
      <c r="AY177" s="113">
        <v>-303283.697896</v>
      </c>
    </row>
    <row r="178" spans="1:51">
      <c r="A178" s="11">
        <v>401</v>
      </c>
      <c r="B178" s="12">
        <v>4201</v>
      </c>
      <c r="C178" s="4"/>
      <c r="D178" s="13" t="s">
        <v>206</v>
      </c>
      <c r="E178" s="85">
        <v>1094</v>
      </c>
      <c r="F178" s="85">
        <v>2118820.6666666665</v>
      </c>
      <c r="G178" s="86">
        <v>1.7</v>
      </c>
      <c r="H178" s="85">
        <v>1246365.0980392157</v>
      </c>
      <c r="I178" s="85">
        <v>182946</v>
      </c>
      <c r="J178" s="5">
        <v>0</v>
      </c>
      <c r="K178" s="87">
        <v>1.65</v>
      </c>
      <c r="L178" s="85">
        <v>2056502.4117647058</v>
      </c>
      <c r="M178" s="85">
        <v>226536.88666666669</v>
      </c>
      <c r="N178" s="85">
        <v>499</v>
      </c>
      <c r="O178" s="85">
        <v>2283538.2984313727</v>
      </c>
      <c r="P178" s="88">
        <v>2087.3293404308711</v>
      </c>
      <c r="Q178" s="88">
        <v>2681.4037114060652</v>
      </c>
      <c r="R178" s="88">
        <v>77.84465023121507</v>
      </c>
      <c r="S178" s="92">
        <v>240469.4238833391</v>
      </c>
      <c r="T178" s="93">
        <v>219.80751726082184</v>
      </c>
      <c r="U178" s="94">
        <v>86.042129645665483</v>
      </c>
      <c r="V178" s="92">
        <v>0</v>
      </c>
      <c r="W178" s="93">
        <v>0</v>
      </c>
      <c r="X178" s="95">
        <v>86.042129645665483</v>
      </c>
      <c r="Y178" s="96">
        <v>0</v>
      </c>
      <c r="Z178" s="97">
        <v>0</v>
      </c>
      <c r="AA178" s="98">
        <v>0</v>
      </c>
      <c r="AB178" s="99">
        <v>0</v>
      </c>
      <c r="AC178" s="100">
        <v>86.042129645665483</v>
      </c>
      <c r="AD178" s="92">
        <v>240469.4238833391</v>
      </c>
      <c r="AE178" s="93">
        <v>219.80751726082184</v>
      </c>
      <c r="AF178" s="95">
        <v>86.042129645665483</v>
      </c>
      <c r="AG178" s="104"/>
      <c r="AH178" s="103">
        <v>0</v>
      </c>
      <c r="AI178" s="104"/>
      <c r="AJ178" s="92">
        <v>0</v>
      </c>
      <c r="AK178" s="93">
        <v>77.84465023121507</v>
      </c>
      <c r="AL178" s="93">
        <v>0</v>
      </c>
      <c r="AM178" s="101">
        <v>0</v>
      </c>
      <c r="AN178" s="135">
        <v>0</v>
      </c>
      <c r="AP178" s="102">
        <v>8856.446754687564</v>
      </c>
      <c r="AR178" s="102">
        <v>124636.50980392157</v>
      </c>
      <c r="AS178" s="90"/>
      <c r="AT178" s="237"/>
      <c r="AU178" s="112">
        <v>-562704.81727468385</v>
      </c>
      <c r="AV178" s="112">
        <v>-257742.39086099999</v>
      </c>
      <c r="AW178" s="112">
        <v>-6152.4214780000002</v>
      </c>
      <c r="AX178" s="112">
        <v>-92239</v>
      </c>
      <c r="AY178" s="113">
        <v>-200426.20804999999</v>
      </c>
    </row>
    <row r="179" spans="1:51">
      <c r="A179" s="11">
        <v>402</v>
      </c>
      <c r="B179" s="12">
        <v>4202</v>
      </c>
      <c r="C179" s="4"/>
      <c r="D179" s="13" t="s">
        <v>207</v>
      </c>
      <c r="E179" s="85">
        <v>576.33333333333337</v>
      </c>
      <c r="F179" s="85">
        <v>1379814.3333333333</v>
      </c>
      <c r="G179" s="86">
        <v>1.8500000000000003</v>
      </c>
      <c r="H179" s="85">
        <v>745845.58558558568</v>
      </c>
      <c r="I179" s="85">
        <v>83936</v>
      </c>
      <c r="J179" s="5">
        <v>0</v>
      </c>
      <c r="K179" s="87">
        <v>1.65</v>
      </c>
      <c r="L179" s="85">
        <v>1230645.2162162161</v>
      </c>
      <c r="M179" s="85">
        <v>103560.96666666667</v>
      </c>
      <c r="N179" s="85">
        <v>512</v>
      </c>
      <c r="O179" s="85">
        <v>1334718.1828828829</v>
      </c>
      <c r="P179" s="88">
        <v>2315.8788598314914</v>
      </c>
      <c r="Q179" s="88">
        <v>2681.4037114060652</v>
      </c>
      <c r="R179" s="88">
        <v>86.368152993161146</v>
      </c>
      <c r="S179" s="92">
        <v>77945.737765933998</v>
      </c>
      <c r="T179" s="93">
        <v>135.24419508259223</v>
      </c>
      <c r="U179" s="94">
        <v>91.411936385691519</v>
      </c>
      <c r="V179" s="92">
        <v>0</v>
      </c>
      <c r="W179" s="93">
        <v>0</v>
      </c>
      <c r="X179" s="95">
        <v>91.411936385691519</v>
      </c>
      <c r="Y179" s="96">
        <v>0</v>
      </c>
      <c r="Z179" s="97">
        <v>0</v>
      </c>
      <c r="AA179" s="98">
        <v>0</v>
      </c>
      <c r="AB179" s="99">
        <v>0</v>
      </c>
      <c r="AC179" s="100">
        <v>91.411936385691519</v>
      </c>
      <c r="AD179" s="92">
        <v>77945.737765933998</v>
      </c>
      <c r="AE179" s="93">
        <v>135.24419508259223</v>
      </c>
      <c r="AF179" s="95">
        <v>91.411936385691519</v>
      </c>
      <c r="AG179" s="104"/>
      <c r="AH179" s="103">
        <v>0</v>
      </c>
      <c r="AI179" s="104"/>
      <c r="AJ179" s="92">
        <v>45951.201503220742</v>
      </c>
      <c r="AK179" s="93">
        <v>86.368152993161146</v>
      </c>
      <c r="AL179" s="93">
        <v>0</v>
      </c>
      <c r="AM179" s="101">
        <v>0</v>
      </c>
      <c r="AN179" s="135">
        <v>45951.201503220742</v>
      </c>
      <c r="AP179" s="102">
        <v>2363.7954045569809</v>
      </c>
      <c r="AR179" s="102">
        <v>74584.558558558565</v>
      </c>
      <c r="AS179" s="90"/>
      <c r="AT179" s="237"/>
      <c r="AU179" s="112">
        <v>-297480.89066113858</v>
      </c>
      <c r="AV179" s="112">
        <v>-136258.71618700001</v>
      </c>
      <c r="AW179" s="112">
        <v>-3252.5540299999998</v>
      </c>
      <c r="AX179" s="112">
        <v>-46626</v>
      </c>
      <c r="AY179" s="113">
        <v>-105957.804256</v>
      </c>
    </row>
    <row r="180" spans="1:51">
      <c r="A180" s="11">
        <v>404</v>
      </c>
      <c r="B180" s="12">
        <v>4204</v>
      </c>
      <c r="C180" s="4"/>
      <c r="D180" s="121" t="s">
        <v>208</v>
      </c>
      <c r="E180" s="85">
        <v>16513.666666666668</v>
      </c>
      <c r="F180" s="85">
        <v>37320274</v>
      </c>
      <c r="G180" s="86">
        <v>1.63</v>
      </c>
      <c r="H180" s="85">
        <v>22895873.619631905</v>
      </c>
      <c r="I180" s="85">
        <v>3347363.3333333335</v>
      </c>
      <c r="J180" s="5">
        <v>6145000</v>
      </c>
      <c r="K180" s="87">
        <v>1.65</v>
      </c>
      <c r="L180" s="85">
        <v>31557792.699386504</v>
      </c>
      <c r="M180" s="85">
        <v>4126958.8466666662</v>
      </c>
      <c r="N180" s="85">
        <v>99319.333333333328</v>
      </c>
      <c r="O180" s="85">
        <v>35784070.879386507</v>
      </c>
      <c r="P180" s="88">
        <v>2166.9367319626072</v>
      </c>
      <c r="Q180" s="88">
        <v>2681.4037114060652</v>
      </c>
      <c r="R180" s="88">
        <v>80.813520274659282</v>
      </c>
      <c r="S180" s="92">
        <v>3143422.3975283653</v>
      </c>
      <c r="T180" s="93">
        <v>190.35278239407955</v>
      </c>
      <c r="U180" s="94">
        <v>87.912517773035347</v>
      </c>
      <c r="V180" s="92">
        <v>0</v>
      </c>
      <c r="W180" s="93">
        <v>0</v>
      </c>
      <c r="X180" s="95">
        <v>87.912517773035347</v>
      </c>
      <c r="Y180" s="96">
        <v>0</v>
      </c>
      <c r="Z180" s="97">
        <v>0</v>
      </c>
      <c r="AA180" s="98">
        <v>0</v>
      </c>
      <c r="AB180" s="99">
        <v>0</v>
      </c>
      <c r="AC180" s="100">
        <v>87.912517773035347</v>
      </c>
      <c r="AD180" s="92">
        <v>3143422.3975283653</v>
      </c>
      <c r="AE180" s="93">
        <v>190.35278239407955</v>
      </c>
      <c r="AF180" s="95">
        <v>87.912517773035347</v>
      </c>
      <c r="AG180" s="104"/>
      <c r="AH180" s="103">
        <v>0</v>
      </c>
      <c r="AI180" s="104"/>
      <c r="AJ180" s="92">
        <v>0</v>
      </c>
      <c r="AK180" s="93">
        <v>80.813520274659282</v>
      </c>
      <c r="AL180" s="93">
        <v>0</v>
      </c>
      <c r="AM180" s="101">
        <v>0</v>
      </c>
      <c r="AN180" s="135">
        <v>0</v>
      </c>
      <c r="AP180" s="102">
        <v>339263.67086971749</v>
      </c>
      <c r="AR180" s="102">
        <v>2289587.3619631901</v>
      </c>
      <c r="AS180" s="90"/>
      <c r="AT180" s="237"/>
      <c r="AU180" s="112">
        <v>-8505086.1872154456</v>
      </c>
      <c r="AV180" s="112">
        <v>-3895685.945936</v>
      </c>
      <c r="AW180" s="112">
        <v>-92991.695338000005</v>
      </c>
      <c r="AX180" s="112">
        <v>-2506902</v>
      </c>
      <c r="AY180" s="113">
        <v>-3029371.9216800001</v>
      </c>
    </row>
    <row r="181" spans="1:51">
      <c r="A181" s="11">
        <v>405</v>
      </c>
      <c r="B181" s="12">
        <v>4205</v>
      </c>
      <c r="C181" s="4"/>
      <c r="D181" s="121" t="s">
        <v>209</v>
      </c>
      <c r="E181" s="85">
        <v>2070.6666666666665</v>
      </c>
      <c r="F181" s="85">
        <v>4006548.6666666665</v>
      </c>
      <c r="G181" s="86">
        <v>1.6333333333333335</v>
      </c>
      <c r="H181" s="85">
        <v>2449884.2156862747</v>
      </c>
      <c r="I181" s="85">
        <v>408847</v>
      </c>
      <c r="J181" s="5">
        <v>0</v>
      </c>
      <c r="K181" s="87">
        <v>1.65</v>
      </c>
      <c r="L181" s="85">
        <v>4042308.9558823532</v>
      </c>
      <c r="M181" s="85">
        <v>419082.28</v>
      </c>
      <c r="N181" s="85">
        <v>2705.3333333333335</v>
      </c>
      <c r="O181" s="85">
        <v>4464096.5692156861</v>
      </c>
      <c r="P181" s="88">
        <v>2155.8740675542595</v>
      </c>
      <c r="Q181" s="88">
        <v>2681.4037114060652</v>
      </c>
      <c r="R181" s="88">
        <v>80.400950382207441</v>
      </c>
      <c r="S181" s="92">
        <v>402632.78487158159</v>
      </c>
      <c r="T181" s="93">
        <v>194.4459682251682</v>
      </c>
      <c r="U181" s="94">
        <v>87.652598740790694</v>
      </c>
      <c r="V181" s="92">
        <v>0</v>
      </c>
      <c r="W181" s="93">
        <v>0</v>
      </c>
      <c r="X181" s="95">
        <v>87.652598740790694</v>
      </c>
      <c r="Y181" s="96">
        <v>0</v>
      </c>
      <c r="Z181" s="97">
        <v>0</v>
      </c>
      <c r="AA181" s="98">
        <v>0</v>
      </c>
      <c r="AB181" s="99">
        <v>0</v>
      </c>
      <c r="AC181" s="100">
        <v>87.652598740790694</v>
      </c>
      <c r="AD181" s="92">
        <v>402632.78487158159</v>
      </c>
      <c r="AE181" s="93">
        <v>194.4459682251682</v>
      </c>
      <c r="AF181" s="95">
        <v>87.652598740790694</v>
      </c>
      <c r="AG181" s="104"/>
      <c r="AH181" s="103">
        <v>0</v>
      </c>
      <c r="AI181" s="104"/>
      <c r="AJ181" s="92">
        <v>82407.255126639589</v>
      </c>
      <c r="AK181" s="93">
        <v>80.400950382207441</v>
      </c>
      <c r="AL181" s="93">
        <v>0</v>
      </c>
      <c r="AM181" s="101">
        <v>0</v>
      </c>
      <c r="AN181" s="135">
        <v>82407.255126639589</v>
      </c>
      <c r="AP181" s="102">
        <v>11571.964134335645</v>
      </c>
      <c r="AR181" s="102">
        <v>244988.42156862747</v>
      </c>
      <c r="AS181" s="90"/>
      <c r="AT181" s="237"/>
      <c r="AU181" s="112">
        <v>-1058335.6299424672</v>
      </c>
      <c r="AV181" s="112">
        <v>-484762.07634999999</v>
      </c>
      <c r="AW181" s="112">
        <v>-11571.478795000001</v>
      </c>
      <c r="AX181" s="112">
        <v>-169994</v>
      </c>
      <c r="AY181" s="113">
        <v>-376961.75799800002</v>
      </c>
    </row>
    <row r="182" spans="1:51">
      <c r="A182" s="11">
        <v>406</v>
      </c>
      <c r="B182" s="12">
        <v>4206</v>
      </c>
      <c r="C182" s="4"/>
      <c r="D182" s="121" t="s">
        <v>210</v>
      </c>
      <c r="E182" s="85">
        <v>3248</v>
      </c>
      <c r="F182" s="85">
        <v>6388901.666666667</v>
      </c>
      <c r="G182" s="86">
        <v>1.8566666666666667</v>
      </c>
      <c r="H182" s="85">
        <v>3442730.9518883079</v>
      </c>
      <c r="I182" s="85">
        <v>580345</v>
      </c>
      <c r="J182" s="5">
        <v>0</v>
      </c>
      <c r="K182" s="87">
        <v>1.65</v>
      </c>
      <c r="L182" s="85">
        <v>5680506.0706157079</v>
      </c>
      <c r="M182" s="85">
        <v>592516.52</v>
      </c>
      <c r="N182" s="85">
        <v>6681.666666666667</v>
      </c>
      <c r="O182" s="85">
        <v>6279704.2572823735</v>
      </c>
      <c r="P182" s="88">
        <v>1933.4064831534401</v>
      </c>
      <c r="Q182" s="88">
        <v>2681.4037114060652</v>
      </c>
      <c r="R182" s="88">
        <v>72.104266691702577</v>
      </c>
      <c r="S182" s="92">
        <v>898913.14902487467</v>
      </c>
      <c r="T182" s="93">
        <v>276.75897445347124</v>
      </c>
      <c r="U182" s="94">
        <v>82.425688015772621</v>
      </c>
      <c r="V182" s="92">
        <v>311294</v>
      </c>
      <c r="W182" s="93">
        <v>95.841748768472911</v>
      </c>
      <c r="X182" s="95">
        <v>86.000000543229206</v>
      </c>
      <c r="Y182" s="96">
        <v>0</v>
      </c>
      <c r="Z182" s="97">
        <v>0</v>
      </c>
      <c r="AA182" s="98">
        <v>311294</v>
      </c>
      <c r="AB182" s="99">
        <v>95.841748768472911</v>
      </c>
      <c r="AC182" s="100">
        <v>86.000000543229206</v>
      </c>
      <c r="AD182" s="92">
        <v>1210207.1490248747</v>
      </c>
      <c r="AE182" s="93">
        <v>372.60072322194412</v>
      </c>
      <c r="AF182" s="95">
        <v>86.000000543229206</v>
      </c>
      <c r="AG182" s="104"/>
      <c r="AH182" s="103">
        <v>0</v>
      </c>
      <c r="AI182" s="104"/>
      <c r="AJ182" s="92">
        <v>109787.59428565695</v>
      </c>
      <c r="AK182" s="93">
        <v>72.104266691702577</v>
      </c>
      <c r="AL182" s="93">
        <v>0</v>
      </c>
      <c r="AM182" s="101">
        <v>0</v>
      </c>
      <c r="AN182" s="135">
        <v>109787.59428565695</v>
      </c>
      <c r="AP182" s="102">
        <v>41936.57424224267</v>
      </c>
      <c r="AR182" s="102">
        <v>344273.0951888308</v>
      </c>
      <c r="AS182" s="90"/>
      <c r="AT182" s="237"/>
      <c r="AU182" s="112">
        <v>-1665585.7785209706</v>
      </c>
      <c r="AV182" s="112">
        <v>-762908.09596800001</v>
      </c>
      <c r="AW182" s="112">
        <v>-18210.943648</v>
      </c>
      <c r="AX182" s="112">
        <v>-312891</v>
      </c>
      <c r="AY182" s="113">
        <v>-593254.28097199998</v>
      </c>
    </row>
    <row r="183" spans="1:51">
      <c r="A183" s="11">
        <v>407</v>
      </c>
      <c r="B183" s="12">
        <v>4207</v>
      </c>
      <c r="C183" s="4"/>
      <c r="D183" s="121" t="s">
        <v>211</v>
      </c>
      <c r="E183" s="85">
        <v>1631</v>
      </c>
      <c r="F183" s="85">
        <v>2860095</v>
      </c>
      <c r="G183" s="86">
        <v>1.84</v>
      </c>
      <c r="H183" s="85">
        <v>1554399.456521739</v>
      </c>
      <c r="I183" s="85">
        <v>231048.66666666666</v>
      </c>
      <c r="J183" s="5">
        <v>0</v>
      </c>
      <c r="K183" s="87">
        <v>1.65</v>
      </c>
      <c r="L183" s="85">
        <v>2564759.1032608692</v>
      </c>
      <c r="M183" s="85">
        <v>237921.87333333332</v>
      </c>
      <c r="N183" s="85">
        <v>345</v>
      </c>
      <c r="O183" s="85">
        <v>2803025.9765942027</v>
      </c>
      <c r="P183" s="88">
        <v>1718.5934865691004</v>
      </c>
      <c r="Q183" s="88">
        <v>2681.4037114060652</v>
      </c>
      <c r="R183" s="88">
        <v>64.093052428420421</v>
      </c>
      <c r="S183" s="92">
        <v>581027.08638236311</v>
      </c>
      <c r="T183" s="93">
        <v>356.23978318967693</v>
      </c>
      <c r="U183" s="94">
        <v>77.378623029904858</v>
      </c>
      <c r="V183" s="92">
        <v>377045</v>
      </c>
      <c r="W183" s="93">
        <v>231.17412630288166</v>
      </c>
      <c r="X183" s="95">
        <v>86.000007617370031</v>
      </c>
      <c r="Y183" s="96">
        <v>0</v>
      </c>
      <c r="Z183" s="97">
        <v>0</v>
      </c>
      <c r="AA183" s="98">
        <v>377045</v>
      </c>
      <c r="AB183" s="99">
        <v>231.17412630288166</v>
      </c>
      <c r="AC183" s="100">
        <v>86.000007617370031</v>
      </c>
      <c r="AD183" s="92">
        <v>958072.08638236311</v>
      </c>
      <c r="AE183" s="93">
        <v>587.41390949255856</v>
      </c>
      <c r="AF183" s="95">
        <v>86.000007617370031</v>
      </c>
      <c r="AG183" s="104"/>
      <c r="AH183" s="103">
        <v>0</v>
      </c>
      <c r="AI183" s="104"/>
      <c r="AJ183" s="92">
        <v>281426.51978327392</v>
      </c>
      <c r="AK183" s="93">
        <v>64.093052428420421</v>
      </c>
      <c r="AL183" s="93">
        <v>0</v>
      </c>
      <c r="AM183" s="101">
        <v>0</v>
      </c>
      <c r="AN183" s="135">
        <v>281426.51978327392</v>
      </c>
      <c r="AP183" s="102">
        <v>11721.860888966881</v>
      </c>
      <c r="AR183" s="102">
        <v>155439.94565217392</v>
      </c>
      <c r="AS183" s="90"/>
      <c r="AT183" s="237"/>
      <c r="AU183" s="112">
        <v>-832536.88160931389</v>
      </c>
      <c r="AV183" s="112">
        <v>-381336.78574999998</v>
      </c>
      <c r="AW183" s="112">
        <v>-9102.672724</v>
      </c>
      <c r="AX183" s="112">
        <v>-107768</v>
      </c>
      <c r="AY183" s="113">
        <v>-296535.954768</v>
      </c>
    </row>
    <row r="184" spans="1:51">
      <c r="A184" s="11">
        <v>408</v>
      </c>
      <c r="B184" s="12">
        <v>4208</v>
      </c>
      <c r="C184" s="4"/>
      <c r="D184" s="121" t="s">
        <v>212</v>
      </c>
      <c r="E184" s="85">
        <v>210.66666666666666</v>
      </c>
      <c r="F184" s="85">
        <v>384374.66666666669</v>
      </c>
      <c r="G184" s="86">
        <v>1.8</v>
      </c>
      <c r="H184" s="85">
        <v>213541.48148148146</v>
      </c>
      <c r="I184" s="85">
        <v>29273.666666666668</v>
      </c>
      <c r="J184" s="5">
        <v>0</v>
      </c>
      <c r="K184" s="87">
        <v>1.65</v>
      </c>
      <c r="L184" s="85">
        <v>352343.44444444444</v>
      </c>
      <c r="M184" s="85">
        <v>36107.753333333334</v>
      </c>
      <c r="N184" s="85">
        <v>984.66666666666663</v>
      </c>
      <c r="O184" s="85">
        <v>389435.86444444442</v>
      </c>
      <c r="P184" s="88">
        <v>1848.5879641350211</v>
      </c>
      <c r="Q184" s="88">
        <v>2681.4037114060652</v>
      </c>
      <c r="R184" s="88">
        <v>68.941053384522419</v>
      </c>
      <c r="S184" s="92">
        <v>64915.211447286987</v>
      </c>
      <c r="T184" s="93">
        <v>308.14182649028635</v>
      </c>
      <c r="U184" s="94">
        <v>80.432863632249123</v>
      </c>
      <c r="V184" s="92">
        <v>31448</v>
      </c>
      <c r="W184" s="93">
        <v>149.27848101265823</v>
      </c>
      <c r="X184" s="95">
        <v>86.000040271024659</v>
      </c>
      <c r="Y184" s="96">
        <v>0</v>
      </c>
      <c r="Z184" s="97">
        <v>0</v>
      </c>
      <c r="AA184" s="98">
        <v>31448</v>
      </c>
      <c r="AB184" s="99">
        <v>149.27848101265823</v>
      </c>
      <c r="AC184" s="100">
        <v>86.000040271024659</v>
      </c>
      <c r="AD184" s="92">
        <v>96363.211447286987</v>
      </c>
      <c r="AE184" s="93">
        <v>457.42030750294458</v>
      </c>
      <c r="AF184" s="95">
        <v>86.000040271024659</v>
      </c>
      <c r="AG184" s="104"/>
      <c r="AH184" s="103">
        <v>0</v>
      </c>
      <c r="AI184" s="104"/>
      <c r="AJ184" s="92">
        <v>6394.8752817710656</v>
      </c>
      <c r="AK184" s="93">
        <v>68.941053384522419</v>
      </c>
      <c r="AL184" s="93">
        <v>0</v>
      </c>
      <c r="AM184" s="101">
        <v>0</v>
      </c>
      <c r="AN184" s="135">
        <v>6394.8752817710656</v>
      </c>
      <c r="AP184" s="102">
        <v>1336.4837912092153</v>
      </c>
      <c r="AR184" s="102">
        <v>21354.14814814815</v>
      </c>
      <c r="AS184" s="90"/>
      <c r="AT184" s="237"/>
      <c r="AU184" s="112">
        <v>-108547.2440966633</v>
      </c>
      <c r="AV184" s="112">
        <v>-49719.187317999997</v>
      </c>
      <c r="AW184" s="112">
        <v>-1186.818338</v>
      </c>
      <c r="AX184" s="112">
        <v>-9552</v>
      </c>
      <c r="AY184" s="113">
        <v>-38662.744409999999</v>
      </c>
    </row>
    <row r="185" spans="1:51">
      <c r="A185" s="167">
        <v>409</v>
      </c>
      <c r="B185" s="168">
        <v>4209</v>
      </c>
      <c r="C185" s="169"/>
      <c r="D185" s="170" t="s">
        <v>213</v>
      </c>
      <c r="E185" s="171">
        <v>2648</v>
      </c>
      <c r="F185" s="171">
        <v>5718907</v>
      </c>
      <c r="G185" s="172">
        <v>1.632283034483154</v>
      </c>
      <c r="H185" s="171">
        <v>3503707.6450998313</v>
      </c>
      <c r="I185" s="171">
        <v>422237.66666666669</v>
      </c>
      <c r="J185" s="173">
        <v>0</v>
      </c>
      <c r="K185" s="174">
        <v>1.65</v>
      </c>
      <c r="L185" s="171">
        <v>5781117.6144147208</v>
      </c>
      <c r="M185" s="171">
        <v>524291.93333333335</v>
      </c>
      <c r="N185" s="171">
        <v>8282</v>
      </c>
      <c r="O185" s="171">
        <v>6313691.5477480544</v>
      </c>
      <c r="P185" s="175">
        <v>2384.3246026238876</v>
      </c>
      <c r="Q185" s="175">
        <v>2681.4037114060652</v>
      </c>
      <c r="R185" s="175">
        <v>88.92076163248106</v>
      </c>
      <c r="S185" s="195">
        <v>291066.22762042633</v>
      </c>
      <c r="T185" s="196">
        <v>109.91927024940571</v>
      </c>
      <c r="U185" s="194">
        <v>93.020079828463068</v>
      </c>
      <c r="V185" s="195">
        <v>0</v>
      </c>
      <c r="W185" s="196">
        <v>0</v>
      </c>
      <c r="X185" s="197">
        <v>93.020079828463068</v>
      </c>
      <c r="Y185" s="198">
        <v>0</v>
      </c>
      <c r="Z185" s="199">
        <v>0</v>
      </c>
      <c r="AA185" s="200">
        <v>0</v>
      </c>
      <c r="AB185" s="201">
        <v>0</v>
      </c>
      <c r="AC185" s="202">
        <v>93.020079828463068</v>
      </c>
      <c r="AD185" s="195">
        <v>291066.22762042633</v>
      </c>
      <c r="AE185" s="196">
        <v>109.91927024940571</v>
      </c>
      <c r="AF185" s="197">
        <v>93.020079828463068</v>
      </c>
      <c r="AG185" s="104"/>
      <c r="AH185" s="205">
        <v>0</v>
      </c>
      <c r="AI185" s="104"/>
      <c r="AJ185" s="195">
        <v>0</v>
      </c>
      <c r="AK185" s="196">
        <v>88.92076163248106</v>
      </c>
      <c r="AL185" s="196">
        <v>0</v>
      </c>
      <c r="AM185" s="210">
        <v>0</v>
      </c>
      <c r="AN185" s="211">
        <v>0</v>
      </c>
      <c r="AP185" s="214">
        <v>32887.915349669158</v>
      </c>
      <c r="AR185" s="214">
        <v>350370.76450998313</v>
      </c>
      <c r="AS185" s="90"/>
      <c r="AT185" s="237"/>
      <c r="AU185" s="214">
        <v>-1343528.15334738</v>
      </c>
      <c r="AV185" s="214">
        <v>-615392.20529399998</v>
      </c>
      <c r="AW185" s="214">
        <v>-14689.676031999999</v>
      </c>
      <c r="AX185" s="214">
        <v>-236717</v>
      </c>
      <c r="AY185" s="214">
        <v>-478542.64779299998</v>
      </c>
    </row>
    <row r="186" spans="1:51">
      <c r="A186" s="11">
        <v>410</v>
      </c>
      <c r="B186" s="12">
        <v>4210</v>
      </c>
      <c r="C186" s="4"/>
      <c r="D186" s="121" t="s">
        <v>214</v>
      </c>
      <c r="E186" s="85">
        <v>277.66666666666669</v>
      </c>
      <c r="F186" s="85">
        <v>577384.66666666663</v>
      </c>
      <c r="G186" s="86">
        <v>1.8500000000000003</v>
      </c>
      <c r="H186" s="85">
        <v>312099.81981981982</v>
      </c>
      <c r="I186" s="85">
        <v>42605.333333333336</v>
      </c>
      <c r="J186" s="5">
        <v>0</v>
      </c>
      <c r="K186" s="87">
        <v>1.65</v>
      </c>
      <c r="L186" s="85">
        <v>514964.70270270266</v>
      </c>
      <c r="M186" s="85">
        <v>50060.096666666672</v>
      </c>
      <c r="N186" s="85">
        <v>145.66666666666666</v>
      </c>
      <c r="O186" s="85">
        <v>565170.46603603603</v>
      </c>
      <c r="P186" s="88">
        <v>2035.4278488692773</v>
      </c>
      <c r="Q186" s="88">
        <v>2681.4037114060652</v>
      </c>
      <c r="R186" s="88">
        <v>75.909041231316365</v>
      </c>
      <c r="S186" s="92">
        <v>66365.406864154473</v>
      </c>
      <c r="T186" s="93">
        <v>239.01106913861153</v>
      </c>
      <c r="U186" s="94">
        <v>84.822695975729303</v>
      </c>
      <c r="V186" s="92">
        <v>8765</v>
      </c>
      <c r="W186" s="93">
        <v>31.566626650660261</v>
      </c>
      <c r="X186" s="95">
        <v>85.999938571328897</v>
      </c>
      <c r="Y186" s="96">
        <v>0</v>
      </c>
      <c r="Z186" s="97">
        <v>0</v>
      </c>
      <c r="AA186" s="98">
        <v>8765</v>
      </c>
      <c r="AB186" s="99">
        <v>31.566626650660261</v>
      </c>
      <c r="AC186" s="100">
        <v>85.999938571328897</v>
      </c>
      <c r="AD186" s="92">
        <v>75130.406864154473</v>
      </c>
      <c r="AE186" s="93">
        <v>270.57769578927179</v>
      </c>
      <c r="AF186" s="95">
        <v>85.999938571328897</v>
      </c>
      <c r="AG186" s="104"/>
      <c r="AH186" s="103">
        <v>0</v>
      </c>
      <c r="AI186" s="104"/>
      <c r="AJ186" s="92">
        <v>10138.265424114446</v>
      </c>
      <c r="AK186" s="93">
        <v>75.909041231316365</v>
      </c>
      <c r="AL186" s="93">
        <v>0</v>
      </c>
      <c r="AM186" s="101">
        <v>0</v>
      </c>
      <c r="AN186" s="135">
        <v>10138.265424114446</v>
      </c>
      <c r="AP186" s="102">
        <v>2635.016965039998</v>
      </c>
      <c r="AR186" s="102">
        <v>31209.981981981979</v>
      </c>
      <c r="AS186" s="90"/>
      <c r="AT186" s="237"/>
      <c r="AU186" s="112">
        <v>-142852.26935362766</v>
      </c>
      <c r="AV186" s="112">
        <v>-65432.326706</v>
      </c>
      <c r="AW186" s="112">
        <v>-1561.8977179999999</v>
      </c>
      <c r="AX186" s="112">
        <v>-12571</v>
      </c>
      <c r="AY186" s="113">
        <v>-50881.630615000002</v>
      </c>
    </row>
    <row r="187" spans="1:51">
      <c r="A187" s="11">
        <v>411</v>
      </c>
      <c r="B187" s="12">
        <v>4211</v>
      </c>
      <c r="C187" s="4"/>
      <c r="D187" s="121" t="s">
        <v>215</v>
      </c>
      <c r="E187" s="85">
        <v>549.66666666666663</v>
      </c>
      <c r="F187" s="85">
        <v>867635.33333333337</v>
      </c>
      <c r="G187" s="86">
        <v>1.37</v>
      </c>
      <c r="H187" s="85">
        <v>633310.46228710457</v>
      </c>
      <c r="I187" s="85">
        <v>80261.666666666672</v>
      </c>
      <c r="J187" s="5">
        <v>0</v>
      </c>
      <c r="K187" s="87">
        <v>1.65</v>
      </c>
      <c r="L187" s="85">
        <v>1044962.2627737225</v>
      </c>
      <c r="M187" s="85">
        <v>98364.469999999987</v>
      </c>
      <c r="N187" s="85">
        <v>117</v>
      </c>
      <c r="O187" s="85">
        <v>1143443.7327737224</v>
      </c>
      <c r="P187" s="88">
        <v>2080.2493622323636</v>
      </c>
      <c r="Q187" s="88">
        <v>2681.4037114060652</v>
      </c>
      <c r="R187" s="88">
        <v>77.580610237222714</v>
      </c>
      <c r="S187" s="92">
        <v>122260.76768711684</v>
      </c>
      <c r="T187" s="93">
        <v>222.42710919426958</v>
      </c>
      <c r="U187" s="94">
        <v>85.875784449450293</v>
      </c>
      <c r="V187" s="92">
        <v>1831</v>
      </c>
      <c r="W187" s="93">
        <v>3.3311097634930262</v>
      </c>
      <c r="X187" s="95">
        <v>86.000014521532449</v>
      </c>
      <c r="Y187" s="96">
        <v>0</v>
      </c>
      <c r="Z187" s="97">
        <v>0</v>
      </c>
      <c r="AA187" s="98">
        <v>1831</v>
      </c>
      <c r="AB187" s="99">
        <v>3.3311097634930262</v>
      </c>
      <c r="AC187" s="100">
        <v>86.000014521532449</v>
      </c>
      <c r="AD187" s="92">
        <v>124091.76768711684</v>
      </c>
      <c r="AE187" s="93">
        <v>225.75821895776261</v>
      </c>
      <c r="AF187" s="95">
        <v>86.000014521532449</v>
      </c>
      <c r="AG187" s="104"/>
      <c r="AH187" s="103">
        <v>0</v>
      </c>
      <c r="AI187" s="104"/>
      <c r="AJ187" s="92">
        <v>19091.472332734425</v>
      </c>
      <c r="AK187" s="93">
        <v>77.580610237222714</v>
      </c>
      <c r="AL187" s="93">
        <v>0</v>
      </c>
      <c r="AM187" s="101">
        <v>0</v>
      </c>
      <c r="AN187" s="135">
        <v>19091.472332734425</v>
      </c>
      <c r="AP187" s="102">
        <v>2226.6961762358901</v>
      </c>
      <c r="AR187" s="102">
        <v>63331.046228710453</v>
      </c>
      <c r="AS187" s="90"/>
      <c r="AT187" s="237"/>
      <c r="AU187" s="112">
        <v>-281608.41628851334</v>
      </c>
      <c r="AV187" s="112">
        <v>-128988.457664</v>
      </c>
      <c r="AW187" s="112">
        <v>-3079.0098389999998</v>
      </c>
      <c r="AX187" s="112">
        <v>-32084</v>
      </c>
      <c r="AY187" s="113">
        <v>-100304.289743</v>
      </c>
    </row>
    <row r="188" spans="1:51">
      <c r="A188" s="11">
        <v>412</v>
      </c>
      <c r="B188" s="12">
        <v>4212</v>
      </c>
      <c r="C188" s="4"/>
      <c r="D188" s="121" t="s">
        <v>216</v>
      </c>
      <c r="E188" s="85">
        <v>5946</v>
      </c>
      <c r="F188" s="85">
        <v>13441692.666666666</v>
      </c>
      <c r="G188" s="86">
        <v>1.49</v>
      </c>
      <c r="H188" s="85">
        <v>9021270.2460850123</v>
      </c>
      <c r="I188" s="85">
        <v>1184782.6666666667</v>
      </c>
      <c r="J188" s="5">
        <v>0</v>
      </c>
      <c r="K188" s="87">
        <v>1.65</v>
      </c>
      <c r="L188" s="85">
        <v>14885095.906040268</v>
      </c>
      <c r="M188" s="85">
        <v>1465360.8699999999</v>
      </c>
      <c r="N188" s="85">
        <v>28102.333333333332</v>
      </c>
      <c r="O188" s="85">
        <v>16378559.109373601</v>
      </c>
      <c r="P188" s="88">
        <v>2754.5508088418433</v>
      </c>
      <c r="Q188" s="88">
        <v>2681.4037114060652</v>
      </c>
      <c r="R188" s="88">
        <v>102.72794048597112</v>
      </c>
      <c r="S188" s="92">
        <v>-160925.07730066078</v>
      </c>
      <c r="T188" s="93">
        <v>-27.064426051237938</v>
      </c>
      <c r="U188" s="94">
        <v>101.7186025061618</v>
      </c>
      <c r="V188" s="92">
        <v>0</v>
      </c>
      <c r="W188" s="93">
        <v>0</v>
      </c>
      <c r="X188" s="95">
        <v>101.7186025061618</v>
      </c>
      <c r="Y188" s="96">
        <v>0</v>
      </c>
      <c r="Z188" s="97">
        <v>0</v>
      </c>
      <c r="AA188" s="98">
        <v>0</v>
      </c>
      <c r="AB188" s="99">
        <v>0</v>
      </c>
      <c r="AC188" s="100">
        <v>101.7186025061618</v>
      </c>
      <c r="AD188" s="92">
        <v>-160925.07730066078</v>
      </c>
      <c r="AE188" s="93">
        <v>-27.064426051237938</v>
      </c>
      <c r="AF188" s="95">
        <v>101.7186025061618</v>
      </c>
      <c r="AG188" s="104"/>
      <c r="AH188" s="103">
        <v>0</v>
      </c>
      <c r="AI188" s="104"/>
      <c r="AJ188" s="92">
        <v>0</v>
      </c>
      <c r="AK188" s="93">
        <v>102.72794048597112</v>
      </c>
      <c r="AL188" s="93">
        <v>0</v>
      </c>
      <c r="AM188" s="101">
        <v>0</v>
      </c>
      <c r="AN188" s="135">
        <v>0</v>
      </c>
      <c r="AP188" s="102">
        <v>77073.975112580476</v>
      </c>
      <c r="AR188" s="102">
        <v>902127.02460850112</v>
      </c>
      <c r="AS188" s="90"/>
      <c r="AT188" s="237"/>
      <c r="AU188" s="112">
        <v>-3038810.81940423</v>
      </c>
      <c r="AV188" s="112">
        <v>-1391902.720434</v>
      </c>
      <c r="AW188" s="112">
        <v>-33225.315262999997</v>
      </c>
      <c r="AX188" s="112">
        <v>-487226</v>
      </c>
      <c r="AY188" s="113">
        <v>-1082374.472047</v>
      </c>
    </row>
    <row r="189" spans="1:51">
      <c r="A189" s="11">
        <v>413</v>
      </c>
      <c r="B189" s="12">
        <v>4213</v>
      </c>
      <c r="C189" s="4"/>
      <c r="D189" s="121" t="s">
        <v>217</v>
      </c>
      <c r="E189" s="85">
        <v>2083.3333333333335</v>
      </c>
      <c r="F189" s="85">
        <v>4660212.333333333</v>
      </c>
      <c r="G189" s="86">
        <v>1.7966666666666666</v>
      </c>
      <c r="H189" s="85">
        <v>2593527.8377425042</v>
      </c>
      <c r="I189" s="85">
        <v>401566.33333333331</v>
      </c>
      <c r="J189" s="5">
        <v>0</v>
      </c>
      <c r="K189" s="87">
        <v>1.65</v>
      </c>
      <c r="L189" s="85">
        <v>4279320.9322751323</v>
      </c>
      <c r="M189" s="85">
        <v>495815.51666666666</v>
      </c>
      <c r="N189" s="85">
        <v>4255</v>
      </c>
      <c r="O189" s="85">
        <v>4779391.4489417998</v>
      </c>
      <c r="P189" s="88">
        <v>2294.1078954920636</v>
      </c>
      <c r="Q189" s="88">
        <v>2681.4037114060652</v>
      </c>
      <c r="R189" s="88">
        <v>85.556228841388716</v>
      </c>
      <c r="S189" s="92">
        <v>298540.52476704307</v>
      </c>
      <c r="T189" s="93">
        <v>143.29945188818067</v>
      </c>
      <c r="U189" s="94">
        <v>90.900424170074899</v>
      </c>
      <c r="V189" s="92">
        <v>0</v>
      </c>
      <c r="W189" s="93">
        <v>0</v>
      </c>
      <c r="X189" s="95">
        <v>90.900424170074899</v>
      </c>
      <c r="Y189" s="96">
        <v>0</v>
      </c>
      <c r="Z189" s="97">
        <v>0</v>
      </c>
      <c r="AA189" s="98">
        <v>0</v>
      </c>
      <c r="AB189" s="99">
        <v>0</v>
      </c>
      <c r="AC189" s="100">
        <v>90.900424170074899</v>
      </c>
      <c r="AD189" s="92">
        <v>298540.52476704307</v>
      </c>
      <c r="AE189" s="93">
        <v>143.29945188818067</v>
      </c>
      <c r="AF189" s="95">
        <v>90.900424170074899</v>
      </c>
      <c r="AG189" s="104"/>
      <c r="AH189" s="103">
        <v>0</v>
      </c>
      <c r="AI189" s="104"/>
      <c r="AJ189" s="92">
        <v>0</v>
      </c>
      <c r="AK189" s="93">
        <v>85.556228841388716</v>
      </c>
      <c r="AL189" s="93">
        <v>0</v>
      </c>
      <c r="AM189" s="101">
        <v>0</v>
      </c>
      <c r="AN189" s="135">
        <v>0</v>
      </c>
      <c r="AP189" s="102">
        <v>18108.060745562008</v>
      </c>
      <c r="AR189" s="102">
        <v>259352.78377425045</v>
      </c>
      <c r="AS189" s="90"/>
      <c r="AT189" s="237"/>
      <c r="AU189" s="112">
        <v>-1070623.9971986932</v>
      </c>
      <c r="AV189" s="112">
        <v>-490390.66359399998</v>
      </c>
      <c r="AW189" s="112">
        <v>-11705.835588</v>
      </c>
      <c r="AX189" s="112">
        <v>-190245</v>
      </c>
      <c r="AY189" s="113">
        <v>-381338.67245999997</v>
      </c>
    </row>
    <row r="190" spans="1:51">
      <c r="A190" s="11">
        <v>414</v>
      </c>
      <c r="B190" s="12">
        <v>4214</v>
      </c>
      <c r="C190" s="4"/>
      <c r="D190" s="121" t="s">
        <v>218</v>
      </c>
      <c r="E190" s="85">
        <v>2371.3333333333335</v>
      </c>
      <c r="F190" s="85">
        <v>5093597</v>
      </c>
      <c r="G190" s="86">
        <v>1.79</v>
      </c>
      <c r="H190" s="85">
        <v>2845584.916201117</v>
      </c>
      <c r="I190" s="85">
        <v>453881.66666666669</v>
      </c>
      <c r="J190" s="5">
        <v>0</v>
      </c>
      <c r="K190" s="87">
        <v>1.65</v>
      </c>
      <c r="L190" s="85">
        <v>4695215.1117318431</v>
      </c>
      <c r="M190" s="85">
        <v>468493.49333333335</v>
      </c>
      <c r="N190" s="85">
        <v>756</v>
      </c>
      <c r="O190" s="85">
        <v>5164464.6050651772</v>
      </c>
      <c r="P190" s="88">
        <v>2177.87374405335</v>
      </c>
      <c r="Q190" s="88">
        <v>2681.4037114060652</v>
      </c>
      <c r="R190" s="88">
        <v>81.221404102231361</v>
      </c>
      <c r="S190" s="92">
        <v>441793.83648882346</v>
      </c>
      <c r="T190" s="93">
        <v>186.30608792050469</v>
      </c>
      <c r="U190" s="94">
        <v>88.169484584405751</v>
      </c>
      <c r="V190" s="92">
        <v>0</v>
      </c>
      <c r="W190" s="93">
        <v>0</v>
      </c>
      <c r="X190" s="95">
        <v>88.169484584405751</v>
      </c>
      <c r="Y190" s="96">
        <v>0</v>
      </c>
      <c r="Z190" s="97">
        <v>0</v>
      </c>
      <c r="AA190" s="98">
        <v>0</v>
      </c>
      <c r="AB190" s="99">
        <v>0</v>
      </c>
      <c r="AC190" s="100">
        <v>88.169484584405751</v>
      </c>
      <c r="AD190" s="92">
        <v>441793.83648882346</v>
      </c>
      <c r="AE190" s="93">
        <v>186.30608792050469</v>
      </c>
      <c r="AF190" s="95">
        <v>88.169484584405751</v>
      </c>
      <c r="AG190" s="104"/>
      <c r="AH190" s="103">
        <v>0</v>
      </c>
      <c r="AI190" s="104"/>
      <c r="AJ190" s="92">
        <v>129308.54742813385</v>
      </c>
      <c r="AK190" s="93">
        <v>81.221404102231361</v>
      </c>
      <c r="AL190" s="93">
        <v>0</v>
      </c>
      <c r="AM190" s="101">
        <v>0</v>
      </c>
      <c r="AN190" s="135">
        <v>129308.54742813385</v>
      </c>
      <c r="AP190" s="102">
        <v>15325.958008082505</v>
      </c>
      <c r="AR190" s="102">
        <v>284558.49162011169</v>
      </c>
      <c r="AS190" s="90"/>
      <c r="AT190" s="237"/>
      <c r="AU190" s="112">
        <v>-1221156.4960874624</v>
      </c>
      <c r="AV190" s="112">
        <v>-559340.85732700001</v>
      </c>
      <c r="AW190" s="112">
        <v>-13351.706302000001</v>
      </c>
      <c r="AX190" s="112">
        <v>-185965</v>
      </c>
      <c r="AY190" s="113">
        <v>-434955.87461399997</v>
      </c>
    </row>
    <row r="191" spans="1:51">
      <c r="A191" s="11">
        <v>415</v>
      </c>
      <c r="B191" s="12">
        <v>4215</v>
      </c>
      <c r="C191" s="4"/>
      <c r="D191" s="121" t="s">
        <v>219</v>
      </c>
      <c r="E191" s="85">
        <v>1431</v>
      </c>
      <c r="F191" s="85">
        <v>3404677.6666666665</v>
      </c>
      <c r="G191" s="86">
        <v>1.29</v>
      </c>
      <c r="H191" s="85">
        <v>2639285.0129198967</v>
      </c>
      <c r="I191" s="85">
        <v>687009.33333333337</v>
      </c>
      <c r="J191" s="5">
        <v>0</v>
      </c>
      <c r="K191" s="87">
        <v>1.65</v>
      </c>
      <c r="L191" s="85">
        <v>4354820.2713178284</v>
      </c>
      <c r="M191" s="85">
        <v>657445.34333333338</v>
      </c>
      <c r="N191" s="85">
        <v>36563</v>
      </c>
      <c r="O191" s="85">
        <v>5048828.6146511622</v>
      </c>
      <c r="P191" s="88">
        <v>3528.1821206507075</v>
      </c>
      <c r="Q191" s="88">
        <v>2681.4037114060652</v>
      </c>
      <c r="R191" s="88">
        <v>131.57966872510264</v>
      </c>
      <c r="S191" s="92">
        <v>-448343.7643427609</v>
      </c>
      <c r="T191" s="93">
        <v>-313.30801142051774</v>
      </c>
      <c r="U191" s="94">
        <v>119.89519129681466</v>
      </c>
      <c r="V191" s="92">
        <v>0</v>
      </c>
      <c r="W191" s="93">
        <v>0</v>
      </c>
      <c r="X191" s="95">
        <v>119.89519129681466</v>
      </c>
      <c r="Y191" s="96">
        <v>0</v>
      </c>
      <c r="Z191" s="97">
        <v>0</v>
      </c>
      <c r="AA191" s="98">
        <v>0</v>
      </c>
      <c r="AB191" s="99">
        <v>0</v>
      </c>
      <c r="AC191" s="100">
        <v>119.89519129681466</v>
      </c>
      <c r="AD191" s="92">
        <v>-448343.7643427609</v>
      </c>
      <c r="AE191" s="93">
        <v>-313.30801142051774</v>
      </c>
      <c r="AF191" s="95">
        <v>119.89519129681466</v>
      </c>
      <c r="AG191" s="104"/>
      <c r="AH191" s="103">
        <v>0</v>
      </c>
      <c r="AI191" s="104"/>
      <c r="AJ191" s="92">
        <v>0</v>
      </c>
      <c r="AK191" s="93">
        <v>131.57966872510264</v>
      </c>
      <c r="AL191" s="93">
        <v>0</v>
      </c>
      <c r="AM191" s="101">
        <v>0</v>
      </c>
      <c r="AN191" s="135">
        <v>0</v>
      </c>
      <c r="AP191" s="102">
        <v>17676.728855960289</v>
      </c>
      <c r="AR191" s="102">
        <v>263928.50129198964</v>
      </c>
      <c r="AS191" s="90"/>
      <c r="AT191" s="237"/>
      <c r="AU191" s="112">
        <v>-737814.05067590496</v>
      </c>
      <c r="AV191" s="112">
        <v>-337949.759081</v>
      </c>
      <c r="AW191" s="112">
        <v>-8067.0057779999997</v>
      </c>
      <c r="AX191" s="112">
        <v>-245123</v>
      </c>
      <c r="AY191" s="113">
        <v>-262797.23912699998</v>
      </c>
    </row>
    <row r="192" spans="1:51">
      <c r="A192" s="11">
        <v>418</v>
      </c>
      <c r="B192" s="12">
        <v>4218</v>
      </c>
      <c r="C192" s="4"/>
      <c r="D192" s="121" t="s">
        <v>221</v>
      </c>
      <c r="E192" s="85">
        <v>2903.6666666666665</v>
      </c>
      <c r="F192" s="85">
        <v>5352981</v>
      </c>
      <c r="G192" s="86">
        <v>1.8999999999999997</v>
      </c>
      <c r="H192" s="85">
        <v>2815260.2928273748</v>
      </c>
      <c r="I192" s="85">
        <v>452545.33333333331</v>
      </c>
      <c r="J192" s="5">
        <v>0</v>
      </c>
      <c r="K192" s="87">
        <v>1.65</v>
      </c>
      <c r="L192" s="85">
        <v>4645179.4831651682</v>
      </c>
      <c r="M192" s="85">
        <v>505870.57666666666</v>
      </c>
      <c r="N192" s="85">
        <v>2408.3333333333335</v>
      </c>
      <c r="O192" s="85">
        <v>5153458.3931651674</v>
      </c>
      <c r="P192" s="88">
        <v>1774.8106049242915</v>
      </c>
      <c r="Q192" s="88">
        <v>2681.4037114060652</v>
      </c>
      <c r="R192" s="88">
        <v>66.189607979382657</v>
      </c>
      <c r="S192" s="92">
        <v>974004.34790273663</v>
      </c>
      <c r="T192" s="93">
        <v>335.43944939825622</v>
      </c>
      <c r="U192" s="94">
        <v>78.699453027011074</v>
      </c>
      <c r="V192" s="92">
        <v>568413</v>
      </c>
      <c r="W192" s="93">
        <v>195.75697394099416</v>
      </c>
      <c r="X192" s="95">
        <v>85.999993900744101</v>
      </c>
      <c r="Y192" s="96">
        <v>0</v>
      </c>
      <c r="Z192" s="97">
        <v>0</v>
      </c>
      <c r="AA192" s="98">
        <v>568413</v>
      </c>
      <c r="AB192" s="99">
        <v>195.75697394099416</v>
      </c>
      <c r="AC192" s="100">
        <v>85.999993900744101</v>
      </c>
      <c r="AD192" s="92">
        <v>1542417.3479027366</v>
      </c>
      <c r="AE192" s="93">
        <v>531.19642333925037</v>
      </c>
      <c r="AF192" s="95">
        <v>85.999993900744101</v>
      </c>
      <c r="AG192" s="104"/>
      <c r="AH192" s="103">
        <v>0</v>
      </c>
      <c r="AI192" s="104"/>
      <c r="AJ192" s="92">
        <v>0</v>
      </c>
      <c r="AK192" s="93">
        <v>66.189607979382657</v>
      </c>
      <c r="AL192" s="93">
        <v>0</v>
      </c>
      <c r="AM192" s="101">
        <v>0</v>
      </c>
      <c r="AN192" s="135">
        <v>0</v>
      </c>
      <c r="AP192" s="102">
        <v>78449.763575211255</v>
      </c>
      <c r="AR192" s="102">
        <v>281526.02928273741</v>
      </c>
      <c r="AS192" s="90"/>
      <c r="AT192" s="237"/>
      <c r="AU192" s="112">
        <v>-1495084.6828408344</v>
      </c>
      <c r="AV192" s="112">
        <v>-684811.44796400005</v>
      </c>
      <c r="AW192" s="112">
        <v>-16346.743145</v>
      </c>
      <c r="AX192" s="112">
        <v>-295194</v>
      </c>
      <c r="AY192" s="113">
        <v>-532524.592818</v>
      </c>
    </row>
    <row r="193" spans="1:51">
      <c r="A193" s="11">
        <v>420</v>
      </c>
      <c r="B193" s="12">
        <v>4220</v>
      </c>
      <c r="C193" s="4"/>
      <c r="D193" s="121" t="s">
        <v>222</v>
      </c>
      <c r="E193" s="85">
        <v>2409.3333333333335</v>
      </c>
      <c r="F193" s="85">
        <v>3687027.6666666665</v>
      </c>
      <c r="G193" s="86">
        <v>1.45</v>
      </c>
      <c r="H193" s="85">
        <v>2542777.701149425</v>
      </c>
      <c r="I193" s="85">
        <v>573980.33333333337</v>
      </c>
      <c r="J193" s="5">
        <v>0</v>
      </c>
      <c r="K193" s="87">
        <v>1.65</v>
      </c>
      <c r="L193" s="85">
        <v>4195583.2068965519</v>
      </c>
      <c r="M193" s="85">
        <v>568380.72000000009</v>
      </c>
      <c r="N193" s="85">
        <v>11055</v>
      </c>
      <c r="O193" s="85">
        <v>4775018.9268965516</v>
      </c>
      <c r="P193" s="88">
        <v>1981.8838932885519</v>
      </c>
      <c r="Q193" s="88">
        <v>2681.4037114060652</v>
      </c>
      <c r="R193" s="88">
        <v>73.912178343681731</v>
      </c>
      <c r="S193" s="92">
        <v>623589.27359358442</v>
      </c>
      <c r="T193" s="93">
        <v>258.82233270347996</v>
      </c>
      <c r="U193" s="94">
        <v>83.56467235651948</v>
      </c>
      <c r="V193" s="92">
        <v>157332</v>
      </c>
      <c r="W193" s="93">
        <v>65.301051466519084</v>
      </c>
      <c r="X193" s="95">
        <v>86.000003194197674</v>
      </c>
      <c r="Y193" s="96">
        <v>0</v>
      </c>
      <c r="Z193" s="97">
        <v>0</v>
      </c>
      <c r="AA193" s="98">
        <v>157332</v>
      </c>
      <c r="AB193" s="99">
        <v>65.301051466519084</v>
      </c>
      <c r="AC193" s="100">
        <v>86.000003194197674</v>
      </c>
      <c r="AD193" s="92">
        <v>780921.27359358442</v>
      </c>
      <c r="AE193" s="93">
        <v>324.12338416999904</v>
      </c>
      <c r="AF193" s="95">
        <v>86.000003194197674</v>
      </c>
      <c r="AG193" s="104"/>
      <c r="AH193" s="103">
        <v>0</v>
      </c>
      <c r="AI193" s="104"/>
      <c r="AJ193" s="92">
        <v>0</v>
      </c>
      <c r="AK193" s="93">
        <v>73.912178343681731</v>
      </c>
      <c r="AL193" s="93">
        <v>0</v>
      </c>
      <c r="AM193" s="101">
        <v>0</v>
      </c>
      <c r="AN193" s="135">
        <v>0</v>
      </c>
      <c r="AP193" s="102">
        <v>50218.15590411843</v>
      </c>
      <c r="AR193" s="102">
        <v>254277.77011494254</v>
      </c>
      <c r="AS193" s="90"/>
      <c r="AT193" s="237"/>
      <c r="AU193" s="112">
        <v>-1237540.9857624304</v>
      </c>
      <c r="AV193" s="112">
        <v>-566845.64031799999</v>
      </c>
      <c r="AW193" s="112">
        <v>-13530.848693</v>
      </c>
      <c r="AX193" s="112">
        <v>-207855</v>
      </c>
      <c r="AY193" s="113">
        <v>-440791.76056199998</v>
      </c>
    </row>
    <row r="194" spans="1:51">
      <c r="A194" s="11">
        <v>421</v>
      </c>
      <c r="B194" s="12">
        <v>4221</v>
      </c>
      <c r="C194" s="4"/>
      <c r="D194" s="121" t="s">
        <v>223</v>
      </c>
      <c r="E194" s="85">
        <v>79.333333333333329</v>
      </c>
      <c r="F194" s="85">
        <v>89384.333333333328</v>
      </c>
      <c r="G194" s="86">
        <v>1</v>
      </c>
      <c r="H194" s="85">
        <v>89384.333333333328</v>
      </c>
      <c r="I194" s="85">
        <v>20993.666666666668</v>
      </c>
      <c r="J194" s="5">
        <v>0</v>
      </c>
      <c r="K194" s="87">
        <v>1.65</v>
      </c>
      <c r="L194" s="85">
        <v>147484.15</v>
      </c>
      <c r="M194" s="85">
        <v>26161.199999999997</v>
      </c>
      <c r="N194" s="85">
        <v>358.66666666666669</v>
      </c>
      <c r="O194" s="85">
        <v>174004.01666666666</v>
      </c>
      <c r="P194" s="88">
        <v>2193.3279411764706</v>
      </c>
      <c r="Q194" s="88">
        <v>2681.4037114060652</v>
      </c>
      <c r="R194" s="88">
        <v>81.797751373527447</v>
      </c>
      <c r="S194" s="92">
        <v>14326.650775472699</v>
      </c>
      <c r="T194" s="93">
        <v>180.58803498494999</v>
      </c>
      <c r="U194" s="94">
        <v>88.532583365322282</v>
      </c>
      <c r="V194" s="92">
        <v>0</v>
      </c>
      <c r="W194" s="93">
        <v>0</v>
      </c>
      <c r="X194" s="95">
        <v>88.532583365322282</v>
      </c>
      <c r="Y194" s="96">
        <v>0</v>
      </c>
      <c r="Z194" s="97">
        <v>0</v>
      </c>
      <c r="AA194" s="98">
        <v>0</v>
      </c>
      <c r="AB194" s="99">
        <v>0</v>
      </c>
      <c r="AC194" s="100">
        <v>88.532583365322282</v>
      </c>
      <c r="AD194" s="92">
        <v>14326.650775472699</v>
      </c>
      <c r="AE194" s="93">
        <v>180.58803498494999</v>
      </c>
      <c r="AF194" s="95">
        <v>88.532583365322282</v>
      </c>
      <c r="AG194" s="104"/>
      <c r="AH194" s="103">
        <v>0</v>
      </c>
      <c r="AI194" s="104"/>
      <c r="AJ194" s="92">
        <v>64324.093272559134</v>
      </c>
      <c r="AK194" s="93">
        <v>81.797751373527447</v>
      </c>
      <c r="AL194" s="93">
        <v>0</v>
      </c>
      <c r="AM194" s="101">
        <v>0</v>
      </c>
      <c r="AN194" s="135">
        <v>64324.093272559134</v>
      </c>
      <c r="AP194" s="102">
        <v>425.13325939427637</v>
      </c>
      <c r="AR194" s="102">
        <v>8938.4333333333325</v>
      </c>
      <c r="AS194" s="90"/>
      <c r="AT194" s="237"/>
      <c r="AU194" s="112">
        <v>-41473.239489762876</v>
      </c>
      <c r="AV194" s="112">
        <v>-18996.481947</v>
      </c>
      <c r="AW194" s="112">
        <v>-453.45417600000002</v>
      </c>
      <c r="AX194" s="112">
        <v>-3650</v>
      </c>
      <c r="AY194" s="113">
        <v>-14772.086308</v>
      </c>
    </row>
    <row r="195" spans="1:51">
      <c r="A195" s="11">
        <v>422</v>
      </c>
      <c r="B195" s="12">
        <v>4222</v>
      </c>
      <c r="C195" s="4"/>
      <c r="D195" s="121" t="s">
        <v>224</v>
      </c>
      <c r="E195" s="85">
        <v>166</v>
      </c>
      <c r="F195" s="85">
        <v>336197.33333333331</v>
      </c>
      <c r="G195" s="86">
        <v>1.79</v>
      </c>
      <c r="H195" s="85">
        <v>187819.739292365</v>
      </c>
      <c r="I195" s="85">
        <v>25851.333333333332</v>
      </c>
      <c r="J195" s="5">
        <v>0</v>
      </c>
      <c r="K195" s="87">
        <v>1.65</v>
      </c>
      <c r="L195" s="85">
        <v>309902.56983240222</v>
      </c>
      <c r="M195" s="85">
        <v>26842.286666666667</v>
      </c>
      <c r="N195" s="85">
        <v>10.333333333333334</v>
      </c>
      <c r="O195" s="85">
        <v>336755.18983240222</v>
      </c>
      <c r="P195" s="88">
        <v>2028.645721881941</v>
      </c>
      <c r="Q195" s="88">
        <v>2681.4037114060652</v>
      </c>
      <c r="R195" s="88">
        <v>75.656109270400265</v>
      </c>
      <c r="S195" s="92">
        <v>40092.395716571722</v>
      </c>
      <c r="T195" s="93">
        <v>241.52045612392604</v>
      </c>
      <c r="U195" s="94">
        <v>84.663348840352171</v>
      </c>
      <c r="V195" s="92">
        <v>5950</v>
      </c>
      <c r="W195" s="93">
        <v>35.843373493975903</v>
      </c>
      <c r="X195" s="95">
        <v>86.000088002064615</v>
      </c>
      <c r="Y195" s="96">
        <v>0</v>
      </c>
      <c r="Z195" s="97">
        <v>0</v>
      </c>
      <c r="AA195" s="98">
        <v>5950</v>
      </c>
      <c r="AB195" s="99">
        <v>35.843373493975903</v>
      </c>
      <c r="AC195" s="100">
        <v>86.000088002064615</v>
      </c>
      <c r="AD195" s="92">
        <v>46042.395716571722</v>
      </c>
      <c r="AE195" s="93">
        <v>277.36382961790196</v>
      </c>
      <c r="AF195" s="95">
        <v>86.000088002064615</v>
      </c>
      <c r="AG195" s="104"/>
      <c r="AH195" s="103">
        <v>0</v>
      </c>
      <c r="AI195" s="104"/>
      <c r="AJ195" s="92">
        <v>6309.7296433224838</v>
      </c>
      <c r="AK195" s="93">
        <v>75.656109270400265</v>
      </c>
      <c r="AL195" s="93">
        <v>0</v>
      </c>
      <c r="AM195" s="101">
        <v>0</v>
      </c>
      <c r="AN195" s="135">
        <v>6309.7296433224838</v>
      </c>
      <c r="AP195" s="102">
        <v>592.49714365472437</v>
      </c>
      <c r="AR195" s="102">
        <v>18781.973929236497</v>
      </c>
      <c r="AS195" s="90"/>
      <c r="AT195" s="237"/>
      <c r="AU195" s="112">
        <v>-86018.570793582243</v>
      </c>
      <c r="AV195" s="112">
        <v>-39400.110704999999</v>
      </c>
      <c r="AW195" s="112">
        <v>-940.49755100000004</v>
      </c>
      <c r="AX195" s="112">
        <v>-7570</v>
      </c>
      <c r="AY195" s="113">
        <v>-30638.401231</v>
      </c>
    </row>
    <row r="196" spans="1:51">
      <c r="A196" s="11">
        <v>423</v>
      </c>
      <c r="B196" s="12">
        <v>4223</v>
      </c>
      <c r="C196" s="4"/>
      <c r="D196" s="121" t="s">
        <v>225</v>
      </c>
      <c r="E196" s="85">
        <v>203</v>
      </c>
      <c r="F196" s="85">
        <v>421045.66666666669</v>
      </c>
      <c r="G196" s="86">
        <v>1.8099999999999998</v>
      </c>
      <c r="H196" s="85">
        <v>232827.40248628517</v>
      </c>
      <c r="I196" s="85">
        <v>30871.333333333332</v>
      </c>
      <c r="J196" s="5">
        <v>0</v>
      </c>
      <c r="K196" s="87">
        <v>1.65</v>
      </c>
      <c r="L196" s="85">
        <v>384165.21410237049</v>
      </c>
      <c r="M196" s="85">
        <v>38222.97</v>
      </c>
      <c r="N196" s="85">
        <v>75.333333333333329</v>
      </c>
      <c r="O196" s="85">
        <v>422463.51743570383</v>
      </c>
      <c r="P196" s="88">
        <v>2081.1010711118415</v>
      </c>
      <c r="Q196" s="88">
        <v>2681.4037114060652</v>
      </c>
      <c r="R196" s="88">
        <v>77.612373782408213</v>
      </c>
      <c r="S196" s="92">
        <v>45088.731312499127</v>
      </c>
      <c r="T196" s="93">
        <v>222.11197690886269</v>
      </c>
      <c r="U196" s="94">
        <v>85.895795482917165</v>
      </c>
      <c r="V196" s="92">
        <v>567</v>
      </c>
      <c r="W196" s="93">
        <v>2.7931034482758621</v>
      </c>
      <c r="X196" s="95">
        <v>85.999961201655992</v>
      </c>
      <c r="Y196" s="96">
        <v>0</v>
      </c>
      <c r="Z196" s="97">
        <v>0</v>
      </c>
      <c r="AA196" s="98">
        <v>567</v>
      </c>
      <c r="AB196" s="99">
        <v>2.7931034482758621</v>
      </c>
      <c r="AC196" s="100">
        <v>85.999961201655992</v>
      </c>
      <c r="AD196" s="92">
        <v>45655.731312499127</v>
      </c>
      <c r="AE196" s="93">
        <v>224.90508035713856</v>
      </c>
      <c r="AF196" s="95">
        <v>85.999961201655992</v>
      </c>
      <c r="AG196" s="104"/>
      <c r="AH196" s="103">
        <v>0</v>
      </c>
      <c r="AI196" s="104"/>
      <c r="AJ196" s="92">
        <v>15656.268019884177</v>
      </c>
      <c r="AK196" s="93">
        <v>77.612373782408213</v>
      </c>
      <c r="AL196" s="93">
        <v>0</v>
      </c>
      <c r="AM196" s="101">
        <v>0</v>
      </c>
      <c r="AN196" s="135">
        <v>15656.268019884177</v>
      </c>
      <c r="AP196" s="102">
        <v>1233.8109665656066</v>
      </c>
      <c r="AR196" s="102">
        <v>23282.740248628514</v>
      </c>
      <c r="AS196" s="90"/>
      <c r="AT196" s="237"/>
      <c r="AU196" s="112">
        <v>-101891.04516620754</v>
      </c>
      <c r="AV196" s="112">
        <v>-46670.369228000003</v>
      </c>
      <c r="AW196" s="112">
        <v>-1114.0417420000001</v>
      </c>
      <c r="AX196" s="112">
        <v>-8966</v>
      </c>
      <c r="AY196" s="113">
        <v>-36291.915742999998</v>
      </c>
    </row>
    <row r="197" spans="1:51">
      <c r="A197" s="11">
        <v>424</v>
      </c>
      <c r="B197" s="12">
        <v>4224</v>
      </c>
      <c r="C197" s="4"/>
      <c r="D197" s="121" t="s">
        <v>226</v>
      </c>
      <c r="E197" s="85">
        <v>2073</v>
      </c>
      <c r="F197" s="85">
        <v>3719915.3333333335</v>
      </c>
      <c r="G197" s="86">
        <v>1.7333333333333334</v>
      </c>
      <c r="H197" s="85">
        <v>2147967.1241830066</v>
      </c>
      <c r="I197" s="85">
        <v>275460</v>
      </c>
      <c r="J197" s="5">
        <v>0</v>
      </c>
      <c r="K197" s="87">
        <v>1.65</v>
      </c>
      <c r="L197" s="85">
        <v>3544145.7549019605</v>
      </c>
      <c r="M197" s="85">
        <v>339701.70333333331</v>
      </c>
      <c r="N197" s="85">
        <v>4174.333333333333</v>
      </c>
      <c r="O197" s="85">
        <v>3888021.7915686271</v>
      </c>
      <c r="P197" s="88">
        <v>1875.5532038440074</v>
      </c>
      <c r="Q197" s="88">
        <v>2681.4037114060652</v>
      </c>
      <c r="R197" s="88">
        <v>69.946692318871726</v>
      </c>
      <c r="S197" s="92">
        <v>618095.39780517376</v>
      </c>
      <c r="T197" s="93">
        <v>298.16468779796128</v>
      </c>
      <c r="U197" s="94">
        <v>81.066416160889176</v>
      </c>
      <c r="V197" s="92">
        <v>274236</v>
      </c>
      <c r="W197" s="93">
        <v>132.28943560057888</v>
      </c>
      <c r="X197" s="95">
        <v>86.000005050837018</v>
      </c>
      <c r="Y197" s="96">
        <v>0</v>
      </c>
      <c r="Z197" s="97">
        <v>0</v>
      </c>
      <c r="AA197" s="98">
        <v>274236</v>
      </c>
      <c r="AB197" s="99">
        <v>132.28943560057888</v>
      </c>
      <c r="AC197" s="100">
        <v>86.000005050837018</v>
      </c>
      <c r="AD197" s="92">
        <v>892331.39780517376</v>
      </c>
      <c r="AE197" s="93">
        <v>430.45412339854016</v>
      </c>
      <c r="AF197" s="95">
        <v>86.000005050837018</v>
      </c>
      <c r="AG197" s="104"/>
      <c r="AH197" s="103">
        <v>0</v>
      </c>
      <c r="AI197" s="104"/>
      <c r="AJ197" s="92">
        <v>389205.78348923818</v>
      </c>
      <c r="AK197" s="93">
        <v>69.946692318871726</v>
      </c>
      <c r="AL197" s="93">
        <v>0</v>
      </c>
      <c r="AM197" s="101">
        <v>0</v>
      </c>
      <c r="AN197" s="135">
        <v>389205.78348923818</v>
      </c>
      <c r="AP197" s="102">
        <v>14653.064068490457</v>
      </c>
      <c r="AR197" s="102">
        <v>214796.71241830065</v>
      </c>
      <c r="AS197" s="90"/>
      <c r="AT197" s="237"/>
      <c r="AU197" s="112">
        <v>-1065503.8441752659</v>
      </c>
      <c r="AV197" s="112">
        <v>-488045.418909</v>
      </c>
      <c r="AW197" s="112">
        <v>-11649.853590999999</v>
      </c>
      <c r="AX197" s="112">
        <v>-159488</v>
      </c>
      <c r="AY197" s="113">
        <v>-379514.958101</v>
      </c>
    </row>
    <row r="198" spans="1:51">
      <c r="A198" s="11">
        <v>533</v>
      </c>
      <c r="B198" s="12">
        <v>4225</v>
      </c>
      <c r="C198" s="4"/>
      <c r="D198" s="121" t="s">
        <v>227</v>
      </c>
      <c r="E198" s="85">
        <v>3259.3333333333335</v>
      </c>
      <c r="F198" s="85">
        <v>6272950.666666667</v>
      </c>
      <c r="G198" s="86">
        <v>1.6000000000000003</v>
      </c>
      <c r="H198" s="85">
        <v>3920594.1666666665</v>
      </c>
      <c r="I198" s="85">
        <v>605027.66666666663</v>
      </c>
      <c r="J198" s="5">
        <v>0</v>
      </c>
      <c r="K198" s="87">
        <v>1.65</v>
      </c>
      <c r="L198" s="85">
        <v>6468980.375</v>
      </c>
      <c r="M198" s="85">
        <v>748653.16999999993</v>
      </c>
      <c r="N198" s="85">
        <v>1881.6666666666667</v>
      </c>
      <c r="O198" s="85">
        <v>7219515.211666666</v>
      </c>
      <c r="P198" s="88">
        <v>2215.0281893025153</v>
      </c>
      <c r="Q198" s="88">
        <v>2681.4037114060652</v>
      </c>
      <c r="R198" s="88">
        <v>82.607038241958961</v>
      </c>
      <c r="S198" s="92">
        <v>562427.11546584975</v>
      </c>
      <c r="T198" s="93">
        <v>172.55894317831348</v>
      </c>
      <c r="U198" s="94">
        <v>89.042434092434164</v>
      </c>
      <c r="V198" s="92">
        <v>0</v>
      </c>
      <c r="W198" s="93">
        <v>0</v>
      </c>
      <c r="X198" s="95">
        <v>89.042434092434164</v>
      </c>
      <c r="Y198" s="96">
        <v>0</v>
      </c>
      <c r="Z198" s="97">
        <v>0</v>
      </c>
      <c r="AA198" s="98">
        <v>0</v>
      </c>
      <c r="AB198" s="99">
        <v>0</v>
      </c>
      <c r="AC198" s="100">
        <v>89.042434092434164</v>
      </c>
      <c r="AD198" s="92">
        <v>562427.11546584975</v>
      </c>
      <c r="AE198" s="93">
        <v>172.55894317831348</v>
      </c>
      <c r="AF198" s="95">
        <v>89.042434092434164</v>
      </c>
      <c r="AG198" s="104"/>
      <c r="AH198" s="103">
        <v>0</v>
      </c>
      <c r="AI198" s="104"/>
      <c r="AJ198" s="92">
        <v>0</v>
      </c>
      <c r="AK198" s="93">
        <v>82.607038241958961</v>
      </c>
      <c r="AL198" s="93">
        <v>0</v>
      </c>
      <c r="AM198" s="101">
        <v>0</v>
      </c>
      <c r="AN198" s="135">
        <v>0</v>
      </c>
      <c r="AP198" s="102">
        <v>28563.277075601447</v>
      </c>
      <c r="AR198" s="102">
        <v>392059.41666666669</v>
      </c>
      <c r="AS198" s="90"/>
      <c r="AT198" s="237"/>
      <c r="AU198" s="112">
        <v>-1673778.0233584545</v>
      </c>
      <c r="AV198" s="112">
        <v>-766660.48746400001</v>
      </c>
      <c r="AW198" s="112">
        <v>-18300.514843000001</v>
      </c>
      <c r="AX198" s="112">
        <v>-267896</v>
      </c>
      <c r="AY198" s="113">
        <v>-596172.22394599998</v>
      </c>
    </row>
    <row r="199" spans="1:51">
      <c r="A199" s="11">
        <v>552</v>
      </c>
      <c r="B199" s="12">
        <v>4226</v>
      </c>
      <c r="C199" s="4"/>
      <c r="D199" s="121" t="s">
        <v>228</v>
      </c>
      <c r="E199" s="85">
        <v>4372.666666666667</v>
      </c>
      <c r="F199" s="85">
        <v>9415679.333333334</v>
      </c>
      <c r="G199" s="86">
        <v>1.72</v>
      </c>
      <c r="H199" s="85">
        <v>5474232.170542636</v>
      </c>
      <c r="I199" s="85">
        <v>814379.33333333337</v>
      </c>
      <c r="J199" s="5">
        <v>0</v>
      </c>
      <c r="K199" s="87">
        <v>1.65</v>
      </c>
      <c r="L199" s="85">
        <v>9032483.0813953485</v>
      </c>
      <c r="M199" s="85">
        <v>1035883.85</v>
      </c>
      <c r="N199" s="85">
        <v>5149.666666666667</v>
      </c>
      <c r="O199" s="85">
        <v>10073516.598062014</v>
      </c>
      <c r="P199" s="88">
        <v>2303.7467444874251</v>
      </c>
      <c r="Q199" s="88">
        <v>2681.4037114060652</v>
      </c>
      <c r="R199" s="88">
        <v>85.915699105204652</v>
      </c>
      <c r="S199" s="92">
        <v>611006.17135144223</v>
      </c>
      <c r="T199" s="93">
        <v>139.73307775989682</v>
      </c>
      <c r="U199" s="94">
        <v>91.126890436278927</v>
      </c>
      <c r="V199" s="92">
        <v>0</v>
      </c>
      <c r="W199" s="93">
        <v>0</v>
      </c>
      <c r="X199" s="95">
        <v>91.126890436278927</v>
      </c>
      <c r="Y199" s="96">
        <v>0</v>
      </c>
      <c r="Z199" s="97">
        <v>0</v>
      </c>
      <c r="AA199" s="98">
        <v>0</v>
      </c>
      <c r="AB199" s="99">
        <v>0</v>
      </c>
      <c r="AC199" s="100">
        <v>91.126890436278927</v>
      </c>
      <c r="AD199" s="92">
        <v>611006.17135144223</v>
      </c>
      <c r="AE199" s="93">
        <v>139.73307775989682</v>
      </c>
      <c r="AF199" s="95">
        <v>91.126890436278927</v>
      </c>
      <c r="AG199" s="104"/>
      <c r="AH199" s="103">
        <v>0</v>
      </c>
      <c r="AI199" s="104"/>
      <c r="AJ199" s="92">
        <v>0</v>
      </c>
      <c r="AK199" s="93">
        <v>85.915699105204652</v>
      </c>
      <c r="AL199" s="93">
        <v>0</v>
      </c>
      <c r="AM199" s="101">
        <v>0</v>
      </c>
      <c r="AN199" s="135">
        <v>0</v>
      </c>
      <c r="AP199" s="102">
        <v>51658.760947666022</v>
      </c>
      <c r="AR199" s="102">
        <v>547423.21705426357</v>
      </c>
      <c r="AS199" s="90"/>
      <c r="AT199" s="237"/>
      <c r="AU199" s="112">
        <v>-2263107.6363549614</v>
      </c>
      <c r="AV199" s="112">
        <v>-1036598.150686</v>
      </c>
      <c r="AW199" s="112">
        <v>-24744.042706</v>
      </c>
      <c r="AX199" s="112">
        <v>-297739</v>
      </c>
      <c r="AY199" s="113">
        <v>-806081.74666299997</v>
      </c>
    </row>
    <row r="200" spans="1:51">
      <c r="A200" s="11">
        <v>554</v>
      </c>
      <c r="B200" s="12">
        <v>4227</v>
      </c>
      <c r="C200" s="4"/>
      <c r="D200" s="121" t="s">
        <v>229</v>
      </c>
      <c r="E200" s="85">
        <v>968.33333333333337</v>
      </c>
      <c r="F200" s="85">
        <v>2157636</v>
      </c>
      <c r="G200" s="86">
        <v>1.6000000000000003</v>
      </c>
      <c r="H200" s="85">
        <v>1348522.5</v>
      </c>
      <c r="I200" s="85">
        <v>258372</v>
      </c>
      <c r="J200" s="5">
        <v>0</v>
      </c>
      <c r="K200" s="87">
        <v>1.65</v>
      </c>
      <c r="L200" s="85">
        <v>2225062.125</v>
      </c>
      <c r="M200" s="85">
        <v>259893.45000000004</v>
      </c>
      <c r="N200" s="85">
        <v>3624</v>
      </c>
      <c r="O200" s="85">
        <v>2488579.5750000002</v>
      </c>
      <c r="P200" s="88">
        <v>2569.9616953528398</v>
      </c>
      <c r="Q200" s="88">
        <v>2681.4037114060652</v>
      </c>
      <c r="R200" s="88">
        <v>95.843892675348471</v>
      </c>
      <c r="S200" s="92">
        <v>39927.816984936457</v>
      </c>
      <c r="T200" s="93">
        <v>41.233545939693414</v>
      </c>
      <c r="U200" s="94">
        <v>97.38165238546955</v>
      </c>
      <c r="V200" s="92">
        <v>0</v>
      </c>
      <c r="W200" s="93">
        <v>0</v>
      </c>
      <c r="X200" s="95">
        <v>97.38165238546955</v>
      </c>
      <c r="Y200" s="96">
        <v>0</v>
      </c>
      <c r="Z200" s="97">
        <v>0</v>
      </c>
      <c r="AA200" s="98">
        <v>0</v>
      </c>
      <c r="AB200" s="99">
        <v>0</v>
      </c>
      <c r="AC200" s="100">
        <v>97.38165238546955</v>
      </c>
      <c r="AD200" s="92">
        <v>39927.816984936457</v>
      </c>
      <c r="AE200" s="93">
        <v>41.233545939693414</v>
      </c>
      <c r="AF200" s="95">
        <v>97.38165238546955</v>
      </c>
      <c r="AG200" s="104"/>
      <c r="AH200" s="103">
        <v>0</v>
      </c>
      <c r="AI200" s="104"/>
      <c r="AJ200" s="92">
        <v>0</v>
      </c>
      <c r="AK200" s="93">
        <v>95.843892675348471</v>
      </c>
      <c r="AL200" s="93">
        <v>0</v>
      </c>
      <c r="AM200" s="101">
        <v>0</v>
      </c>
      <c r="AN200" s="135">
        <v>0</v>
      </c>
      <c r="AP200" s="102">
        <v>10871.588723891478</v>
      </c>
      <c r="AR200" s="102">
        <v>134852.25</v>
      </c>
      <c r="AS200" s="90"/>
      <c r="AT200" s="237"/>
      <c r="AU200" s="112">
        <v>-505871.11871463846</v>
      </c>
      <c r="AV200" s="112">
        <v>-231710.17485899999</v>
      </c>
      <c r="AW200" s="112">
        <v>-5531.0213110000004</v>
      </c>
      <c r="AX200" s="112">
        <v>-109693</v>
      </c>
      <c r="AY200" s="113">
        <v>-180182.97866600001</v>
      </c>
    </row>
    <row r="201" spans="1:51">
      <c r="A201" s="11">
        <v>556</v>
      </c>
      <c r="B201" s="12">
        <v>4228</v>
      </c>
      <c r="C201" s="4"/>
      <c r="D201" s="121" t="s">
        <v>230</v>
      </c>
      <c r="E201" s="85">
        <v>324.66666666666669</v>
      </c>
      <c r="F201" s="85">
        <v>478883.66666666669</v>
      </c>
      <c r="G201" s="86">
        <v>1.5</v>
      </c>
      <c r="H201" s="85">
        <v>319255.77777777781</v>
      </c>
      <c r="I201" s="85">
        <v>63224</v>
      </c>
      <c r="J201" s="5">
        <v>0</v>
      </c>
      <c r="K201" s="87">
        <v>1.65</v>
      </c>
      <c r="L201" s="85">
        <v>526772.03333333333</v>
      </c>
      <c r="M201" s="85">
        <v>65894.433333333334</v>
      </c>
      <c r="N201" s="85">
        <v>129.33333333333334</v>
      </c>
      <c r="O201" s="85">
        <v>592795.79999999993</v>
      </c>
      <c r="P201" s="88">
        <v>1825.8597535934289</v>
      </c>
      <c r="Q201" s="88">
        <v>2681.4037114060652</v>
      </c>
      <c r="R201" s="88">
        <v>68.093429789279682</v>
      </c>
      <c r="S201" s="92">
        <v>102773.64383883933</v>
      </c>
      <c r="T201" s="93">
        <v>316.55126439067556</v>
      </c>
      <c r="U201" s="94">
        <v>79.898860767246219</v>
      </c>
      <c r="V201" s="92">
        <v>53114</v>
      </c>
      <c r="W201" s="93">
        <v>163.59548254620123</v>
      </c>
      <c r="X201" s="95">
        <v>85.999974219513931</v>
      </c>
      <c r="Y201" s="96">
        <v>0</v>
      </c>
      <c r="Z201" s="97">
        <v>0</v>
      </c>
      <c r="AA201" s="98">
        <v>53114</v>
      </c>
      <c r="AB201" s="99">
        <v>163.59548254620123</v>
      </c>
      <c r="AC201" s="100">
        <v>85.999974219513931</v>
      </c>
      <c r="AD201" s="92">
        <v>155887.64383883931</v>
      </c>
      <c r="AE201" s="93">
        <v>480.14674693687675</v>
      </c>
      <c r="AF201" s="95">
        <v>85.999974219513916</v>
      </c>
      <c r="AG201" s="104"/>
      <c r="AH201" s="103">
        <v>0</v>
      </c>
      <c r="AI201" s="104"/>
      <c r="AJ201" s="92">
        <v>17829.100747740733</v>
      </c>
      <c r="AK201" s="93">
        <v>68.093429789279682</v>
      </c>
      <c r="AL201" s="93">
        <v>0</v>
      </c>
      <c r="AM201" s="101">
        <v>0</v>
      </c>
      <c r="AN201" s="135">
        <v>17829.100747740733</v>
      </c>
      <c r="AP201" s="102">
        <v>3567.351704767656</v>
      </c>
      <c r="AR201" s="102">
        <v>31925.57777777778</v>
      </c>
      <c r="AS201" s="90"/>
      <c r="AT201" s="237"/>
      <c r="AU201" s="112">
        <v>-169477.06507545075</v>
      </c>
      <c r="AV201" s="112">
        <v>-77627.599067000003</v>
      </c>
      <c r="AW201" s="112">
        <v>-1853.004103</v>
      </c>
      <c r="AX201" s="112">
        <v>-21851</v>
      </c>
      <c r="AY201" s="113">
        <v>-60364.945282000001</v>
      </c>
    </row>
    <row r="202" spans="1:51">
      <c r="A202" s="11">
        <v>901</v>
      </c>
      <c r="B202" s="12">
        <v>4301</v>
      </c>
      <c r="C202" s="4"/>
      <c r="D202" s="121" t="s">
        <v>231</v>
      </c>
      <c r="E202" s="85">
        <v>2454</v>
      </c>
      <c r="F202" s="85">
        <v>3264650</v>
      </c>
      <c r="G202" s="86">
        <v>1.8</v>
      </c>
      <c r="H202" s="85">
        <v>1813694.4444444447</v>
      </c>
      <c r="I202" s="85">
        <v>415673.66666666669</v>
      </c>
      <c r="J202" s="5">
        <v>0</v>
      </c>
      <c r="K202" s="87">
        <v>1.65</v>
      </c>
      <c r="L202" s="85">
        <v>2992595.8333333335</v>
      </c>
      <c r="M202" s="85">
        <v>339666.09</v>
      </c>
      <c r="N202" s="85">
        <v>2181</v>
      </c>
      <c r="O202" s="85">
        <v>3334442.9233333333</v>
      </c>
      <c r="P202" s="88">
        <v>1358.7786973648465</v>
      </c>
      <c r="Q202" s="88">
        <v>2681.4037114060652</v>
      </c>
      <c r="R202" s="88">
        <v>50.674155912625885</v>
      </c>
      <c r="S202" s="92">
        <v>1200917.0602491458</v>
      </c>
      <c r="T202" s="93">
        <v>489.37125519525097</v>
      </c>
      <c r="U202" s="94">
        <v>68.92471822495429</v>
      </c>
      <c r="V202" s="92">
        <v>1123582</v>
      </c>
      <c r="W202" s="93">
        <v>457.85737571312143</v>
      </c>
      <c r="X202" s="95">
        <v>86.000005089274765</v>
      </c>
      <c r="Y202" s="96">
        <v>0</v>
      </c>
      <c r="Z202" s="97">
        <v>0</v>
      </c>
      <c r="AA202" s="98">
        <v>1123582</v>
      </c>
      <c r="AB202" s="99">
        <v>457.85737571312143</v>
      </c>
      <c r="AC202" s="100">
        <v>86.000005089274765</v>
      </c>
      <c r="AD202" s="92">
        <v>2324499.0602491461</v>
      </c>
      <c r="AE202" s="93">
        <v>947.22863090837245</v>
      </c>
      <c r="AF202" s="95">
        <v>86.000005089274794</v>
      </c>
      <c r="AG202" s="104"/>
      <c r="AH202" s="103">
        <v>0</v>
      </c>
      <c r="AI202" s="104"/>
      <c r="AJ202" s="92">
        <v>921206.49295774708</v>
      </c>
      <c r="AK202" s="93">
        <v>50.674155912625885</v>
      </c>
      <c r="AL202" s="93">
        <v>0</v>
      </c>
      <c r="AM202" s="101">
        <v>0</v>
      </c>
      <c r="AN202" s="135">
        <v>921206.49295774708</v>
      </c>
      <c r="AP202" s="102">
        <v>17225.581477776672</v>
      </c>
      <c r="AR202" s="102">
        <v>181369.44444444441</v>
      </c>
      <c r="AS202" s="90"/>
      <c r="AT202" s="237"/>
      <c r="AU202" s="112">
        <v>-1265189.8120889389</v>
      </c>
      <c r="AV202" s="112">
        <v>-579509.96161600004</v>
      </c>
      <c r="AW202" s="112">
        <v>-13833.151476999999</v>
      </c>
      <c r="AX202" s="112">
        <v>-184363</v>
      </c>
      <c r="AY202" s="113">
        <v>-450639.81810099998</v>
      </c>
    </row>
    <row r="203" spans="1:51">
      <c r="A203" s="11">
        <v>902</v>
      </c>
      <c r="B203" s="12">
        <v>4302</v>
      </c>
      <c r="C203" s="4"/>
      <c r="D203" s="121" t="s">
        <v>232</v>
      </c>
      <c r="E203" s="85">
        <v>9273</v>
      </c>
      <c r="F203" s="85">
        <v>21098106.333333332</v>
      </c>
      <c r="G203" s="86">
        <v>1.9400000000000002</v>
      </c>
      <c r="H203" s="85">
        <v>10875312.542955326</v>
      </c>
      <c r="I203" s="85">
        <v>2492967.6666666665</v>
      </c>
      <c r="J203" s="5">
        <v>0</v>
      </c>
      <c r="K203" s="87">
        <v>1.65</v>
      </c>
      <c r="L203" s="85">
        <v>17944265.695876289</v>
      </c>
      <c r="M203" s="85">
        <v>1998632.9366666665</v>
      </c>
      <c r="N203" s="85">
        <v>40483</v>
      </c>
      <c r="O203" s="85">
        <v>19983381.632542953</v>
      </c>
      <c r="P203" s="88">
        <v>2155.0071856511327</v>
      </c>
      <c r="Q203" s="88">
        <v>2681.4037114060652</v>
      </c>
      <c r="R203" s="88">
        <v>80.368620975805896</v>
      </c>
      <c r="S203" s="92">
        <v>1806071.7438304308</v>
      </c>
      <c r="T203" s="93">
        <v>194.76671452932501</v>
      </c>
      <c r="U203" s="94">
        <v>87.632231214757709</v>
      </c>
      <c r="V203" s="92">
        <v>0</v>
      </c>
      <c r="W203" s="93">
        <v>0</v>
      </c>
      <c r="X203" s="95">
        <v>87.632231214757709</v>
      </c>
      <c r="Y203" s="96">
        <v>0</v>
      </c>
      <c r="Z203" s="97">
        <v>0</v>
      </c>
      <c r="AA203" s="98">
        <v>0</v>
      </c>
      <c r="AB203" s="99">
        <v>0</v>
      </c>
      <c r="AC203" s="100">
        <v>87.632231214757709</v>
      </c>
      <c r="AD203" s="92">
        <v>1806071.7438304308</v>
      </c>
      <c r="AE203" s="93">
        <v>194.76671452932501</v>
      </c>
      <c r="AF203" s="95">
        <v>87.632231214757709</v>
      </c>
      <c r="AG203" s="104"/>
      <c r="AH203" s="103">
        <v>0</v>
      </c>
      <c r="AI203" s="104"/>
      <c r="AJ203" s="92">
        <v>331195.56981817912</v>
      </c>
      <c r="AK203" s="93">
        <v>80.368620975805896</v>
      </c>
      <c r="AL203" s="93">
        <v>0</v>
      </c>
      <c r="AM203" s="101">
        <v>0</v>
      </c>
      <c r="AN203" s="135">
        <v>331195.56981817912</v>
      </c>
      <c r="AP203" s="102">
        <v>124746.14228287069</v>
      </c>
      <c r="AR203" s="102">
        <v>1087531.2542955326</v>
      </c>
      <c r="AS203" s="90"/>
      <c r="AT203" s="237"/>
      <c r="AU203" s="112">
        <v>-4719757.0569954831</v>
      </c>
      <c r="AV203" s="112">
        <v>-2161846.5504569998</v>
      </c>
      <c r="AW203" s="112">
        <v>-51604.204901999998</v>
      </c>
      <c r="AX203" s="112">
        <v>-1058161</v>
      </c>
      <c r="AY203" s="113">
        <v>-1681099.896096</v>
      </c>
    </row>
    <row r="204" spans="1:51">
      <c r="A204" s="11">
        <v>903</v>
      </c>
      <c r="B204" s="12">
        <v>4303</v>
      </c>
      <c r="C204" s="4"/>
      <c r="D204" s="121" t="s">
        <v>233</v>
      </c>
      <c r="E204" s="85">
        <v>2631.3333333333335</v>
      </c>
      <c r="F204" s="85">
        <v>4940683.666666667</v>
      </c>
      <c r="G204" s="86">
        <v>1.8500000000000003</v>
      </c>
      <c r="H204" s="85">
        <v>2670639.8198198196</v>
      </c>
      <c r="I204" s="85">
        <v>406773.33333333331</v>
      </c>
      <c r="J204" s="5">
        <v>0</v>
      </c>
      <c r="K204" s="87">
        <v>1.65</v>
      </c>
      <c r="L204" s="85">
        <v>4406555.702702702</v>
      </c>
      <c r="M204" s="85">
        <v>496412.93333333335</v>
      </c>
      <c r="N204" s="85">
        <v>6807.333333333333</v>
      </c>
      <c r="O204" s="85">
        <v>4909775.9693693686</v>
      </c>
      <c r="P204" s="88">
        <v>1865.8890180020401</v>
      </c>
      <c r="Q204" s="88">
        <v>2681.4037114060652</v>
      </c>
      <c r="R204" s="88">
        <v>69.586277145249852</v>
      </c>
      <c r="S204" s="92">
        <v>793979.66873353615</v>
      </c>
      <c r="T204" s="93">
        <v>301.7404365594893</v>
      </c>
      <c r="U204" s="94">
        <v>80.839354601507409</v>
      </c>
      <c r="V204" s="92">
        <v>364118</v>
      </c>
      <c r="W204" s="93">
        <v>138.37775525715733</v>
      </c>
      <c r="X204" s="95">
        <v>86.000000671643406</v>
      </c>
      <c r="Y204" s="96">
        <v>0</v>
      </c>
      <c r="Z204" s="97">
        <v>0</v>
      </c>
      <c r="AA204" s="98">
        <v>364118</v>
      </c>
      <c r="AB204" s="99">
        <v>138.37775525715733</v>
      </c>
      <c r="AC204" s="100">
        <v>86.000000671643406</v>
      </c>
      <c r="AD204" s="92">
        <v>1158097.6687335363</v>
      </c>
      <c r="AE204" s="93">
        <v>440.11819181664663</v>
      </c>
      <c r="AF204" s="95">
        <v>86.000000671643406</v>
      </c>
      <c r="AG204" s="104"/>
      <c r="AH204" s="103">
        <v>0</v>
      </c>
      <c r="AI204" s="104"/>
      <c r="AJ204" s="92">
        <v>286376.65301569679</v>
      </c>
      <c r="AK204" s="93">
        <v>69.586277145249852</v>
      </c>
      <c r="AL204" s="93">
        <v>0</v>
      </c>
      <c r="AM204" s="101">
        <v>0</v>
      </c>
      <c r="AN204" s="135">
        <v>286376.65301569679</v>
      </c>
      <c r="AP204" s="102">
        <v>19372.074755288493</v>
      </c>
      <c r="AR204" s="102">
        <v>267063.98198198195</v>
      </c>
      <c r="AS204" s="90"/>
      <c r="AT204" s="237"/>
      <c r="AU204" s="112">
        <v>-1356840.5512082914</v>
      </c>
      <c r="AV204" s="112">
        <v>-621489.84147400002</v>
      </c>
      <c r="AW204" s="112">
        <v>-14835.229224000001</v>
      </c>
      <c r="AX204" s="112">
        <v>-265547</v>
      </c>
      <c r="AY204" s="113">
        <v>-483284.30512600002</v>
      </c>
    </row>
    <row r="205" spans="1:51">
      <c r="A205" s="11">
        <v>904</v>
      </c>
      <c r="B205" s="12">
        <v>4304</v>
      </c>
      <c r="C205" s="4"/>
      <c r="D205" s="121" t="s">
        <v>234</v>
      </c>
      <c r="E205" s="85">
        <v>1178</v>
      </c>
      <c r="F205" s="85">
        <v>1822321.6666666667</v>
      </c>
      <c r="G205" s="86">
        <v>2</v>
      </c>
      <c r="H205" s="85">
        <v>911160.83333333337</v>
      </c>
      <c r="I205" s="85">
        <v>156556.33333333334</v>
      </c>
      <c r="J205" s="5">
        <v>0</v>
      </c>
      <c r="K205" s="87">
        <v>1.65</v>
      </c>
      <c r="L205" s="85">
        <v>1503415.3749999998</v>
      </c>
      <c r="M205" s="85">
        <v>148263.05666666667</v>
      </c>
      <c r="N205" s="85">
        <v>393.33333333333331</v>
      </c>
      <c r="O205" s="85">
        <v>1652071.7649999999</v>
      </c>
      <c r="P205" s="88">
        <v>1402.4378310696095</v>
      </c>
      <c r="Q205" s="88">
        <v>2681.4037114060652</v>
      </c>
      <c r="R205" s="88">
        <v>52.302375248604541</v>
      </c>
      <c r="S205" s="92">
        <v>557450.06860344764</v>
      </c>
      <c r="T205" s="93">
        <v>473.21737572448865</v>
      </c>
      <c r="U205" s="94">
        <v>69.950496406620857</v>
      </c>
      <c r="V205" s="92">
        <v>506955</v>
      </c>
      <c r="W205" s="93">
        <v>430.35229202037351</v>
      </c>
      <c r="X205" s="95">
        <v>86.000011449423084</v>
      </c>
      <c r="Y205" s="96">
        <v>0</v>
      </c>
      <c r="Z205" s="97">
        <v>0</v>
      </c>
      <c r="AA205" s="98">
        <v>506955</v>
      </c>
      <c r="AB205" s="99">
        <v>430.35229202037351</v>
      </c>
      <c r="AC205" s="100">
        <v>86.000011449423084</v>
      </c>
      <c r="AD205" s="92">
        <v>1064405.0686034476</v>
      </c>
      <c r="AE205" s="93">
        <v>903.56966774486216</v>
      </c>
      <c r="AF205" s="95">
        <v>86.000011449423084</v>
      </c>
      <c r="AG205" s="104"/>
      <c r="AH205" s="103">
        <v>0</v>
      </c>
      <c r="AI205" s="104"/>
      <c r="AJ205" s="92">
        <v>449874.3483408459</v>
      </c>
      <c r="AK205" s="93">
        <v>52.302375248604541</v>
      </c>
      <c r="AL205" s="93">
        <v>0</v>
      </c>
      <c r="AM205" s="101">
        <v>0</v>
      </c>
      <c r="AN205" s="135">
        <v>449874.3483408459</v>
      </c>
      <c r="AP205" s="102">
        <v>11368.28544265842</v>
      </c>
      <c r="AR205" s="102">
        <v>91116.083333333328</v>
      </c>
      <c r="AS205" s="90"/>
      <c r="AT205" s="237"/>
      <c r="AU205" s="112">
        <v>-600081.93434570474</v>
      </c>
      <c r="AV205" s="112">
        <v>-274862.67706000002</v>
      </c>
      <c r="AW205" s="112">
        <v>-6561.0900570000003</v>
      </c>
      <c r="AX205" s="112">
        <v>-71064</v>
      </c>
      <c r="AY205" s="113">
        <v>-213739.32287100001</v>
      </c>
    </row>
    <row r="206" spans="1:51">
      <c r="A206" s="11">
        <v>905</v>
      </c>
      <c r="B206" s="12">
        <v>4305</v>
      </c>
      <c r="C206" s="4"/>
      <c r="D206" s="121" t="s">
        <v>235</v>
      </c>
      <c r="E206" s="85">
        <v>2371.3333333333335</v>
      </c>
      <c r="F206" s="85">
        <v>4100083</v>
      </c>
      <c r="G206" s="86">
        <v>1.74</v>
      </c>
      <c r="H206" s="85">
        <v>2356369.5402298854</v>
      </c>
      <c r="I206" s="85">
        <v>321175.33333333331</v>
      </c>
      <c r="J206" s="5">
        <v>0</v>
      </c>
      <c r="K206" s="87">
        <v>1.65</v>
      </c>
      <c r="L206" s="85">
        <v>3888009.7413793099</v>
      </c>
      <c r="M206" s="85">
        <v>396778.19999999995</v>
      </c>
      <c r="N206" s="85">
        <v>1213.6666666666667</v>
      </c>
      <c r="O206" s="85">
        <v>4286001.6080459766</v>
      </c>
      <c r="P206" s="88">
        <v>1807.4226629375778</v>
      </c>
      <c r="Q206" s="88">
        <v>2681.4037114060652</v>
      </c>
      <c r="R206" s="88">
        <v>67.405838786946688</v>
      </c>
      <c r="S206" s="92">
        <v>766825.14538592799</v>
      </c>
      <c r="T206" s="93">
        <v>323.37298793334043</v>
      </c>
      <c r="U206" s="94">
        <v>79.465678435776425</v>
      </c>
      <c r="V206" s="92">
        <v>415485</v>
      </c>
      <c r="W206" s="93">
        <v>175.21155468091087</v>
      </c>
      <c r="X206" s="95">
        <v>86.000000512515641</v>
      </c>
      <c r="Y206" s="96">
        <v>0</v>
      </c>
      <c r="Z206" s="97">
        <v>0</v>
      </c>
      <c r="AA206" s="98">
        <v>415485</v>
      </c>
      <c r="AB206" s="99">
        <v>175.21155468091087</v>
      </c>
      <c r="AC206" s="100">
        <v>86.000000512515641</v>
      </c>
      <c r="AD206" s="92">
        <v>1182310.145385928</v>
      </c>
      <c r="AE206" s="93">
        <v>498.58454261425129</v>
      </c>
      <c r="AF206" s="95">
        <v>86.000000512515641</v>
      </c>
      <c r="AG206" s="104"/>
      <c r="AH206" s="103">
        <v>0</v>
      </c>
      <c r="AI206" s="104"/>
      <c r="AJ206" s="92">
        <v>163320.00098599153</v>
      </c>
      <c r="AK206" s="93">
        <v>67.405838786946688</v>
      </c>
      <c r="AL206" s="93">
        <v>0</v>
      </c>
      <c r="AM206" s="101">
        <v>0</v>
      </c>
      <c r="AN206" s="135">
        <v>163320.00098599153</v>
      </c>
      <c r="AP206" s="102">
        <v>24481.983092661158</v>
      </c>
      <c r="AR206" s="102">
        <v>235636.95402298853</v>
      </c>
      <c r="AS206" s="90"/>
      <c r="AT206" s="237"/>
      <c r="AU206" s="112">
        <v>-1215524.327761692</v>
      </c>
      <c r="AV206" s="112">
        <v>-556761.08817400003</v>
      </c>
      <c r="AW206" s="112">
        <v>-13290.126104999999</v>
      </c>
      <c r="AX206" s="112">
        <v>-157993</v>
      </c>
      <c r="AY206" s="113">
        <v>-432949.78881900001</v>
      </c>
    </row>
    <row r="207" spans="1:51">
      <c r="A207" s="11">
        <v>906</v>
      </c>
      <c r="B207" s="12">
        <v>4306</v>
      </c>
      <c r="C207" s="4"/>
      <c r="D207" s="121" t="s">
        <v>236</v>
      </c>
      <c r="E207" s="85">
        <v>907.33333333333337</v>
      </c>
      <c r="F207" s="85">
        <v>1301158</v>
      </c>
      <c r="G207" s="86">
        <v>1.9666666666666668</v>
      </c>
      <c r="H207" s="85">
        <v>661764.42773600668</v>
      </c>
      <c r="I207" s="85">
        <v>140809.33333333334</v>
      </c>
      <c r="J207" s="5">
        <v>0</v>
      </c>
      <c r="K207" s="87">
        <v>1.65</v>
      </c>
      <c r="L207" s="85">
        <v>1091911.3057644109</v>
      </c>
      <c r="M207" s="85">
        <v>113852.84666666666</v>
      </c>
      <c r="N207" s="85">
        <v>767.33333333333337</v>
      </c>
      <c r="O207" s="85">
        <v>1206531.485764411</v>
      </c>
      <c r="P207" s="88">
        <v>1329.75549496445</v>
      </c>
      <c r="Q207" s="88">
        <v>2681.4037114060652</v>
      </c>
      <c r="R207" s="88">
        <v>49.591767524896774</v>
      </c>
      <c r="S207" s="92">
        <v>453766.32823566953</v>
      </c>
      <c r="T207" s="93">
        <v>500.10984008339767</v>
      </c>
      <c r="U207" s="94">
        <v>68.242813540684978</v>
      </c>
      <c r="V207" s="92">
        <v>432019</v>
      </c>
      <c r="W207" s="93">
        <v>476.14144011756059</v>
      </c>
      <c r="X207" s="95">
        <v>85.999984461727792</v>
      </c>
      <c r="Y207" s="96">
        <v>0</v>
      </c>
      <c r="Z207" s="97">
        <v>0</v>
      </c>
      <c r="AA207" s="98">
        <v>432019</v>
      </c>
      <c r="AB207" s="99">
        <v>476.14144011756059</v>
      </c>
      <c r="AC207" s="100">
        <v>85.999984461727792</v>
      </c>
      <c r="AD207" s="92">
        <v>885785.32823566953</v>
      </c>
      <c r="AE207" s="93">
        <v>976.25128020095826</v>
      </c>
      <c r="AF207" s="95">
        <v>85.999984461727792</v>
      </c>
      <c r="AG207" s="104"/>
      <c r="AH207" s="103">
        <v>0</v>
      </c>
      <c r="AI207" s="104"/>
      <c r="AJ207" s="92">
        <v>482673.16244600096</v>
      </c>
      <c r="AK207" s="93">
        <v>49.591767524896774</v>
      </c>
      <c r="AL207" s="93">
        <v>0</v>
      </c>
      <c r="AM207" s="101">
        <v>0</v>
      </c>
      <c r="AN207" s="135">
        <v>482673.16244600096</v>
      </c>
      <c r="AP207" s="102">
        <v>7294.1175700995545</v>
      </c>
      <c r="AR207" s="102">
        <v>66176.442773600676</v>
      </c>
      <c r="AS207" s="90"/>
      <c r="AT207" s="237"/>
      <c r="AU207" s="112">
        <v>-467981.98634127487</v>
      </c>
      <c r="AV207" s="112">
        <v>-214355.36419200001</v>
      </c>
      <c r="AW207" s="112">
        <v>-5116.7545319999999</v>
      </c>
      <c r="AX207" s="112">
        <v>-76462</v>
      </c>
      <c r="AY207" s="113">
        <v>-166687.49241000001</v>
      </c>
    </row>
    <row r="208" spans="1:51">
      <c r="A208" s="11">
        <v>907</v>
      </c>
      <c r="B208" s="12">
        <v>4307</v>
      </c>
      <c r="C208" s="4"/>
      <c r="D208" s="121" t="s">
        <v>237</v>
      </c>
      <c r="E208" s="85">
        <v>2632.6666666666665</v>
      </c>
      <c r="F208" s="85">
        <v>4675125.333333333</v>
      </c>
      <c r="G208" s="86">
        <v>1.9400000000000002</v>
      </c>
      <c r="H208" s="85">
        <v>2409858.4192439863</v>
      </c>
      <c r="I208" s="85">
        <v>411668</v>
      </c>
      <c r="J208" s="5">
        <v>0</v>
      </c>
      <c r="K208" s="87">
        <v>1.65</v>
      </c>
      <c r="L208" s="85">
        <v>3976266.3917525769</v>
      </c>
      <c r="M208" s="85">
        <v>422621.48</v>
      </c>
      <c r="N208" s="85">
        <v>3161.6666666666665</v>
      </c>
      <c r="O208" s="85">
        <v>4402049.5384192439</v>
      </c>
      <c r="P208" s="88">
        <v>1672.0876950187051</v>
      </c>
      <c r="Q208" s="88">
        <v>2681.4037114060652</v>
      </c>
      <c r="R208" s="88">
        <v>62.358670121400756</v>
      </c>
      <c r="S208" s="92">
        <v>983161.27401604236</v>
      </c>
      <c r="T208" s="93">
        <v>373.4469260633233</v>
      </c>
      <c r="U208" s="94">
        <v>76.285962176482485</v>
      </c>
      <c r="V208" s="92">
        <v>685737</v>
      </c>
      <c r="W208" s="93">
        <v>260.47239807546214</v>
      </c>
      <c r="X208" s="95">
        <v>85.999993561143938</v>
      </c>
      <c r="Y208" s="96">
        <v>0</v>
      </c>
      <c r="Z208" s="97">
        <v>0</v>
      </c>
      <c r="AA208" s="98">
        <v>685737</v>
      </c>
      <c r="AB208" s="99">
        <v>260.47239807546214</v>
      </c>
      <c r="AC208" s="100">
        <v>85.999993561143938</v>
      </c>
      <c r="AD208" s="92">
        <v>1668898.2740160422</v>
      </c>
      <c r="AE208" s="93">
        <v>633.91932413878544</v>
      </c>
      <c r="AF208" s="95">
        <v>85.999993561143938</v>
      </c>
      <c r="AG208" s="104"/>
      <c r="AH208" s="103">
        <v>0</v>
      </c>
      <c r="AI208" s="104"/>
      <c r="AJ208" s="92">
        <v>211154.57556014834</v>
      </c>
      <c r="AK208" s="93">
        <v>62.358670121400756</v>
      </c>
      <c r="AL208" s="93">
        <v>0</v>
      </c>
      <c r="AM208" s="101">
        <v>0</v>
      </c>
      <c r="AN208" s="135">
        <v>211154.57556014834</v>
      </c>
      <c r="AP208" s="102">
        <v>25244.825856409931</v>
      </c>
      <c r="AR208" s="102">
        <v>240985.84192439864</v>
      </c>
      <c r="AS208" s="90"/>
      <c r="AT208" s="237"/>
      <c r="AU208" s="112">
        <v>-1328167.6942770972</v>
      </c>
      <c r="AV208" s="112">
        <v>-608356.47123899998</v>
      </c>
      <c r="AW208" s="112">
        <v>-14521.730041000001</v>
      </c>
      <c r="AX208" s="112">
        <v>-271331</v>
      </c>
      <c r="AY208" s="113">
        <v>-473071.504716</v>
      </c>
    </row>
    <row r="209" spans="1:51">
      <c r="A209" s="11">
        <v>908</v>
      </c>
      <c r="B209" s="12">
        <v>4308</v>
      </c>
      <c r="C209" s="4"/>
      <c r="D209" s="121" t="s">
        <v>238</v>
      </c>
      <c r="E209" s="85">
        <v>1333.6666666666667</v>
      </c>
      <c r="F209" s="85">
        <v>1558830</v>
      </c>
      <c r="G209" s="86">
        <v>1.84</v>
      </c>
      <c r="H209" s="85">
        <v>847190.21739130432</v>
      </c>
      <c r="I209" s="85">
        <v>186255</v>
      </c>
      <c r="J209" s="5">
        <v>0</v>
      </c>
      <c r="K209" s="87">
        <v>1.65</v>
      </c>
      <c r="L209" s="85">
        <v>1397863.8586956521</v>
      </c>
      <c r="M209" s="85">
        <v>164302.60666666669</v>
      </c>
      <c r="N209" s="85">
        <v>830.66666666666663</v>
      </c>
      <c r="O209" s="85">
        <v>1562997.1320289851</v>
      </c>
      <c r="P209" s="88">
        <v>1171.9548603066621</v>
      </c>
      <c r="Q209" s="88">
        <v>2681.4037114060652</v>
      </c>
      <c r="R209" s="88">
        <v>43.706766546247394</v>
      </c>
      <c r="S209" s="92">
        <v>744847.59856734111</v>
      </c>
      <c r="T209" s="93">
        <v>558.49607490677909</v>
      </c>
      <c r="U209" s="94">
        <v>64.535262924135864</v>
      </c>
      <c r="V209" s="92">
        <v>767600</v>
      </c>
      <c r="W209" s="93">
        <v>575.55611097225687</v>
      </c>
      <c r="X209" s="95">
        <v>85.999994569131189</v>
      </c>
      <c r="Y209" s="96">
        <v>0</v>
      </c>
      <c r="Z209" s="97">
        <v>0</v>
      </c>
      <c r="AA209" s="98">
        <v>767600</v>
      </c>
      <c r="AB209" s="99">
        <v>575.55611097225687</v>
      </c>
      <c r="AC209" s="100">
        <v>85.999994569131189</v>
      </c>
      <c r="AD209" s="92">
        <v>1512447.598567341</v>
      </c>
      <c r="AE209" s="93">
        <v>1134.052185879036</v>
      </c>
      <c r="AF209" s="95">
        <v>85.999994569131189</v>
      </c>
      <c r="AG209" s="104"/>
      <c r="AH209" s="103">
        <v>0</v>
      </c>
      <c r="AI209" s="104"/>
      <c r="AJ209" s="92">
        <v>935578.35397111275</v>
      </c>
      <c r="AK209" s="93">
        <v>43.706766546247394</v>
      </c>
      <c r="AL209" s="93">
        <v>0</v>
      </c>
      <c r="AM209" s="101">
        <v>0</v>
      </c>
      <c r="AN209" s="135">
        <v>935578.35397111275</v>
      </c>
      <c r="AP209" s="102">
        <v>8721.0393648668687</v>
      </c>
      <c r="AR209" s="102">
        <v>84719.021739130432</v>
      </c>
      <c r="AS209" s="90"/>
      <c r="AT209" s="237"/>
      <c r="AU209" s="112">
        <v>-677908.26030180301</v>
      </c>
      <c r="AV209" s="112">
        <v>-310510.39626900002</v>
      </c>
      <c r="AW209" s="112">
        <v>-7412.0164119999999</v>
      </c>
      <c r="AX209" s="112">
        <v>-123920</v>
      </c>
      <c r="AY209" s="113">
        <v>-241459.78112699999</v>
      </c>
    </row>
    <row r="210" spans="1:51">
      <c r="A210" s="11">
        <v>909</v>
      </c>
      <c r="B210" s="12">
        <v>4309</v>
      </c>
      <c r="C210" s="4"/>
      <c r="D210" s="121" t="s">
        <v>239</v>
      </c>
      <c r="E210" s="85">
        <v>1471.6666666666667</v>
      </c>
      <c r="F210" s="85">
        <v>2385432.6666666665</v>
      </c>
      <c r="G210" s="86">
        <v>1.99</v>
      </c>
      <c r="H210" s="85">
        <v>1198709.8827470688</v>
      </c>
      <c r="I210" s="85">
        <v>318117</v>
      </c>
      <c r="J210" s="5">
        <v>0</v>
      </c>
      <c r="K210" s="87">
        <v>1.65</v>
      </c>
      <c r="L210" s="85">
        <v>1977871.3065326633</v>
      </c>
      <c r="M210" s="85">
        <v>254877.08666666667</v>
      </c>
      <c r="N210" s="85">
        <v>1488.3333333333333</v>
      </c>
      <c r="O210" s="85">
        <v>2234236.7265326637</v>
      </c>
      <c r="P210" s="88">
        <v>1518.1676510980726</v>
      </c>
      <c r="Q210" s="88">
        <v>2681.4037114060652</v>
      </c>
      <c r="R210" s="88">
        <v>56.618391502933406</v>
      </c>
      <c r="S210" s="92">
        <v>633401.42210537381</v>
      </c>
      <c r="T210" s="93">
        <v>430.39734231395727</v>
      </c>
      <c r="U210" s="94">
        <v>72.669586646848046</v>
      </c>
      <c r="V210" s="92">
        <v>526036</v>
      </c>
      <c r="W210" s="93">
        <v>357.44235560588902</v>
      </c>
      <c r="X210" s="95">
        <v>86.000005862925534</v>
      </c>
      <c r="Y210" s="96">
        <v>0</v>
      </c>
      <c r="Z210" s="97">
        <v>0</v>
      </c>
      <c r="AA210" s="98">
        <v>526036</v>
      </c>
      <c r="AB210" s="99">
        <v>357.44235560588902</v>
      </c>
      <c r="AC210" s="100">
        <v>86.000005862925534</v>
      </c>
      <c r="AD210" s="92">
        <v>1159437.4221053738</v>
      </c>
      <c r="AE210" s="93">
        <v>787.83969791984623</v>
      </c>
      <c r="AF210" s="95">
        <v>86.000005862925534</v>
      </c>
      <c r="AG210" s="104"/>
      <c r="AH210" s="103">
        <v>0</v>
      </c>
      <c r="AI210" s="104"/>
      <c r="AJ210" s="92">
        <v>234618.98740098614</v>
      </c>
      <c r="AK210" s="93">
        <v>56.618391502933406</v>
      </c>
      <c r="AL210" s="93">
        <v>0</v>
      </c>
      <c r="AM210" s="101">
        <v>0</v>
      </c>
      <c r="AN210" s="135">
        <v>234618.98740098614</v>
      </c>
      <c r="AP210" s="102">
        <v>17958.826281764137</v>
      </c>
      <c r="AR210" s="102">
        <v>119870.98827470688</v>
      </c>
      <c r="AS210" s="90"/>
      <c r="AT210" s="237"/>
      <c r="AU210" s="112">
        <v>-756758.6168625867</v>
      </c>
      <c r="AV210" s="112">
        <v>-346627.16441500001</v>
      </c>
      <c r="AW210" s="112">
        <v>-8274.1391669999994</v>
      </c>
      <c r="AX210" s="112">
        <v>-220317</v>
      </c>
      <c r="AY210" s="113">
        <v>-269544.98225499998</v>
      </c>
    </row>
    <row r="211" spans="1:51">
      <c r="A211" s="11">
        <v>951</v>
      </c>
      <c r="B211" s="12">
        <v>4401</v>
      </c>
      <c r="C211" s="4"/>
      <c r="D211" s="121" t="s">
        <v>240</v>
      </c>
      <c r="E211" s="85">
        <v>1103.3333333333333</v>
      </c>
      <c r="F211" s="85">
        <v>1998209.3333333333</v>
      </c>
      <c r="G211" s="86">
        <v>1.82</v>
      </c>
      <c r="H211" s="85">
        <v>1097035.2119639104</v>
      </c>
      <c r="I211" s="85">
        <v>183508</v>
      </c>
      <c r="J211" s="5">
        <v>0</v>
      </c>
      <c r="K211" s="87">
        <v>1.65</v>
      </c>
      <c r="L211" s="85">
        <v>1810108.0997404521</v>
      </c>
      <c r="M211" s="85">
        <v>197073.87666666668</v>
      </c>
      <c r="N211" s="85">
        <v>2889.6666666666665</v>
      </c>
      <c r="O211" s="85">
        <v>2010071.6430737854</v>
      </c>
      <c r="P211" s="88">
        <v>1821.8171991605307</v>
      </c>
      <c r="Q211" s="88">
        <v>2681.4037114060652</v>
      </c>
      <c r="R211" s="88">
        <v>67.942667171338115</v>
      </c>
      <c r="S211" s="92">
        <v>350911.8671823687</v>
      </c>
      <c r="T211" s="93">
        <v>318.04700953084779</v>
      </c>
      <c r="U211" s="94">
        <v>79.803880317943012</v>
      </c>
      <c r="V211" s="92">
        <v>183311</v>
      </c>
      <c r="W211" s="93">
        <v>166.14290030211481</v>
      </c>
      <c r="X211" s="95">
        <v>85.99999691147876</v>
      </c>
      <c r="Y211" s="96">
        <v>0</v>
      </c>
      <c r="Z211" s="97">
        <v>0</v>
      </c>
      <c r="AA211" s="98">
        <v>183311</v>
      </c>
      <c r="AB211" s="99">
        <v>166.14290030211481</v>
      </c>
      <c r="AC211" s="100">
        <v>85.99999691147876</v>
      </c>
      <c r="AD211" s="92">
        <v>534222.86718236865</v>
      </c>
      <c r="AE211" s="93">
        <v>484.1899098329626</v>
      </c>
      <c r="AF211" s="95">
        <v>85.99999691147876</v>
      </c>
      <c r="AG211" s="104"/>
      <c r="AH211" s="103">
        <v>0</v>
      </c>
      <c r="AI211" s="104"/>
      <c r="AJ211" s="92">
        <v>140867.80325701166</v>
      </c>
      <c r="AK211" s="93">
        <v>67.942667171338115</v>
      </c>
      <c r="AL211" s="93">
        <v>0</v>
      </c>
      <c r="AM211" s="101">
        <v>0</v>
      </c>
      <c r="AN211" s="135">
        <v>140867.80325701166</v>
      </c>
      <c r="AP211" s="102">
        <v>9856.8123016802128</v>
      </c>
      <c r="AR211" s="102">
        <v>109703.52119639104</v>
      </c>
      <c r="AS211" s="90"/>
      <c r="AT211" s="237"/>
      <c r="AU211" s="112">
        <v>-556048.61834422813</v>
      </c>
      <c r="AV211" s="112">
        <v>-254693.57277</v>
      </c>
      <c r="AW211" s="112">
        <v>-6079.6448819999996</v>
      </c>
      <c r="AX211" s="112">
        <v>-91288</v>
      </c>
      <c r="AY211" s="113">
        <v>-198055.379384</v>
      </c>
    </row>
    <row r="212" spans="1:51">
      <c r="A212" s="11">
        <v>952</v>
      </c>
      <c r="B212" s="12">
        <v>4402</v>
      </c>
      <c r="C212" s="4"/>
      <c r="D212" s="121" t="s">
        <v>241</v>
      </c>
      <c r="E212" s="85">
        <v>1058.3333333333333</v>
      </c>
      <c r="F212" s="85">
        <v>1687970.3333333333</v>
      </c>
      <c r="G212" s="86">
        <v>1.89</v>
      </c>
      <c r="H212" s="85">
        <v>893105.99647266325</v>
      </c>
      <c r="I212" s="85">
        <v>164987.66666666666</v>
      </c>
      <c r="J212" s="5">
        <v>0</v>
      </c>
      <c r="K212" s="87">
        <v>1.65</v>
      </c>
      <c r="L212" s="85">
        <v>1473624.8941798939</v>
      </c>
      <c r="M212" s="85">
        <v>164072.09</v>
      </c>
      <c r="N212" s="85">
        <v>784</v>
      </c>
      <c r="O212" s="85">
        <v>1638480.9841798942</v>
      </c>
      <c r="P212" s="88">
        <v>1548.1710086739158</v>
      </c>
      <c r="Q212" s="88">
        <v>2681.4037114060652</v>
      </c>
      <c r="R212" s="88">
        <v>57.737333699075528</v>
      </c>
      <c r="S212" s="92">
        <v>443755.03917819739</v>
      </c>
      <c r="T212" s="93">
        <v>419.2961000108952</v>
      </c>
      <c r="U212" s="94">
        <v>73.374520230417573</v>
      </c>
      <c r="V212" s="92">
        <v>358288</v>
      </c>
      <c r="W212" s="93">
        <v>338.53984251968507</v>
      </c>
      <c r="X212" s="95">
        <v>85.9999910269118</v>
      </c>
      <c r="Y212" s="96">
        <v>0</v>
      </c>
      <c r="Z212" s="97">
        <v>0</v>
      </c>
      <c r="AA212" s="98">
        <v>358288</v>
      </c>
      <c r="AB212" s="99">
        <v>338.53984251968507</v>
      </c>
      <c r="AC212" s="100">
        <v>85.9999910269118</v>
      </c>
      <c r="AD212" s="92">
        <v>802043.03917819739</v>
      </c>
      <c r="AE212" s="93">
        <v>757.83594253058027</v>
      </c>
      <c r="AF212" s="95">
        <v>85.9999910269118</v>
      </c>
      <c r="AG212" s="104"/>
      <c r="AH212" s="103">
        <v>0</v>
      </c>
      <c r="AI212" s="104"/>
      <c r="AJ212" s="92">
        <v>200749.1333780835</v>
      </c>
      <c r="AK212" s="93">
        <v>57.737333699075528</v>
      </c>
      <c r="AL212" s="93">
        <v>0</v>
      </c>
      <c r="AM212" s="101">
        <v>0</v>
      </c>
      <c r="AN212" s="135">
        <v>200749.1333780835</v>
      </c>
      <c r="AP212" s="102">
        <v>4685.2407415257358</v>
      </c>
      <c r="AR212" s="102">
        <v>89310.599647266325</v>
      </c>
      <c r="AS212" s="90"/>
      <c r="AT212" s="237"/>
      <c r="AU212" s="112">
        <v>-540688.15927394561</v>
      </c>
      <c r="AV212" s="112">
        <v>-247657.838716</v>
      </c>
      <c r="AW212" s="112">
        <v>-5911.698891</v>
      </c>
      <c r="AX212" s="112">
        <v>-74600</v>
      </c>
      <c r="AY212" s="113">
        <v>-192584.23630700001</v>
      </c>
    </row>
    <row r="213" spans="1:51">
      <c r="A213" s="11">
        <v>953</v>
      </c>
      <c r="B213" s="12">
        <v>4403</v>
      </c>
      <c r="C213" s="4"/>
      <c r="D213" s="121" t="s">
        <v>242</v>
      </c>
      <c r="E213" s="85">
        <v>1385.3333333333333</v>
      </c>
      <c r="F213" s="85">
        <v>1898574.6666666667</v>
      </c>
      <c r="G213" s="86">
        <v>1.8266666666666669</v>
      </c>
      <c r="H213" s="85">
        <v>1038727.8359306087</v>
      </c>
      <c r="I213" s="85">
        <v>193904.66666666666</v>
      </c>
      <c r="J213" s="5">
        <v>0</v>
      </c>
      <c r="K213" s="87">
        <v>1.65</v>
      </c>
      <c r="L213" s="85">
        <v>1713900.9292855042</v>
      </c>
      <c r="M213" s="85">
        <v>195550.88666666669</v>
      </c>
      <c r="N213" s="85">
        <v>180</v>
      </c>
      <c r="O213" s="85">
        <v>1909631.8159521709</v>
      </c>
      <c r="P213" s="88">
        <v>1378.4637747489203</v>
      </c>
      <c r="Q213" s="88">
        <v>2681.4037114060652</v>
      </c>
      <c r="R213" s="88">
        <v>51.408289206330899</v>
      </c>
      <c r="S213" s="92">
        <v>667852.26646547485</v>
      </c>
      <c r="T213" s="93">
        <v>482.08777656314356</v>
      </c>
      <c r="U213" s="94">
        <v>69.387222199988457</v>
      </c>
      <c r="V213" s="92">
        <v>617105</v>
      </c>
      <c r="W213" s="93">
        <v>445.45596727622717</v>
      </c>
      <c r="X213" s="95">
        <v>86.000012186865916</v>
      </c>
      <c r="Y213" s="96">
        <v>0</v>
      </c>
      <c r="Z213" s="97">
        <v>0</v>
      </c>
      <c r="AA213" s="98">
        <v>617105</v>
      </c>
      <c r="AB213" s="99">
        <v>445.45596727622717</v>
      </c>
      <c r="AC213" s="100">
        <v>86.000012186865916</v>
      </c>
      <c r="AD213" s="92">
        <v>1284957.2664654749</v>
      </c>
      <c r="AE213" s="93">
        <v>927.54374383937079</v>
      </c>
      <c r="AF213" s="95">
        <v>86.000012186865916</v>
      </c>
      <c r="AG213" s="104"/>
      <c r="AH213" s="103">
        <v>0</v>
      </c>
      <c r="AI213" s="104"/>
      <c r="AJ213" s="92">
        <v>94623.058431087993</v>
      </c>
      <c r="AK213" s="93">
        <v>51.408289206330899</v>
      </c>
      <c r="AL213" s="93">
        <v>0</v>
      </c>
      <c r="AM213" s="101">
        <v>0</v>
      </c>
      <c r="AN213" s="135">
        <v>94623.058431087993</v>
      </c>
      <c r="AP213" s="102">
        <v>12240.210000955181</v>
      </c>
      <c r="AR213" s="102">
        <v>103872.78359306087</v>
      </c>
      <c r="AS213" s="90"/>
      <c r="AT213" s="237"/>
      <c r="AU213" s="112">
        <v>-699412.90300019854</v>
      </c>
      <c r="AV213" s="112">
        <v>-320360.42394499999</v>
      </c>
      <c r="AW213" s="112">
        <v>-7647.1408000000001</v>
      </c>
      <c r="AX213" s="112">
        <v>-121796</v>
      </c>
      <c r="AY213" s="113">
        <v>-249119.38143499999</v>
      </c>
    </row>
    <row r="214" spans="1:51">
      <c r="A214" s="11">
        <v>954</v>
      </c>
      <c r="B214" s="12">
        <v>4404</v>
      </c>
      <c r="C214" s="4"/>
      <c r="D214" s="121" t="s">
        <v>243</v>
      </c>
      <c r="E214" s="85">
        <v>4941</v>
      </c>
      <c r="F214" s="85">
        <v>8873157</v>
      </c>
      <c r="G214" s="86">
        <v>1.6499999999999997</v>
      </c>
      <c r="H214" s="85">
        <v>5377670.9090909092</v>
      </c>
      <c r="I214" s="85">
        <v>1079415</v>
      </c>
      <c r="J214" s="5">
        <v>0</v>
      </c>
      <c r="K214" s="87">
        <v>1.65</v>
      </c>
      <c r="L214" s="85">
        <v>8873157</v>
      </c>
      <c r="M214" s="85">
        <v>1093610.27</v>
      </c>
      <c r="N214" s="85">
        <v>15216.666666666666</v>
      </c>
      <c r="O214" s="85">
        <v>9981983.9366666675</v>
      </c>
      <c r="P214" s="88">
        <v>2020.2355670242193</v>
      </c>
      <c r="Q214" s="88">
        <v>2681.4037114060652</v>
      </c>
      <c r="R214" s="88">
        <v>75.342461802025895</v>
      </c>
      <c r="S214" s="92">
        <v>1208727.7665145593</v>
      </c>
      <c r="T214" s="93">
        <v>244.63221342128298</v>
      </c>
      <c r="U214" s="94">
        <v>84.46575093527629</v>
      </c>
      <c r="V214" s="92">
        <v>203270</v>
      </c>
      <c r="W214" s="93">
        <v>41.139445456385346</v>
      </c>
      <c r="X214" s="95">
        <v>86.000001271448653</v>
      </c>
      <c r="Y214" s="96">
        <v>0</v>
      </c>
      <c r="Z214" s="97">
        <v>0</v>
      </c>
      <c r="AA214" s="98">
        <v>203270</v>
      </c>
      <c r="AB214" s="99">
        <v>41.139445456385346</v>
      </c>
      <c r="AC214" s="100">
        <v>86.000001271448653</v>
      </c>
      <c r="AD214" s="92">
        <v>1411997.7665145593</v>
      </c>
      <c r="AE214" s="93">
        <v>285.7716588776683</v>
      </c>
      <c r="AF214" s="95">
        <v>86.000001271448653</v>
      </c>
      <c r="AG214" s="104"/>
      <c r="AH214" s="103">
        <v>0</v>
      </c>
      <c r="AI214" s="104"/>
      <c r="AJ214" s="92">
        <v>0</v>
      </c>
      <c r="AK214" s="93">
        <v>75.342461802025895</v>
      </c>
      <c r="AL214" s="93">
        <v>0</v>
      </c>
      <c r="AM214" s="101">
        <v>0</v>
      </c>
      <c r="AN214" s="135">
        <v>0</v>
      </c>
      <c r="AP214" s="102">
        <v>81851.782507806725</v>
      </c>
      <c r="AR214" s="102">
        <v>537767.09090909094</v>
      </c>
      <c r="AS214" s="90"/>
      <c r="AT214" s="237"/>
      <c r="AU214" s="112">
        <v>-2574924.9554816973</v>
      </c>
      <c r="AV214" s="112">
        <v>-1179423.5519900001</v>
      </c>
      <c r="AW214" s="112">
        <v>-28153.346328</v>
      </c>
      <c r="AX214" s="112">
        <v>-375020</v>
      </c>
      <c r="AY214" s="113">
        <v>-917145.95112500002</v>
      </c>
    </row>
    <row r="215" spans="1:51">
      <c r="A215" s="11">
        <v>955</v>
      </c>
      <c r="B215" s="12">
        <v>4405</v>
      </c>
      <c r="C215" s="4"/>
      <c r="D215" s="121" t="s">
        <v>244</v>
      </c>
      <c r="E215" s="85">
        <v>4168.666666666667</v>
      </c>
      <c r="F215" s="85">
        <v>7634442</v>
      </c>
      <c r="G215" s="86">
        <v>1.84</v>
      </c>
      <c r="H215" s="85">
        <v>4149153.260869565</v>
      </c>
      <c r="I215" s="85">
        <v>591846.33333333337</v>
      </c>
      <c r="J215" s="5">
        <v>0</v>
      </c>
      <c r="K215" s="87">
        <v>1.65</v>
      </c>
      <c r="L215" s="85">
        <v>6846102.8804347822</v>
      </c>
      <c r="M215" s="85">
        <v>718109.46</v>
      </c>
      <c r="N215" s="85">
        <v>7187.666666666667</v>
      </c>
      <c r="O215" s="85">
        <v>7571400.0071014492</v>
      </c>
      <c r="P215" s="88">
        <v>1816.2641948908001</v>
      </c>
      <c r="Q215" s="88">
        <v>2681.4037114060652</v>
      </c>
      <c r="R215" s="88">
        <v>67.735573989281662</v>
      </c>
      <c r="S215" s="92">
        <v>1334396.9578699223</v>
      </c>
      <c r="T215" s="93">
        <v>320.10162111064824</v>
      </c>
      <c r="U215" s="94">
        <v>79.673411613247453</v>
      </c>
      <c r="V215" s="92">
        <v>707178</v>
      </c>
      <c r="W215" s="93">
        <v>169.64129217975372</v>
      </c>
      <c r="X215" s="95">
        <v>85.999996881185268</v>
      </c>
      <c r="Y215" s="96">
        <v>0</v>
      </c>
      <c r="Z215" s="97">
        <v>0</v>
      </c>
      <c r="AA215" s="98">
        <v>707178</v>
      </c>
      <c r="AB215" s="99">
        <v>169.64129217975372</v>
      </c>
      <c r="AC215" s="100">
        <v>85.999996881185268</v>
      </c>
      <c r="AD215" s="92">
        <v>2041574.9578699223</v>
      </c>
      <c r="AE215" s="93">
        <v>489.74291329040193</v>
      </c>
      <c r="AF215" s="95">
        <v>85.999996881185268</v>
      </c>
      <c r="AG215" s="104"/>
      <c r="AH215" s="103">
        <v>0</v>
      </c>
      <c r="AI215" s="104"/>
      <c r="AJ215" s="92">
        <v>135471.08746004317</v>
      </c>
      <c r="AK215" s="93">
        <v>67.735573989281662</v>
      </c>
      <c r="AL215" s="93">
        <v>0</v>
      </c>
      <c r="AM215" s="101">
        <v>0</v>
      </c>
      <c r="AN215" s="135">
        <v>135471.08746004317</v>
      </c>
      <c r="AP215" s="102">
        <v>43476.32646964943</v>
      </c>
      <c r="AR215" s="102">
        <v>414915.32608695654</v>
      </c>
      <c r="AS215" s="90"/>
      <c r="AT215" s="237"/>
      <c r="AU215" s="112">
        <v>-2141247.9943973864</v>
      </c>
      <c r="AV215" s="112">
        <v>-980781.32718699996</v>
      </c>
      <c r="AW215" s="112">
        <v>-23411.671176</v>
      </c>
      <c r="AX215" s="112">
        <v>-412897</v>
      </c>
      <c r="AY215" s="113">
        <v>-762677.34491999994</v>
      </c>
    </row>
    <row r="216" spans="1:51">
      <c r="A216" s="11">
        <v>956</v>
      </c>
      <c r="B216" s="12">
        <v>4406</v>
      </c>
      <c r="C216" s="4"/>
      <c r="D216" s="121" t="s">
        <v>245</v>
      </c>
      <c r="E216" s="85">
        <v>3241.3333333333335</v>
      </c>
      <c r="F216" s="85">
        <v>7157346</v>
      </c>
      <c r="G216" s="86">
        <v>1.6233333333333333</v>
      </c>
      <c r="H216" s="85">
        <v>4383416.2256707978</v>
      </c>
      <c r="I216" s="85">
        <v>476288.66666666669</v>
      </c>
      <c r="J216" s="5">
        <v>0</v>
      </c>
      <c r="K216" s="87">
        <v>1.65</v>
      </c>
      <c r="L216" s="85">
        <v>7232636.7723568156</v>
      </c>
      <c r="M216" s="85">
        <v>584784.50666666671</v>
      </c>
      <c r="N216" s="85">
        <v>19180</v>
      </c>
      <c r="O216" s="85">
        <v>7836601.2790234825</v>
      </c>
      <c r="P216" s="88">
        <v>2417.7091564243569</v>
      </c>
      <c r="Q216" s="88">
        <v>2681.4037114060652</v>
      </c>
      <c r="R216" s="88">
        <v>90.165801820143187</v>
      </c>
      <c r="S216" s="92">
        <v>316247.12182586285</v>
      </c>
      <c r="T216" s="93">
        <v>97.566985343232062</v>
      </c>
      <c r="U216" s="94">
        <v>93.804455146690202</v>
      </c>
      <c r="V216" s="92">
        <v>0</v>
      </c>
      <c r="W216" s="93">
        <v>0</v>
      </c>
      <c r="X216" s="95">
        <v>93.804455146690202</v>
      </c>
      <c r="Y216" s="96">
        <v>0</v>
      </c>
      <c r="Z216" s="97">
        <v>0</v>
      </c>
      <c r="AA216" s="98">
        <v>0</v>
      </c>
      <c r="AB216" s="99">
        <v>0</v>
      </c>
      <c r="AC216" s="100">
        <v>93.804455146690202</v>
      </c>
      <c r="AD216" s="92">
        <v>316247.12182586285</v>
      </c>
      <c r="AE216" s="93">
        <v>97.566985343232062</v>
      </c>
      <c r="AF216" s="95">
        <v>93.804455146690202</v>
      </c>
      <c r="AG216" s="104"/>
      <c r="AH216" s="103">
        <v>0</v>
      </c>
      <c r="AI216" s="104"/>
      <c r="AJ216" s="92">
        <v>91722.201522742995</v>
      </c>
      <c r="AK216" s="93">
        <v>90.165801820143187</v>
      </c>
      <c r="AL216" s="93">
        <v>0</v>
      </c>
      <c r="AM216" s="101">
        <v>0</v>
      </c>
      <c r="AN216" s="135">
        <v>91722.201522742995</v>
      </c>
      <c r="AP216" s="102">
        <v>25640.398384307846</v>
      </c>
      <c r="AR216" s="102">
        <v>438341.62256707979</v>
      </c>
      <c r="AS216" s="90"/>
      <c r="AT216" s="237"/>
      <c r="AU216" s="112">
        <v>-1657905.5489858293</v>
      </c>
      <c r="AV216" s="112">
        <v>-759390.22894099995</v>
      </c>
      <c r="AW216" s="112">
        <v>-18126.970652</v>
      </c>
      <c r="AX216" s="112">
        <v>-257170</v>
      </c>
      <c r="AY216" s="113">
        <v>-590518.70943399996</v>
      </c>
    </row>
    <row r="217" spans="1:51">
      <c r="A217" s="11">
        <v>957</v>
      </c>
      <c r="B217" s="12">
        <v>4407</v>
      </c>
      <c r="C217" s="4"/>
      <c r="D217" s="121" t="s">
        <v>246</v>
      </c>
      <c r="E217" s="85">
        <v>5016.333333333333</v>
      </c>
      <c r="F217" s="85">
        <v>8798918</v>
      </c>
      <c r="G217" s="86">
        <v>1.79</v>
      </c>
      <c r="H217" s="85">
        <v>4915596.6480446914</v>
      </c>
      <c r="I217" s="85">
        <v>780507.66666666663</v>
      </c>
      <c r="J217" s="5">
        <v>0</v>
      </c>
      <c r="K217" s="87">
        <v>1.65</v>
      </c>
      <c r="L217" s="85">
        <v>8110734.4692737423</v>
      </c>
      <c r="M217" s="85">
        <v>953534.22000000009</v>
      </c>
      <c r="N217" s="85">
        <v>10443.333333333334</v>
      </c>
      <c r="O217" s="85">
        <v>9074712.0226070751</v>
      </c>
      <c r="P217" s="88">
        <v>1809.0328970576934</v>
      </c>
      <c r="Q217" s="88">
        <v>2681.4037114060652</v>
      </c>
      <c r="R217" s="88">
        <v>67.465890696074212</v>
      </c>
      <c r="S217" s="92">
        <v>1619158.0341658667</v>
      </c>
      <c r="T217" s="93">
        <v>322.77720130889765</v>
      </c>
      <c r="U217" s="94">
        <v>79.503511138526761</v>
      </c>
      <c r="V217" s="92">
        <v>873831</v>
      </c>
      <c r="W217" s="93">
        <v>174.19715595720646</v>
      </c>
      <c r="X217" s="95">
        <v>86.000002331412503</v>
      </c>
      <c r="Y217" s="96">
        <v>0</v>
      </c>
      <c r="Z217" s="97">
        <v>0</v>
      </c>
      <c r="AA217" s="98">
        <v>873831</v>
      </c>
      <c r="AB217" s="99">
        <v>174.19715595720646</v>
      </c>
      <c r="AC217" s="100">
        <v>86.000002331412503</v>
      </c>
      <c r="AD217" s="92">
        <v>2492989.0341658667</v>
      </c>
      <c r="AE217" s="93">
        <v>496.97435726610411</v>
      </c>
      <c r="AF217" s="95">
        <v>86.000002331412503</v>
      </c>
      <c r="AG217" s="104"/>
      <c r="AH217" s="103">
        <v>0</v>
      </c>
      <c r="AI217" s="104"/>
      <c r="AJ217" s="92">
        <v>474538.88285759953</v>
      </c>
      <c r="AK217" s="93">
        <v>67.465890696074212</v>
      </c>
      <c r="AL217" s="93">
        <v>0</v>
      </c>
      <c r="AM217" s="101">
        <v>0</v>
      </c>
      <c r="AN217" s="135">
        <v>474538.88285759953</v>
      </c>
      <c r="AP217" s="102">
        <v>59485.28204433564</v>
      </c>
      <c r="AR217" s="102">
        <v>491559.66480446927</v>
      </c>
      <c r="AS217" s="90"/>
      <c r="AT217" s="237"/>
      <c r="AU217" s="112">
        <v>-2569292.7871559267</v>
      </c>
      <c r="AV217" s="112">
        <v>-1176843.782837</v>
      </c>
      <c r="AW217" s="112">
        <v>-28091.766131</v>
      </c>
      <c r="AX217" s="112">
        <v>-411951</v>
      </c>
      <c r="AY217" s="113">
        <v>-915139.86532999994</v>
      </c>
    </row>
    <row r="218" spans="1:51">
      <c r="A218" s="11">
        <v>958</v>
      </c>
      <c r="B218" s="12">
        <v>4408</v>
      </c>
      <c r="C218" s="4"/>
      <c r="D218" s="121" t="s">
        <v>247</v>
      </c>
      <c r="E218" s="85">
        <v>966</v>
      </c>
      <c r="F218" s="85">
        <v>1483228.6666666667</v>
      </c>
      <c r="G218" s="86">
        <v>1.88</v>
      </c>
      <c r="H218" s="85">
        <v>788951.41843971645</v>
      </c>
      <c r="I218" s="85">
        <v>131201.66666666666</v>
      </c>
      <c r="J218" s="5">
        <v>0</v>
      </c>
      <c r="K218" s="87">
        <v>1.65</v>
      </c>
      <c r="L218" s="85">
        <v>1301769.8404255321</v>
      </c>
      <c r="M218" s="85">
        <v>134919.28666666665</v>
      </c>
      <c r="N218" s="85">
        <v>719</v>
      </c>
      <c r="O218" s="85">
        <v>1437408.1270921987</v>
      </c>
      <c r="P218" s="88">
        <v>1488.0001315654231</v>
      </c>
      <c r="Q218" s="88">
        <v>2681.4037114060652</v>
      </c>
      <c r="R218" s="88">
        <v>55.493327067305017</v>
      </c>
      <c r="S218" s="92">
        <v>426546.30750664219</v>
      </c>
      <c r="T218" s="93">
        <v>441.55932454103748</v>
      </c>
      <c r="U218" s="94">
        <v>71.960796052402145</v>
      </c>
      <c r="V218" s="92">
        <v>363649</v>
      </c>
      <c r="W218" s="93">
        <v>376.44824016563149</v>
      </c>
      <c r="X218" s="95">
        <v>86.000018813387683</v>
      </c>
      <c r="Y218" s="96">
        <v>0</v>
      </c>
      <c r="Z218" s="97">
        <v>0</v>
      </c>
      <c r="AA218" s="98">
        <v>363649</v>
      </c>
      <c r="AB218" s="99">
        <v>376.44824016563149</v>
      </c>
      <c r="AC218" s="100">
        <v>86.000018813387683</v>
      </c>
      <c r="AD218" s="92">
        <v>790195.30750664219</v>
      </c>
      <c r="AE218" s="93">
        <v>818.00756470666897</v>
      </c>
      <c r="AF218" s="95">
        <v>86.000018813387683</v>
      </c>
      <c r="AG218" s="104"/>
      <c r="AH218" s="103">
        <v>0</v>
      </c>
      <c r="AI218" s="104"/>
      <c r="AJ218" s="92">
        <v>248376.57836651703</v>
      </c>
      <c r="AK218" s="93">
        <v>55.493327067305017</v>
      </c>
      <c r="AL218" s="93">
        <v>0</v>
      </c>
      <c r="AM218" s="101">
        <v>0</v>
      </c>
      <c r="AN218" s="135">
        <v>248376.57836651703</v>
      </c>
      <c r="AP218" s="102">
        <v>8890.1107855460959</v>
      </c>
      <c r="AR218" s="102">
        <v>78895.141843971636</v>
      </c>
      <c r="AS218" s="90"/>
      <c r="AT218" s="237"/>
      <c r="AU218" s="112">
        <v>-493070.73615606967</v>
      </c>
      <c r="AV218" s="112">
        <v>-225847.06314700001</v>
      </c>
      <c r="AW218" s="112">
        <v>-5391.0663180000001</v>
      </c>
      <c r="AX218" s="112">
        <v>-59456</v>
      </c>
      <c r="AY218" s="113">
        <v>-175623.69276899999</v>
      </c>
    </row>
    <row r="219" spans="1:51">
      <c r="A219" s="11">
        <v>959</v>
      </c>
      <c r="B219" s="12">
        <v>4409</v>
      </c>
      <c r="C219" s="4"/>
      <c r="D219" s="121" t="s">
        <v>248</v>
      </c>
      <c r="E219" s="85">
        <v>539.33333333333337</v>
      </c>
      <c r="F219" s="85">
        <v>810290.33333333337</v>
      </c>
      <c r="G219" s="86">
        <v>1.86</v>
      </c>
      <c r="H219" s="85">
        <v>435639.96415770607</v>
      </c>
      <c r="I219" s="85">
        <v>54348.666666666664</v>
      </c>
      <c r="J219" s="5">
        <v>0</v>
      </c>
      <c r="K219" s="87">
        <v>1.65</v>
      </c>
      <c r="L219" s="85">
        <v>718805.94086021499</v>
      </c>
      <c r="M219" s="85">
        <v>66773.94666666667</v>
      </c>
      <c r="N219" s="85">
        <v>586.33333333333337</v>
      </c>
      <c r="O219" s="85">
        <v>786166.2208602149</v>
      </c>
      <c r="P219" s="88">
        <v>1457.6629558594836</v>
      </c>
      <c r="Q219" s="88">
        <v>2681.4037114060652</v>
      </c>
      <c r="R219" s="88">
        <v>54.361935491434053</v>
      </c>
      <c r="S219" s="92">
        <v>244201.5469051722</v>
      </c>
      <c r="T219" s="93">
        <v>452.7840795522352</v>
      </c>
      <c r="U219" s="94">
        <v>71.248019359603447</v>
      </c>
      <c r="V219" s="92">
        <v>213339</v>
      </c>
      <c r="W219" s="93">
        <v>395.56056860321382</v>
      </c>
      <c r="X219" s="95">
        <v>86.000015372758469</v>
      </c>
      <c r="Y219" s="96">
        <v>0</v>
      </c>
      <c r="Z219" s="97">
        <v>0</v>
      </c>
      <c r="AA219" s="98">
        <v>213339</v>
      </c>
      <c r="AB219" s="99">
        <v>395.56056860321382</v>
      </c>
      <c r="AC219" s="100">
        <v>86.000015372758469</v>
      </c>
      <c r="AD219" s="92">
        <v>457540.54690517217</v>
      </c>
      <c r="AE219" s="93">
        <v>848.34464815544902</v>
      </c>
      <c r="AF219" s="95">
        <v>86.000015372758469</v>
      </c>
      <c r="AG219" s="104"/>
      <c r="AH219" s="103">
        <v>0</v>
      </c>
      <c r="AI219" s="104"/>
      <c r="AJ219" s="92">
        <v>104132.21360768226</v>
      </c>
      <c r="AK219" s="93">
        <v>54.361935491434053</v>
      </c>
      <c r="AL219" s="93">
        <v>0</v>
      </c>
      <c r="AM219" s="101">
        <v>0</v>
      </c>
      <c r="AN219" s="135">
        <v>104132.21360768226</v>
      </c>
      <c r="AP219" s="102">
        <v>3594.3426932291368</v>
      </c>
      <c r="AR219" s="102">
        <v>43563.996415770605</v>
      </c>
      <c r="AS219" s="90"/>
      <c r="AT219" s="237"/>
      <c r="AU219" s="112">
        <v>-274952.21735805756</v>
      </c>
      <c r="AV219" s="112">
        <v>-125939.639574</v>
      </c>
      <c r="AW219" s="112">
        <v>-3006.2332430000001</v>
      </c>
      <c r="AX219" s="112">
        <v>-24196</v>
      </c>
      <c r="AY219" s="113">
        <v>-97933.461077</v>
      </c>
    </row>
    <row r="220" spans="1:51">
      <c r="A220" s="11">
        <v>960</v>
      </c>
      <c r="B220" s="12">
        <v>4410</v>
      </c>
      <c r="C220" s="4"/>
      <c r="D220" s="121" t="s">
        <v>249</v>
      </c>
      <c r="E220" s="85">
        <v>1134</v>
      </c>
      <c r="F220" s="85">
        <v>1812800.6666666667</v>
      </c>
      <c r="G220" s="86">
        <v>1.8999999999999997</v>
      </c>
      <c r="H220" s="85">
        <v>954105.61403508764</v>
      </c>
      <c r="I220" s="85">
        <v>211971.66666666666</v>
      </c>
      <c r="J220" s="5">
        <v>0</v>
      </c>
      <c r="K220" s="87">
        <v>1.65</v>
      </c>
      <c r="L220" s="85">
        <v>1574274.2631578948</v>
      </c>
      <c r="M220" s="85">
        <v>172419.18333333332</v>
      </c>
      <c r="N220" s="85">
        <v>3520</v>
      </c>
      <c r="O220" s="85">
        <v>1750213.4464912282</v>
      </c>
      <c r="P220" s="88">
        <v>1543.3981009622823</v>
      </c>
      <c r="Q220" s="88">
        <v>2681.4037114060652</v>
      </c>
      <c r="R220" s="88">
        <v>57.559333359502233</v>
      </c>
      <c r="S220" s="92">
        <v>477484.39403000253</v>
      </c>
      <c r="T220" s="93">
        <v>421.06207586419976</v>
      </c>
      <c r="U220" s="94">
        <v>73.262380016486418</v>
      </c>
      <c r="V220" s="92">
        <v>387314</v>
      </c>
      <c r="W220" s="93">
        <v>341.5467372134039</v>
      </c>
      <c r="X220" s="95">
        <v>85.999989640898576</v>
      </c>
      <c r="Y220" s="96">
        <v>0</v>
      </c>
      <c r="Z220" s="97">
        <v>0</v>
      </c>
      <c r="AA220" s="98">
        <v>387314</v>
      </c>
      <c r="AB220" s="99">
        <v>341.5467372134039</v>
      </c>
      <c r="AC220" s="100">
        <v>85.999989640898576</v>
      </c>
      <c r="AD220" s="92">
        <v>864798.39403000253</v>
      </c>
      <c r="AE220" s="93">
        <v>762.6088130776036</v>
      </c>
      <c r="AF220" s="95">
        <v>85.999989640898576</v>
      </c>
      <c r="AG220" s="104"/>
      <c r="AH220" s="103">
        <v>0</v>
      </c>
      <c r="AI220" s="104"/>
      <c r="AJ220" s="92">
        <v>127950.11773589486</v>
      </c>
      <c r="AK220" s="93">
        <v>57.559333359502233</v>
      </c>
      <c r="AL220" s="93">
        <v>0</v>
      </c>
      <c r="AM220" s="101">
        <v>0</v>
      </c>
      <c r="AN220" s="135">
        <v>127950.11773589486</v>
      </c>
      <c r="AP220" s="102">
        <v>8650.0219820938273</v>
      </c>
      <c r="AR220" s="102">
        <v>95410.561403508764</v>
      </c>
      <c r="AS220" s="90"/>
      <c r="AT220" s="237"/>
      <c r="AU220" s="112">
        <v>-570385.04680982511</v>
      </c>
      <c r="AV220" s="112">
        <v>-261260.25788799999</v>
      </c>
      <c r="AW220" s="112">
        <v>-6236.3944739999997</v>
      </c>
      <c r="AX220" s="112">
        <v>-70276</v>
      </c>
      <c r="AY220" s="113">
        <v>-203161.77958900001</v>
      </c>
    </row>
    <row r="221" spans="1:51">
      <c r="A221" s="11">
        <v>971</v>
      </c>
      <c r="B221" s="12">
        <v>4501</v>
      </c>
      <c r="C221" s="4"/>
      <c r="D221" s="121" t="s">
        <v>250</v>
      </c>
      <c r="E221" s="85">
        <v>1493.3333333333333</v>
      </c>
      <c r="F221" s="85">
        <v>2996783.6666666665</v>
      </c>
      <c r="G221" s="86">
        <v>1.64</v>
      </c>
      <c r="H221" s="85">
        <v>1827307.1138211384</v>
      </c>
      <c r="I221" s="85">
        <v>248505.33333333334</v>
      </c>
      <c r="J221" s="5">
        <v>0</v>
      </c>
      <c r="K221" s="87">
        <v>1.65</v>
      </c>
      <c r="L221" s="85">
        <v>3015056.737804878</v>
      </c>
      <c r="M221" s="85">
        <v>305056.05</v>
      </c>
      <c r="N221" s="85">
        <v>2124.3333333333335</v>
      </c>
      <c r="O221" s="85">
        <v>3322237.1211382113</v>
      </c>
      <c r="P221" s="88">
        <v>2224.7123579050522</v>
      </c>
      <c r="Q221" s="88">
        <v>2681.4037114060652</v>
      </c>
      <c r="R221" s="88">
        <v>82.968198650641284</v>
      </c>
      <c r="S221" s="92">
        <v>252337.19585442633</v>
      </c>
      <c r="T221" s="93">
        <v>168.97580079537479</v>
      </c>
      <c r="U221" s="94">
        <v>89.26996514990401</v>
      </c>
      <c r="V221" s="92">
        <v>0</v>
      </c>
      <c r="W221" s="93">
        <v>0</v>
      </c>
      <c r="X221" s="95">
        <v>89.26996514990401</v>
      </c>
      <c r="Y221" s="96">
        <v>0</v>
      </c>
      <c r="Z221" s="97">
        <v>0</v>
      </c>
      <c r="AA221" s="98">
        <v>0</v>
      </c>
      <c r="AB221" s="99">
        <v>0</v>
      </c>
      <c r="AC221" s="100">
        <v>89.26996514990401</v>
      </c>
      <c r="AD221" s="92">
        <v>252337.19585442633</v>
      </c>
      <c r="AE221" s="93">
        <v>168.97580079537479</v>
      </c>
      <c r="AF221" s="95">
        <v>89.26996514990401</v>
      </c>
      <c r="AG221" s="104"/>
      <c r="AH221" s="103">
        <v>0</v>
      </c>
      <c r="AI221" s="104"/>
      <c r="AJ221" s="92">
        <v>88807.709772232003</v>
      </c>
      <c r="AK221" s="93">
        <v>82.968198650641284</v>
      </c>
      <c r="AL221" s="93">
        <v>0</v>
      </c>
      <c r="AM221" s="101">
        <v>0</v>
      </c>
      <c r="AN221" s="135">
        <v>88807.709772232003</v>
      </c>
      <c r="AP221" s="102">
        <v>14258.524749038972</v>
      </c>
      <c r="AR221" s="102">
        <v>182730.71138211383</v>
      </c>
      <c r="AS221" s="90"/>
      <c r="AT221" s="237"/>
      <c r="AU221" s="112">
        <v>-776727.21365395398</v>
      </c>
      <c r="AV221" s="112">
        <v>-355773.618686</v>
      </c>
      <c r="AW221" s="112">
        <v>-8492.4689560000006</v>
      </c>
      <c r="AX221" s="112">
        <v>-120931</v>
      </c>
      <c r="AY221" s="113">
        <v>-276657.46825500001</v>
      </c>
    </row>
    <row r="222" spans="1:51">
      <c r="A222" s="11">
        <v>972</v>
      </c>
      <c r="B222" s="12">
        <v>4502</v>
      </c>
      <c r="C222" s="4"/>
      <c r="D222" s="121" t="s">
        <v>251</v>
      </c>
      <c r="E222" s="85">
        <v>44.333333333333336</v>
      </c>
      <c r="F222" s="85">
        <v>119141</v>
      </c>
      <c r="G222" s="86">
        <v>1.24</v>
      </c>
      <c r="H222" s="85">
        <v>96081.451612903227</v>
      </c>
      <c r="I222" s="85">
        <v>10950.666666666666</v>
      </c>
      <c r="J222" s="5">
        <v>0</v>
      </c>
      <c r="K222" s="87">
        <v>1.65</v>
      </c>
      <c r="L222" s="85">
        <v>158534.39516129033</v>
      </c>
      <c r="M222" s="85">
        <v>11359.663333333332</v>
      </c>
      <c r="N222" s="85">
        <v>1184.3333333333333</v>
      </c>
      <c r="O222" s="85">
        <v>171078.39182795698</v>
      </c>
      <c r="P222" s="88">
        <v>3858.9110938636909</v>
      </c>
      <c r="Q222" s="88">
        <v>2681.4037114060652</v>
      </c>
      <c r="R222" s="88">
        <v>143.91384174821508</v>
      </c>
      <c r="S222" s="92">
        <v>-19315.046096913247</v>
      </c>
      <c r="T222" s="93">
        <v>-435.67773150932135</v>
      </c>
      <c r="U222" s="94">
        <v>127.66572030137552</v>
      </c>
      <c r="V222" s="92">
        <v>0</v>
      </c>
      <c r="W222" s="93">
        <v>0</v>
      </c>
      <c r="X222" s="95">
        <v>127.66572030137552</v>
      </c>
      <c r="Y222" s="96">
        <v>0</v>
      </c>
      <c r="Z222" s="97">
        <v>0</v>
      </c>
      <c r="AA222" s="98">
        <v>0</v>
      </c>
      <c r="AB222" s="99">
        <v>0</v>
      </c>
      <c r="AC222" s="100">
        <v>127.66572030137552</v>
      </c>
      <c r="AD222" s="92">
        <v>-19315.046096913247</v>
      </c>
      <c r="AE222" s="93">
        <v>-435.67773150932135</v>
      </c>
      <c r="AF222" s="95">
        <v>127.66572030137552</v>
      </c>
      <c r="AG222" s="104"/>
      <c r="AH222" s="103">
        <v>0</v>
      </c>
      <c r="AI222" s="104"/>
      <c r="AJ222" s="92">
        <v>25294.353239132361</v>
      </c>
      <c r="AK222" s="93">
        <v>143.91384174821508</v>
      </c>
      <c r="AL222" s="93">
        <v>19.569208741075386</v>
      </c>
      <c r="AM222" s="101">
        <v>-4949.9047850707757</v>
      </c>
      <c r="AN222" s="135">
        <v>20344.448454061585</v>
      </c>
      <c r="AP222" s="102">
        <v>2.7562566422592756</v>
      </c>
      <c r="AR222" s="102">
        <v>9608.1451612903202</v>
      </c>
      <c r="AS222" s="90"/>
      <c r="AT222" s="237"/>
      <c r="AU222" s="112">
        <v>-22016.658000738316</v>
      </c>
      <c r="AV222" s="112">
        <v>-10084.552145</v>
      </c>
      <c r="AW222" s="112">
        <v>-240.722587</v>
      </c>
      <c r="AX222" s="112">
        <v>-1937</v>
      </c>
      <c r="AY222" s="113">
        <v>-7841.9717440000004</v>
      </c>
    </row>
    <row r="223" spans="1:51">
      <c r="A223" s="11">
        <v>973</v>
      </c>
      <c r="B223" s="12">
        <v>4503</v>
      </c>
      <c r="C223" s="4"/>
      <c r="D223" s="121" t="s">
        <v>252</v>
      </c>
      <c r="E223" s="85">
        <v>637.66666666666663</v>
      </c>
      <c r="F223" s="85">
        <v>1012469.6666666666</v>
      </c>
      <c r="G223" s="86">
        <v>1.55</v>
      </c>
      <c r="H223" s="85">
        <v>653206.2365591398</v>
      </c>
      <c r="I223" s="85">
        <v>96869.666666666672</v>
      </c>
      <c r="J223" s="5">
        <v>0</v>
      </c>
      <c r="K223" s="87">
        <v>1.65</v>
      </c>
      <c r="L223" s="85">
        <v>1077790.2903225806</v>
      </c>
      <c r="M223" s="85">
        <v>119073.27</v>
      </c>
      <c r="N223" s="85">
        <v>268.66666666666669</v>
      </c>
      <c r="O223" s="85">
        <v>1197132.2269892471</v>
      </c>
      <c r="P223" s="88">
        <v>1877.3636596799486</v>
      </c>
      <c r="Q223" s="88">
        <v>2681.4037114060652</v>
      </c>
      <c r="R223" s="88">
        <v>70.014211276507226</v>
      </c>
      <c r="S223" s="92">
        <v>189702.52967075419</v>
      </c>
      <c r="T223" s="93">
        <v>297.49481913866316</v>
      </c>
      <c r="U223" s="94">
        <v>81.108953104199557</v>
      </c>
      <c r="V223" s="92">
        <v>83629</v>
      </c>
      <c r="W223" s="93">
        <v>131.14845791949818</v>
      </c>
      <c r="X223" s="95">
        <v>85.999990487403849</v>
      </c>
      <c r="Y223" s="96">
        <v>0</v>
      </c>
      <c r="Z223" s="97">
        <v>0</v>
      </c>
      <c r="AA223" s="98">
        <v>83629</v>
      </c>
      <c r="AB223" s="99">
        <v>131.14845791949818</v>
      </c>
      <c r="AC223" s="100">
        <v>85.999990487403849</v>
      </c>
      <c r="AD223" s="92">
        <v>273331.52967075421</v>
      </c>
      <c r="AE223" s="93">
        <v>428.64327705816135</v>
      </c>
      <c r="AF223" s="95">
        <v>85.999990487403849</v>
      </c>
      <c r="AG223" s="104"/>
      <c r="AH223" s="103">
        <v>0</v>
      </c>
      <c r="AI223" s="104"/>
      <c r="AJ223" s="92">
        <v>1060.6618690068349</v>
      </c>
      <c r="AK223" s="93">
        <v>70.014211276507226</v>
      </c>
      <c r="AL223" s="93">
        <v>0</v>
      </c>
      <c r="AM223" s="101">
        <v>0</v>
      </c>
      <c r="AN223" s="135">
        <v>1060.6618690068349</v>
      </c>
      <c r="AP223" s="102">
        <v>3884.9239442369208</v>
      </c>
      <c r="AR223" s="102">
        <v>65320.62365591398</v>
      </c>
      <c r="AS223" s="90"/>
      <c r="AT223" s="237"/>
      <c r="AU223" s="112">
        <v>-331273.90061576018</v>
      </c>
      <c r="AV223" s="112">
        <v>-151737.33110700001</v>
      </c>
      <c r="AW223" s="112">
        <v>-3622.0352109999999</v>
      </c>
      <c r="AX223" s="112">
        <v>-59251</v>
      </c>
      <c r="AY223" s="113">
        <v>-117994.319025</v>
      </c>
    </row>
    <row r="224" spans="1:51">
      <c r="A224" s="11">
        <v>975</v>
      </c>
      <c r="B224" s="12">
        <v>4505</v>
      </c>
      <c r="C224" s="4"/>
      <c r="D224" s="121" t="s">
        <v>253</v>
      </c>
      <c r="E224" s="85">
        <v>211.66666666666666</v>
      </c>
      <c r="F224" s="85">
        <v>420380</v>
      </c>
      <c r="G224" s="86">
        <v>1.6900000000000002</v>
      </c>
      <c r="H224" s="85">
        <v>248745.56213017751</v>
      </c>
      <c r="I224" s="85">
        <v>55124.666666666664</v>
      </c>
      <c r="J224" s="5">
        <v>0</v>
      </c>
      <c r="K224" s="87">
        <v>1.65</v>
      </c>
      <c r="L224" s="85">
        <v>410430.17751479289</v>
      </c>
      <c r="M224" s="85">
        <v>45792.073333333334</v>
      </c>
      <c r="N224" s="85">
        <v>529</v>
      </c>
      <c r="O224" s="85">
        <v>456751.25084812619</v>
      </c>
      <c r="P224" s="88">
        <v>2157.8799252667382</v>
      </c>
      <c r="Q224" s="88">
        <v>2681.4037114060652</v>
      </c>
      <c r="R224" s="88">
        <v>80.475756637749882</v>
      </c>
      <c r="S224" s="92">
        <v>41000.637851144958</v>
      </c>
      <c r="T224" s="93">
        <v>193.70380087155098</v>
      </c>
      <c r="U224" s="94">
        <v>87.699726681782408</v>
      </c>
      <c r="V224" s="92">
        <v>0</v>
      </c>
      <c r="W224" s="93">
        <v>0</v>
      </c>
      <c r="X224" s="95">
        <v>87.699726681782408</v>
      </c>
      <c r="Y224" s="96">
        <v>0</v>
      </c>
      <c r="Z224" s="97">
        <v>0</v>
      </c>
      <c r="AA224" s="98">
        <v>0</v>
      </c>
      <c r="AB224" s="99">
        <v>0</v>
      </c>
      <c r="AC224" s="100">
        <v>87.699726681782408</v>
      </c>
      <c r="AD224" s="92">
        <v>41000.637851144958</v>
      </c>
      <c r="AE224" s="93">
        <v>193.70380087155098</v>
      </c>
      <c r="AF224" s="95">
        <v>87.699726681782408</v>
      </c>
      <c r="AG224" s="104"/>
      <c r="AH224" s="103">
        <v>0</v>
      </c>
      <c r="AI224" s="104"/>
      <c r="AJ224" s="92">
        <v>65893.809720390956</v>
      </c>
      <c r="AK224" s="93">
        <v>80.475756637749882</v>
      </c>
      <c r="AL224" s="93">
        <v>0</v>
      </c>
      <c r="AM224" s="101">
        <v>0</v>
      </c>
      <c r="AN224" s="135">
        <v>65893.809720390956</v>
      </c>
      <c r="AP224" s="102">
        <v>1282.4277920861218</v>
      </c>
      <c r="AR224" s="102">
        <v>24874.556213017753</v>
      </c>
      <c r="AS224" s="90"/>
      <c r="AT224" s="237"/>
      <c r="AU224" s="112">
        <v>-114691.42772477632</v>
      </c>
      <c r="AV224" s="112">
        <v>-52533.480940000001</v>
      </c>
      <c r="AW224" s="112">
        <v>-1253.9967340000001</v>
      </c>
      <c r="AX224" s="112">
        <v>-15205</v>
      </c>
      <c r="AY224" s="113">
        <v>-40851.201641</v>
      </c>
    </row>
    <row r="225" spans="1:51">
      <c r="A225" s="11">
        <v>976</v>
      </c>
      <c r="B225" s="12">
        <v>4506</v>
      </c>
      <c r="C225" s="4"/>
      <c r="D225" s="121" t="s">
        <v>254</v>
      </c>
      <c r="E225" s="85">
        <v>340.33333333333331</v>
      </c>
      <c r="F225" s="85">
        <v>475272.66666666669</v>
      </c>
      <c r="G225" s="86">
        <v>1.5</v>
      </c>
      <c r="H225" s="85">
        <v>316848.4444444445</v>
      </c>
      <c r="I225" s="85">
        <v>54164.666666666664</v>
      </c>
      <c r="J225" s="5">
        <v>0</v>
      </c>
      <c r="K225" s="87">
        <v>1.65</v>
      </c>
      <c r="L225" s="85">
        <v>522799.93333333335</v>
      </c>
      <c r="M225" s="85">
        <v>55256.47</v>
      </c>
      <c r="N225" s="85">
        <v>182</v>
      </c>
      <c r="O225" s="85">
        <v>578238.40333333332</v>
      </c>
      <c r="P225" s="88">
        <v>1699.0354652301667</v>
      </c>
      <c r="Q225" s="88">
        <v>2681.4037114060652</v>
      </c>
      <c r="R225" s="88">
        <v>63.363657550068517</v>
      </c>
      <c r="S225" s="92">
        <v>123703.08411928972</v>
      </c>
      <c r="T225" s="93">
        <v>363.47625108508242</v>
      </c>
      <c r="U225" s="94">
        <v>76.919104256543164</v>
      </c>
      <c r="V225" s="92">
        <v>82870</v>
      </c>
      <c r="W225" s="93">
        <v>243.49657198824684</v>
      </c>
      <c r="X225" s="95">
        <v>86.000040892547261</v>
      </c>
      <c r="Y225" s="96">
        <v>0</v>
      </c>
      <c r="Z225" s="97">
        <v>0</v>
      </c>
      <c r="AA225" s="98">
        <v>82870</v>
      </c>
      <c r="AB225" s="99">
        <v>243.49657198824684</v>
      </c>
      <c r="AC225" s="100">
        <v>86.000040892547261</v>
      </c>
      <c r="AD225" s="92">
        <v>206573.08411928971</v>
      </c>
      <c r="AE225" s="93">
        <v>606.97282307332921</v>
      </c>
      <c r="AF225" s="95">
        <v>86.000040892547247</v>
      </c>
      <c r="AG225" s="104"/>
      <c r="AH225" s="103">
        <v>0</v>
      </c>
      <c r="AI225" s="104"/>
      <c r="AJ225" s="92">
        <v>51273.320612968579</v>
      </c>
      <c r="AK225" s="93">
        <v>63.363657550068517</v>
      </c>
      <c r="AL225" s="93">
        <v>0</v>
      </c>
      <c r="AM225" s="101">
        <v>0</v>
      </c>
      <c r="AN225" s="135">
        <v>51273.320612968579</v>
      </c>
      <c r="AP225" s="102">
        <v>2330.8401378158815</v>
      </c>
      <c r="AR225" s="102">
        <v>31684.844444444447</v>
      </c>
      <c r="AS225" s="90"/>
      <c r="AT225" s="237"/>
      <c r="AU225" s="112">
        <v>-174597.21809887825</v>
      </c>
      <c r="AV225" s="112">
        <v>-79972.843752000001</v>
      </c>
      <c r="AW225" s="112">
        <v>-1908.9861000000001</v>
      </c>
      <c r="AX225" s="112">
        <v>-15364</v>
      </c>
      <c r="AY225" s="113">
        <v>-62188.659640999998</v>
      </c>
    </row>
    <row r="226" spans="1:51">
      <c r="A226" s="11">
        <v>977</v>
      </c>
      <c r="B226" s="12">
        <v>4507</v>
      </c>
      <c r="C226" s="4"/>
      <c r="D226" s="121" t="s">
        <v>255</v>
      </c>
      <c r="E226" s="85">
        <v>1139</v>
      </c>
      <c r="F226" s="85">
        <v>1765178.3333333333</v>
      </c>
      <c r="G226" s="86">
        <v>1.46</v>
      </c>
      <c r="H226" s="85">
        <v>1209026.2557077624</v>
      </c>
      <c r="I226" s="85">
        <v>216486</v>
      </c>
      <c r="J226" s="5">
        <v>0</v>
      </c>
      <c r="K226" s="87">
        <v>1.65</v>
      </c>
      <c r="L226" s="85">
        <v>1994893.3219178084</v>
      </c>
      <c r="M226" s="85">
        <v>221016.04666666666</v>
      </c>
      <c r="N226" s="85">
        <v>489.66666666666669</v>
      </c>
      <c r="O226" s="85">
        <v>2216399.035251142</v>
      </c>
      <c r="P226" s="88">
        <v>1945.9166244522758</v>
      </c>
      <c r="Q226" s="88">
        <v>2681.4037114060652</v>
      </c>
      <c r="R226" s="88">
        <v>72.570818641549607</v>
      </c>
      <c r="S226" s="92">
        <v>309956.32305493543</v>
      </c>
      <c r="T226" s="93">
        <v>272.13022217290205</v>
      </c>
      <c r="U226" s="94">
        <v>82.719615744176252</v>
      </c>
      <c r="V226" s="92">
        <v>100187</v>
      </c>
      <c r="W226" s="93">
        <v>87.960491659350311</v>
      </c>
      <c r="X226" s="95">
        <v>86.000005462635528</v>
      </c>
      <c r="Y226" s="96">
        <v>0</v>
      </c>
      <c r="Z226" s="97">
        <v>0</v>
      </c>
      <c r="AA226" s="98">
        <v>100187</v>
      </c>
      <c r="AB226" s="99">
        <v>87.960491659350311</v>
      </c>
      <c r="AC226" s="100">
        <v>86.000005462635528</v>
      </c>
      <c r="AD226" s="92">
        <v>410143.32305493543</v>
      </c>
      <c r="AE226" s="93">
        <v>360.09071383225239</v>
      </c>
      <c r="AF226" s="95">
        <v>86.000005462635528</v>
      </c>
      <c r="AG226" s="104"/>
      <c r="AH226" s="103">
        <v>0</v>
      </c>
      <c r="AI226" s="104"/>
      <c r="AJ226" s="92">
        <v>18079.194035591183</v>
      </c>
      <c r="AK226" s="93">
        <v>72.570818641549607</v>
      </c>
      <c r="AL226" s="93">
        <v>0</v>
      </c>
      <c r="AM226" s="101">
        <v>0</v>
      </c>
      <c r="AN226" s="135">
        <v>18079.194035591183</v>
      </c>
      <c r="AP226" s="102">
        <v>10193.255672743959</v>
      </c>
      <c r="AR226" s="102">
        <v>120902.62557077625</v>
      </c>
      <c r="AS226" s="90"/>
      <c r="AT226" s="237"/>
      <c r="AU226" s="112">
        <v>-583697.44467073667</v>
      </c>
      <c r="AV226" s="112">
        <v>-267357.89406800002</v>
      </c>
      <c r="AW226" s="112">
        <v>-6381.947666</v>
      </c>
      <c r="AX226" s="112">
        <v>-118122</v>
      </c>
      <c r="AY226" s="113">
        <v>-207903.43692199999</v>
      </c>
    </row>
    <row r="227" spans="1:51">
      <c r="A227" s="11">
        <v>979</v>
      </c>
      <c r="B227" s="12">
        <v>4509</v>
      </c>
      <c r="C227" s="4"/>
      <c r="D227" s="121" t="s">
        <v>256</v>
      </c>
      <c r="E227" s="85">
        <v>7144.333333333333</v>
      </c>
      <c r="F227" s="85">
        <v>14768439.666666666</v>
      </c>
      <c r="G227" s="86">
        <v>1.5833333333333333</v>
      </c>
      <c r="H227" s="85">
        <v>9323493.9133268166</v>
      </c>
      <c r="I227" s="85">
        <v>1371724.3333333333</v>
      </c>
      <c r="J227" s="5">
        <v>0</v>
      </c>
      <c r="K227" s="87">
        <v>1.65</v>
      </c>
      <c r="L227" s="85">
        <v>15383764.956989245</v>
      </c>
      <c r="M227" s="85">
        <v>1654145.7699999998</v>
      </c>
      <c r="N227" s="85">
        <v>29405.666666666668</v>
      </c>
      <c r="O227" s="85">
        <v>17067316.393655915</v>
      </c>
      <c r="P227" s="88">
        <v>2388.9305827913845</v>
      </c>
      <c r="Q227" s="88">
        <v>2681.4037114060652</v>
      </c>
      <c r="R227" s="88">
        <v>89.092536593032648</v>
      </c>
      <c r="S227" s="92">
        <v>773124.44309047656</v>
      </c>
      <c r="T227" s="93">
        <v>108.21505758743199</v>
      </c>
      <c r="U227" s="94">
        <v>93.128298053610578</v>
      </c>
      <c r="V227" s="92">
        <v>0</v>
      </c>
      <c r="W227" s="93">
        <v>0</v>
      </c>
      <c r="X227" s="95">
        <v>93.128298053610578</v>
      </c>
      <c r="Y227" s="96">
        <v>0</v>
      </c>
      <c r="Z227" s="97">
        <v>0</v>
      </c>
      <c r="AA227" s="98">
        <v>0</v>
      </c>
      <c r="AB227" s="99">
        <v>0</v>
      </c>
      <c r="AC227" s="100">
        <v>93.128298053610578</v>
      </c>
      <c r="AD227" s="92">
        <v>773124.44309047656</v>
      </c>
      <c r="AE227" s="93">
        <v>108.21505758743199</v>
      </c>
      <c r="AF227" s="95">
        <v>93.128298053610578</v>
      </c>
      <c r="AG227" s="104"/>
      <c r="AH227" s="103">
        <v>0</v>
      </c>
      <c r="AI227" s="104"/>
      <c r="AJ227" s="92">
        <v>0</v>
      </c>
      <c r="AK227" s="93">
        <v>89.092536593032648</v>
      </c>
      <c r="AL227" s="93">
        <v>0</v>
      </c>
      <c r="AM227" s="101">
        <v>0</v>
      </c>
      <c r="AN227" s="135">
        <v>0</v>
      </c>
      <c r="AP227" s="102">
        <v>135154.56169112137</v>
      </c>
      <c r="AR227" s="102">
        <v>932349.39133268164</v>
      </c>
      <c r="AS227" s="90"/>
      <c r="AT227" s="237"/>
      <c r="AU227" s="112">
        <v>-3675757.8555186125</v>
      </c>
      <c r="AV227" s="112">
        <v>-1683651.1592240001</v>
      </c>
      <c r="AW227" s="112">
        <v>-40189.475699000002</v>
      </c>
      <c r="AX227" s="112">
        <v>-570407</v>
      </c>
      <c r="AY227" s="113">
        <v>-1309244.5383019999</v>
      </c>
    </row>
    <row r="228" spans="1:51">
      <c r="A228" s="11">
        <v>980</v>
      </c>
      <c r="B228" s="12">
        <v>4510</v>
      </c>
      <c r="C228" s="4"/>
      <c r="D228" s="121" t="s">
        <v>257</v>
      </c>
      <c r="E228" s="85">
        <v>619.33333333333337</v>
      </c>
      <c r="F228" s="85">
        <v>1083187.3333333333</v>
      </c>
      <c r="G228" s="86">
        <v>1.6000000000000003</v>
      </c>
      <c r="H228" s="85">
        <v>676992.08333333337</v>
      </c>
      <c r="I228" s="85">
        <v>106435</v>
      </c>
      <c r="J228" s="5">
        <v>0</v>
      </c>
      <c r="K228" s="87">
        <v>1.65</v>
      </c>
      <c r="L228" s="85">
        <v>1117036.9375</v>
      </c>
      <c r="M228" s="85">
        <v>131072.68000000002</v>
      </c>
      <c r="N228" s="85">
        <v>282</v>
      </c>
      <c r="O228" s="85">
        <v>1248391.6174999999</v>
      </c>
      <c r="P228" s="88">
        <v>2015.7022887513453</v>
      </c>
      <c r="Q228" s="88">
        <v>2681.4037114060652</v>
      </c>
      <c r="R228" s="88">
        <v>75.173398178611393</v>
      </c>
      <c r="S228" s="92">
        <v>152547.70000607125</v>
      </c>
      <c r="T228" s="93">
        <v>246.30952638224633</v>
      </c>
      <c r="U228" s="94">
        <v>84.359240852525161</v>
      </c>
      <c r="V228" s="92">
        <v>27248</v>
      </c>
      <c r="W228" s="93">
        <v>43.99569429494079</v>
      </c>
      <c r="X228" s="95">
        <v>86.000011845262804</v>
      </c>
      <c r="Y228" s="96">
        <v>0</v>
      </c>
      <c r="Z228" s="97">
        <v>0</v>
      </c>
      <c r="AA228" s="98">
        <v>27248</v>
      </c>
      <c r="AB228" s="99">
        <v>43.99569429494079</v>
      </c>
      <c r="AC228" s="100">
        <v>86.000011845262804</v>
      </c>
      <c r="AD228" s="92">
        <v>179795.70000607125</v>
      </c>
      <c r="AE228" s="93">
        <v>290.30522067718709</v>
      </c>
      <c r="AF228" s="95">
        <v>86.000011845262804</v>
      </c>
      <c r="AG228" s="104"/>
      <c r="AH228" s="103">
        <v>0</v>
      </c>
      <c r="AI228" s="104"/>
      <c r="AJ228" s="92">
        <v>254.40664705639043</v>
      </c>
      <c r="AK228" s="93">
        <v>75.173398178611393</v>
      </c>
      <c r="AL228" s="93">
        <v>0</v>
      </c>
      <c r="AM228" s="101">
        <v>0</v>
      </c>
      <c r="AN228" s="135">
        <v>254.40664705639043</v>
      </c>
      <c r="AP228" s="102">
        <v>4596.0083753278586</v>
      </c>
      <c r="AR228" s="102">
        <v>67699.208333333328</v>
      </c>
      <c r="AS228" s="90"/>
      <c r="AT228" s="237"/>
      <c r="AU228" s="112">
        <v>-318985.53335953422</v>
      </c>
      <c r="AV228" s="112">
        <v>-146108.74386399999</v>
      </c>
      <c r="AW228" s="112">
        <v>-3487.678418</v>
      </c>
      <c r="AX228" s="112">
        <v>-60203</v>
      </c>
      <c r="AY228" s="113">
        <v>-113617.404564</v>
      </c>
    </row>
    <row r="229" spans="1:51">
      <c r="A229" s="11">
        <v>982</v>
      </c>
      <c r="B229" s="12">
        <v>4512</v>
      </c>
      <c r="C229" s="4"/>
      <c r="D229" s="121" t="s">
        <v>259</v>
      </c>
      <c r="E229" s="85">
        <v>1674</v>
      </c>
      <c r="F229" s="85">
        <v>3938525</v>
      </c>
      <c r="G229" s="86">
        <v>1.2</v>
      </c>
      <c r="H229" s="85">
        <v>3282104.1666666665</v>
      </c>
      <c r="I229" s="85">
        <v>251917</v>
      </c>
      <c r="J229" s="5">
        <v>0</v>
      </c>
      <c r="K229" s="87">
        <v>1.65</v>
      </c>
      <c r="L229" s="85">
        <v>5415471.875</v>
      </c>
      <c r="M229" s="85">
        <v>408840.34666666668</v>
      </c>
      <c r="N229" s="85">
        <v>34246.333333333336</v>
      </c>
      <c r="O229" s="85">
        <v>5858558.5549999997</v>
      </c>
      <c r="P229" s="88">
        <v>3499.7362933094382</v>
      </c>
      <c r="Q229" s="88">
        <v>2681.4037114060652</v>
      </c>
      <c r="R229" s="88">
        <v>130.51881290468785</v>
      </c>
      <c r="S229" s="92">
        <v>-506858.83457931125</v>
      </c>
      <c r="T229" s="93">
        <v>-302.78305530424808</v>
      </c>
      <c r="U229" s="94">
        <v>119.22685212995333</v>
      </c>
      <c r="V229" s="92">
        <v>0</v>
      </c>
      <c r="W229" s="93">
        <v>0</v>
      </c>
      <c r="X229" s="95">
        <v>119.22685212995333</v>
      </c>
      <c r="Y229" s="96">
        <v>0</v>
      </c>
      <c r="Z229" s="97">
        <v>0</v>
      </c>
      <c r="AA229" s="98">
        <v>0</v>
      </c>
      <c r="AB229" s="99">
        <v>0</v>
      </c>
      <c r="AC229" s="100">
        <v>119.22685212995333</v>
      </c>
      <c r="AD229" s="92">
        <v>-506858.83457931125</v>
      </c>
      <c r="AE229" s="93">
        <v>-302.78305530424808</v>
      </c>
      <c r="AF229" s="95">
        <v>119.22685212995333</v>
      </c>
      <c r="AG229" s="104"/>
      <c r="AH229" s="103">
        <v>0</v>
      </c>
      <c r="AI229" s="104"/>
      <c r="AJ229" s="92">
        <v>0</v>
      </c>
      <c r="AK229" s="93">
        <v>130.51881290468785</v>
      </c>
      <c r="AL229" s="93">
        <v>0</v>
      </c>
      <c r="AM229" s="101">
        <v>0</v>
      </c>
      <c r="AN229" s="135">
        <v>0</v>
      </c>
      <c r="AP229" s="102">
        <v>17834.459058006887</v>
      </c>
      <c r="AR229" s="102">
        <v>328210.41666666669</v>
      </c>
      <c r="AS229" s="90"/>
      <c r="AT229" s="237"/>
      <c r="AU229" s="112">
        <v>-860185.70793582255</v>
      </c>
      <c r="AV229" s="112">
        <v>-394001.10704799998</v>
      </c>
      <c r="AW229" s="112">
        <v>-9404.9755079999995</v>
      </c>
      <c r="AX229" s="112">
        <v>-122324</v>
      </c>
      <c r="AY229" s="113">
        <v>-306384.01230599999</v>
      </c>
    </row>
    <row r="230" spans="1:51">
      <c r="A230" s="11">
        <v>983</v>
      </c>
      <c r="B230" s="12">
        <v>4513</v>
      </c>
      <c r="C230" s="4"/>
      <c r="D230" s="121" t="s">
        <v>260</v>
      </c>
      <c r="E230" s="85">
        <v>1763</v>
      </c>
      <c r="F230" s="85">
        <v>3899650.6666666665</v>
      </c>
      <c r="G230" s="86">
        <v>1.5566666666666666</v>
      </c>
      <c r="H230" s="85">
        <v>2505441.6557623851</v>
      </c>
      <c r="I230" s="85">
        <v>544347.33333333337</v>
      </c>
      <c r="J230" s="5">
        <v>0</v>
      </c>
      <c r="K230" s="87">
        <v>1.65</v>
      </c>
      <c r="L230" s="85">
        <v>4133978.7320079352</v>
      </c>
      <c r="M230" s="85">
        <v>443743.66666666669</v>
      </c>
      <c r="N230" s="85">
        <v>12618.666666666666</v>
      </c>
      <c r="O230" s="85">
        <v>4590341.0653412677</v>
      </c>
      <c r="P230" s="88">
        <v>2603.7101902105887</v>
      </c>
      <c r="Q230" s="88">
        <v>2681.4037114060652</v>
      </c>
      <c r="R230" s="88">
        <v>97.102505644152487</v>
      </c>
      <c r="S230" s="92">
        <v>50680.26081102126</v>
      </c>
      <c r="T230" s="93">
        <v>28.746602842326297</v>
      </c>
      <c r="U230" s="94">
        <v>98.174578555816069</v>
      </c>
      <c r="V230" s="92">
        <v>0</v>
      </c>
      <c r="W230" s="93">
        <v>0</v>
      </c>
      <c r="X230" s="95">
        <v>98.174578555816069</v>
      </c>
      <c r="Y230" s="96">
        <v>0</v>
      </c>
      <c r="Z230" s="97">
        <v>0</v>
      </c>
      <c r="AA230" s="98">
        <v>0</v>
      </c>
      <c r="AB230" s="99">
        <v>0</v>
      </c>
      <c r="AC230" s="100">
        <v>98.174578555816069</v>
      </c>
      <c r="AD230" s="92">
        <v>50680.26081102126</v>
      </c>
      <c r="AE230" s="93">
        <v>28.746602842326297</v>
      </c>
      <c r="AF230" s="95">
        <v>98.174578555816069</v>
      </c>
      <c r="AG230" s="104"/>
      <c r="AH230" s="103">
        <v>0</v>
      </c>
      <c r="AI230" s="104"/>
      <c r="AJ230" s="92">
        <v>72931.964170725623</v>
      </c>
      <c r="AK230" s="93">
        <v>97.102505644152487</v>
      </c>
      <c r="AL230" s="93">
        <v>0</v>
      </c>
      <c r="AM230" s="101">
        <v>0</v>
      </c>
      <c r="AN230" s="135">
        <v>72931.964170725623</v>
      </c>
      <c r="AP230" s="102">
        <v>16814.95687984359</v>
      </c>
      <c r="AR230" s="102">
        <v>250544.16557623851</v>
      </c>
      <c r="AS230" s="90"/>
      <c r="AT230" s="237"/>
      <c r="AU230" s="112">
        <v>-901146.93212324264</v>
      </c>
      <c r="AV230" s="112">
        <v>-412763.064526</v>
      </c>
      <c r="AW230" s="112">
        <v>-9852.8314850000006</v>
      </c>
      <c r="AX230" s="112">
        <v>-152255</v>
      </c>
      <c r="AY230" s="113">
        <v>-320973.72717799997</v>
      </c>
    </row>
    <row r="231" spans="1:51">
      <c r="A231" s="11">
        <v>985</v>
      </c>
      <c r="B231" s="12">
        <v>4515</v>
      </c>
      <c r="C231" s="4"/>
      <c r="D231" s="121" t="s">
        <v>261</v>
      </c>
      <c r="E231" s="85">
        <v>568.66666666666663</v>
      </c>
      <c r="F231" s="85">
        <v>752063.33333333337</v>
      </c>
      <c r="G231" s="86">
        <v>1.5</v>
      </c>
      <c r="H231" s="85">
        <v>501375.5555555555</v>
      </c>
      <c r="I231" s="85">
        <v>74315.333333333328</v>
      </c>
      <c r="J231" s="5">
        <v>0</v>
      </c>
      <c r="K231" s="87">
        <v>1.65</v>
      </c>
      <c r="L231" s="85">
        <v>827269.66666666663</v>
      </c>
      <c r="M231" s="85">
        <v>77396.823333333334</v>
      </c>
      <c r="N231" s="85">
        <v>341.33333333333331</v>
      </c>
      <c r="O231" s="85">
        <v>905007.82333333325</v>
      </c>
      <c r="P231" s="88">
        <v>1591.4557268464243</v>
      </c>
      <c r="Q231" s="88">
        <v>2681.4037114060652</v>
      </c>
      <c r="R231" s="88">
        <v>59.351589619897339</v>
      </c>
      <c r="S231" s="92">
        <v>229332.32227124553</v>
      </c>
      <c r="T231" s="93">
        <v>403.28075428706723</v>
      </c>
      <c r="U231" s="94">
        <v>74.391501460535324</v>
      </c>
      <c r="V231" s="92">
        <v>177009</v>
      </c>
      <c r="W231" s="93">
        <v>311.27022274325913</v>
      </c>
      <c r="X231" s="95">
        <v>85.999981803095764</v>
      </c>
      <c r="Y231" s="96">
        <v>0</v>
      </c>
      <c r="Z231" s="97">
        <v>0</v>
      </c>
      <c r="AA231" s="98">
        <v>177009</v>
      </c>
      <c r="AB231" s="99">
        <v>311.27022274325913</v>
      </c>
      <c r="AC231" s="100">
        <v>85.999981803095764</v>
      </c>
      <c r="AD231" s="92">
        <v>406341.32227124553</v>
      </c>
      <c r="AE231" s="93">
        <v>714.55097703032629</v>
      </c>
      <c r="AF231" s="95">
        <v>85.999981803095764</v>
      </c>
      <c r="AG231" s="104"/>
      <c r="AH231" s="103">
        <v>0</v>
      </c>
      <c r="AI231" s="104"/>
      <c r="AJ231" s="92">
        <v>216167.63207694457</v>
      </c>
      <c r="AK231" s="93">
        <v>59.351589619897339</v>
      </c>
      <c r="AL231" s="93">
        <v>0</v>
      </c>
      <c r="AM231" s="101">
        <v>0</v>
      </c>
      <c r="AN231" s="135">
        <v>216167.63207694457</v>
      </c>
      <c r="AP231" s="102">
        <v>2733.3198118502282</v>
      </c>
      <c r="AR231" s="102">
        <v>50137.555555555555</v>
      </c>
      <c r="AS231" s="90"/>
      <c r="AT231" s="237"/>
      <c r="AU231" s="112">
        <v>-290312.67642834008</v>
      </c>
      <c r="AV231" s="112">
        <v>-132975.37362900001</v>
      </c>
      <c r="AW231" s="112">
        <v>-3174.1792340000002</v>
      </c>
      <c r="AX231" s="112">
        <v>-25547</v>
      </c>
      <c r="AY231" s="113">
        <v>-103404.60415299999</v>
      </c>
    </row>
    <row r="232" spans="1:51">
      <c r="A232" s="11">
        <v>987</v>
      </c>
      <c r="B232" s="12">
        <v>4517</v>
      </c>
      <c r="C232" s="4"/>
      <c r="D232" s="121" t="s">
        <v>262</v>
      </c>
      <c r="E232" s="85">
        <v>488</v>
      </c>
      <c r="F232" s="85">
        <v>1072500</v>
      </c>
      <c r="G232" s="86">
        <v>1.6900000000000002</v>
      </c>
      <c r="H232" s="85">
        <v>634615.38461538462</v>
      </c>
      <c r="I232" s="85">
        <v>125313</v>
      </c>
      <c r="J232" s="5">
        <v>0</v>
      </c>
      <c r="K232" s="87">
        <v>1.65</v>
      </c>
      <c r="L232" s="85">
        <v>1047115.3846153845</v>
      </c>
      <c r="M232" s="85">
        <v>102728.60666666667</v>
      </c>
      <c r="N232" s="85">
        <v>16.333333333333332</v>
      </c>
      <c r="O232" s="85">
        <v>1149860.3246153845</v>
      </c>
      <c r="P232" s="88">
        <v>2356.2711569987387</v>
      </c>
      <c r="Q232" s="88">
        <v>2681.4037114060652</v>
      </c>
      <c r="R232" s="88">
        <v>87.874539256275042</v>
      </c>
      <c r="S232" s="92">
        <v>58705.934023786867</v>
      </c>
      <c r="T232" s="93">
        <v>120.29904513071079</v>
      </c>
      <c r="U232" s="94">
        <v>92.360959731453264</v>
      </c>
      <c r="V232" s="92">
        <v>0</v>
      </c>
      <c r="W232" s="93">
        <v>0</v>
      </c>
      <c r="X232" s="95">
        <v>92.360959731453264</v>
      </c>
      <c r="Y232" s="96">
        <v>0</v>
      </c>
      <c r="Z232" s="97">
        <v>0</v>
      </c>
      <c r="AA232" s="98">
        <v>0</v>
      </c>
      <c r="AB232" s="99">
        <v>0</v>
      </c>
      <c r="AC232" s="100">
        <v>92.360959731453264</v>
      </c>
      <c r="AD232" s="92">
        <v>58705.934023786867</v>
      </c>
      <c r="AE232" s="93">
        <v>120.29904513071079</v>
      </c>
      <c r="AF232" s="95">
        <v>92.360959731453264</v>
      </c>
      <c r="AG232" s="104"/>
      <c r="AH232" s="103">
        <v>0</v>
      </c>
      <c r="AI232" s="104"/>
      <c r="AJ232" s="92">
        <v>76856.91519758731</v>
      </c>
      <c r="AK232" s="93">
        <v>87.874539256275042</v>
      </c>
      <c r="AL232" s="93">
        <v>0</v>
      </c>
      <c r="AM232" s="101">
        <v>0</v>
      </c>
      <c r="AN232" s="135">
        <v>76856.91519758731</v>
      </c>
      <c r="AP232" s="102">
        <v>1582.7433036702155</v>
      </c>
      <c r="AR232" s="102">
        <v>63461.538461538461</v>
      </c>
      <c r="AS232" s="90"/>
      <c r="AT232" s="237"/>
      <c r="AU232" s="112">
        <v>-248327.42163623447</v>
      </c>
      <c r="AV232" s="112">
        <v>-113744.367213</v>
      </c>
      <c r="AW232" s="112">
        <v>-2715.1268580000001</v>
      </c>
      <c r="AX232" s="112">
        <v>-37188</v>
      </c>
      <c r="AY232" s="113">
        <v>-88450.146410000001</v>
      </c>
    </row>
    <row r="233" spans="1:51">
      <c r="A233" s="11">
        <v>989</v>
      </c>
      <c r="B233" s="12">
        <v>4519</v>
      </c>
      <c r="C233" s="4"/>
      <c r="D233" s="121" t="s">
        <v>264</v>
      </c>
      <c r="E233" s="85">
        <v>1157.3333333333333</v>
      </c>
      <c r="F233" s="85">
        <v>2084728.6666666667</v>
      </c>
      <c r="G233" s="86">
        <v>1.6000000000000003</v>
      </c>
      <c r="H233" s="85">
        <v>1302955.4166666667</v>
      </c>
      <c r="I233" s="85">
        <v>191794</v>
      </c>
      <c r="J233" s="5">
        <v>0</v>
      </c>
      <c r="K233" s="87">
        <v>1.65</v>
      </c>
      <c r="L233" s="85">
        <v>2149876.4375</v>
      </c>
      <c r="M233" s="85">
        <v>232016.94666666668</v>
      </c>
      <c r="N233" s="85">
        <v>1342</v>
      </c>
      <c r="O233" s="85">
        <v>2383235.3841666668</v>
      </c>
      <c r="P233" s="88">
        <v>2059.2471637384797</v>
      </c>
      <c r="Q233" s="88">
        <v>2681.4037114060652</v>
      </c>
      <c r="R233" s="88">
        <v>76.797356361480482</v>
      </c>
      <c r="S233" s="92">
        <v>266415.72913189576</v>
      </c>
      <c r="T233" s="93">
        <v>230.19792263700671</v>
      </c>
      <c r="U233" s="94">
        <v>85.382334507732693</v>
      </c>
      <c r="V233" s="92">
        <v>19168</v>
      </c>
      <c r="W233" s="93">
        <v>16.562211981566822</v>
      </c>
      <c r="X233" s="95">
        <v>86.000003973584299</v>
      </c>
      <c r="Y233" s="96">
        <v>0</v>
      </c>
      <c r="Z233" s="97">
        <v>0</v>
      </c>
      <c r="AA233" s="98">
        <v>19168</v>
      </c>
      <c r="AB233" s="99">
        <v>16.562211981566822</v>
      </c>
      <c r="AC233" s="100">
        <v>86.000003973584299</v>
      </c>
      <c r="AD233" s="92">
        <v>285583.72913189576</v>
      </c>
      <c r="AE233" s="93">
        <v>246.76013461857355</v>
      </c>
      <c r="AF233" s="95">
        <v>86.000003973584299</v>
      </c>
      <c r="AG233" s="104"/>
      <c r="AH233" s="103">
        <v>0</v>
      </c>
      <c r="AI233" s="104"/>
      <c r="AJ233" s="92">
        <v>0</v>
      </c>
      <c r="AK233" s="93">
        <v>76.797356361480482</v>
      </c>
      <c r="AL233" s="93">
        <v>0</v>
      </c>
      <c r="AM233" s="101">
        <v>0</v>
      </c>
      <c r="AN233" s="135">
        <v>0</v>
      </c>
      <c r="AP233" s="102">
        <v>10860.134145192093</v>
      </c>
      <c r="AR233" s="102">
        <v>130295.54166666667</v>
      </c>
      <c r="AS233" s="90"/>
      <c r="AT233" s="237"/>
      <c r="AU233" s="112">
        <v>-593425.73541524902</v>
      </c>
      <c r="AV233" s="112">
        <v>-271813.85896899999</v>
      </c>
      <c r="AW233" s="112">
        <v>-6488.3134609999997</v>
      </c>
      <c r="AX233" s="112">
        <v>-63905</v>
      </c>
      <c r="AY233" s="113">
        <v>-211368.49420399999</v>
      </c>
    </row>
    <row r="234" spans="1:51">
      <c r="A234" s="11">
        <v>990</v>
      </c>
      <c r="B234" s="12">
        <v>4520</v>
      </c>
      <c r="C234" s="4"/>
      <c r="D234" s="121" t="s">
        <v>265</v>
      </c>
      <c r="E234" s="85">
        <v>218.66666666666666</v>
      </c>
      <c r="F234" s="85">
        <v>235862.33333333334</v>
      </c>
      <c r="G234" s="86">
        <v>0.9</v>
      </c>
      <c r="H234" s="85">
        <v>262069.25925925924</v>
      </c>
      <c r="I234" s="85">
        <v>43574</v>
      </c>
      <c r="J234" s="5">
        <v>0</v>
      </c>
      <c r="K234" s="87">
        <v>1.65</v>
      </c>
      <c r="L234" s="85">
        <v>432414.27777777769</v>
      </c>
      <c r="M234" s="85">
        <v>51092.43</v>
      </c>
      <c r="N234" s="85">
        <v>187.66666666666666</v>
      </c>
      <c r="O234" s="85">
        <v>483694.37444444443</v>
      </c>
      <c r="P234" s="88">
        <v>2212.016956300813</v>
      </c>
      <c r="Q234" s="88">
        <v>2681.4037114060652</v>
      </c>
      <c r="R234" s="88">
        <v>82.494737621619947</v>
      </c>
      <c r="S234" s="92">
        <v>37976.517733048953</v>
      </c>
      <c r="T234" s="93">
        <v>173.6730993889434</v>
      </c>
      <c r="U234" s="94">
        <v>88.971684701620575</v>
      </c>
      <c r="V234" s="92">
        <v>0</v>
      </c>
      <c r="W234" s="93">
        <v>0</v>
      </c>
      <c r="X234" s="95">
        <v>88.971684701620575</v>
      </c>
      <c r="Y234" s="96">
        <v>0</v>
      </c>
      <c r="Z234" s="97">
        <v>0</v>
      </c>
      <c r="AA234" s="98">
        <v>0</v>
      </c>
      <c r="AB234" s="99">
        <v>0</v>
      </c>
      <c r="AC234" s="100">
        <v>88.971684701620575</v>
      </c>
      <c r="AD234" s="92">
        <v>37976.517733048953</v>
      </c>
      <c r="AE234" s="93">
        <v>173.6730993889434</v>
      </c>
      <c r="AF234" s="95">
        <v>88.971684701620575</v>
      </c>
      <c r="AG234" s="104"/>
      <c r="AH234" s="103">
        <v>0</v>
      </c>
      <c r="AI234" s="104"/>
      <c r="AJ234" s="92">
        <v>17390.32169445042</v>
      </c>
      <c r="AK234" s="93">
        <v>82.494737621619947</v>
      </c>
      <c r="AL234" s="93">
        <v>0</v>
      </c>
      <c r="AM234" s="101">
        <v>0</v>
      </c>
      <c r="AN234" s="135">
        <v>17390.32169445042</v>
      </c>
      <c r="AP234" s="102">
        <v>1053.5132384982107</v>
      </c>
      <c r="AR234" s="102">
        <v>26206.925925925927</v>
      </c>
      <c r="AS234" s="90"/>
      <c r="AT234" s="237"/>
      <c r="AU234" s="112">
        <v>-112643.36651540533</v>
      </c>
      <c r="AV234" s="112">
        <v>-51595.383066000002</v>
      </c>
      <c r="AW234" s="112">
        <v>-1231.603936</v>
      </c>
      <c r="AX234" s="112">
        <v>-9913</v>
      </c>
      <c r="AY234" s="113">
        <v>-40121.715897000002</v>
      </c>
    </row>
    <row r="235" spans="1:51">
      <c r="A235" s="11">
        <v>991</v>
      </c>
      <c r="B235" s="12">
        <v>4521</v>
      </c>
      <c r="C235" s="4"/>
      <c r="D235" s="121" t="s">
        <v>266</v>
      </c>
      <c r="E235" s="85">
        <v>605</v>
      </c>
      <c r="F235" s="85">
        <v>1081744.3333333333</v>
      </c>
      <c r="G235" s="86">
        <v>1.63</v>
      </c>
      <c r="H235" s="85">
        <v>663646.83026584878</v>
      </c>
      <c r="I235" s="85">
        <v>113366.33333333333</v>
      </c>
      <c r="J235" s="5">
        <v>0</v>
      </c>
      <c r="K235" s="87">
        <v>1.65</v>
      </c>
      <c r="L235" s="85">
        <v>1095017.2699386503</v>
      </c>
      <c r="M235" s="85">
        <v>112665.69666666666</v>
      </c>
      <c r="N235" s="85">
        <v>150</v>
      </c>
      <c r="O235" s="85">
        <v>1207832.9666053171</v>
      </c>
      <c r="P235" s="88">
        <v>1996.4181266203589</v>
      </c>
      <c r="Q235" s="88">
        <v>2681.4037114060652</v>
      </c>
      <c r="R235" s="88">
        <v>74.454216577983487</v>
      </c>
      <c r="S235" s="92">
        <v>153334.02315428029</v>
      </c>
      <c r="T235" s="93">
        <v>253.44466637071122</v>
      </c>
      <c r="U235" s="94">
        <v>83.906156444129593</v>
      </c>
      <c r="V235" s="92">
        <v>33967</v>
      </c>
      <c r="W235" s="93">
        <v>56.143801652892563</v>
      </c>
      <c r="X235" s="95">
        <v>85.999977729379182</v>
      </c>
      <c r="Y235" s="96">
        <v>0</v>
      </c>
      <c r="Z235" s="97">
        <v>0</v>
      </c>
      <c r="AA235" s="98">
        <v>33967</v>
      </c>
      <c r="AB235" s="99">
        <v>56.143801652892563</v>
      </c>
      <c r="AC235" s="100">
        <v>85.999977729379182</v>
      </c>
      <c r="AD235" s="92">
        <v>187301.02315428029</v>
      </c>
      <c r="AE235" s="93">
        <v>309.58846802360381</v>
      </c>
      <c r="AF235" s="95">
        <v>85.999977729379182</v>
      </c>
      <c r="AG235" s="104"/>
      <c r="AH235" s="103">
        <v>0</v>
      </c>
      <c r="AI235" s="104"/>
      <c r="AJ235" s="92">
        <v>6330.788122912606</v>
      </c>
      <c r="AK235" s="93">
        <v>74.454216577983487</v>
      </c>
      <c r="AL235" s="93">
        <v>0</v>
      </c>
      <c r="AM235" s="101">
        <v>0</v>
      </c>
      <c r="AN235" s="135">
        <v>6330.788122912606</v>
      </c>
      <c r="AP235" s="102">
        <v>3875.5498671239461</v>
      </c>
      <c r="AR235" s="102">
        <v>66364.683026584869</v>
      </c>
      <c r="AS235" s="90"/>
      <c r="AT235" s="237"/>
      <c r="AU235" s="112">
        <v>-311817.31912673562</v>
      </c>
      <c r="AV235" s="112">
        <v>-142825.40130500001</v>
      </c>
      <c r="AW235" s="112">
        <v>-3409.3036219999999</v>
      </c>
      <c r="AX235" s="112">
        <v>-48293</v>
      </c>
      <c r="AY235" s="113">
        <v>-111064.204461</v>
      </c>
    </row>
    <row r="236" spans="1:51">
      <c r="A236" s="11">
        <v>992</v>
      </c>
      <c r="B236" s="12">
        <v>4522</v>
      </c>
      <c r="C236" s="4"/>
      <c r="D236" s="121" t="s">
        <v>267</v>
      </c>
      <c r="E236" s="85">
        <v>2356</v>
      </c>
      <c r="F236" s="85">
        <v>5569335.333333333</v>
      </c>
      <c r="G236" s="86">
        <v>1.68</v>
      </c>
      <c r="H236" s="85">
        <v>3315080.555555556</v>
      </c>
      <c r="I236" s="85">
        <v>691796.33333333337</v>
      </c>
      <c r="J236" s="5">
        <v>0</v>
      </c>
      <c r="K236" s="87">
        <v>1.65</v>
      </c>
      <c r="L236" s="85">
        <v>5469882.916666667</v>
      </c>
      <c r="M236" s="85">
        <v>545220.21666666667</v>
      </c>
      <c r="N236" s="85">
        <v>13613.666666666666</v>
      </c>
      <c r="O236" s="85">
        <v>6028716.7999999998</v>
      </c>
      <c r="P236" s="88">
        <v>2558.8780984719865</v>
      </c>
      <c r="Q236" s="88">
        <v>2681.4037114060652</v>
      </c>
      <c r="R236" s="88">
        <v>95.430542129374871</v>
      </c>
      <c r="S236" s="92">
        <v>106808.02730689512</v>
      </c>
      <c r="T236" s="93">
        <v>45.334476785609134</v>
      </c>
      <c r="U236" s="94">
        <v>97.121241541506151</v>
      </c>
      <c r="V236" s="92">
        <v>0</v>
      </c>
      <c r="W236" s="93">
        <v>0</v>
      </c>
      <c r="X236" s="95">
        <v>97.121241541506151</v>
      </c>
      <c r="Y236" s="96">
        <v>0</v>
      </c>
      <c r="Z236" s="97">
        <v>0</v>
      </c>
      <c r="AA236" s="98">
        <v>0</v>
      </c>
      <c r="AB236" s="99">
        <v>0</v>
      </c>
      <c r="AC236" s="100">
        <v>97.121241541506151</v>
      </c>
      <c r="AD236" s="92">
        <v>106808.02730689512</v>
      </c>
      <c r="AE236" s="93">
        <v>45.334476785609134</v>
      </c>
      <c r="AF236" s="95">
        <v>97.121241541506151</v>
      </c>
      <c r="AG236" s="104"/>
      <c r="AH236" s="103">
        <v>0</v>
      </c>
      <c r="AI236" s="104"/>
      <c r="AJ236" s="92">
        <v>0</v>
      </c>
      <c r="AK236" s="93">
        <v>95.430542129374871</v>
      </c>
      <c r="AL236" s="93">
        <v>0</v>
      </c>
      <c r="AM236" s="101">
        <v>0</v>
      </c>
      <c r="AN236" s="135">
        <v>0</v>
      </c>
      <c r="AP236" s="102">
        <v>33552.942460501603</v>
      </c>
      <c r="AR236" s="102">
        <v>331508.05555555556</v>
      </c>
      <c r="AS236" s="90"/>
      <c r="AT236" s="237"/>
      <c r="AU236" s="112">
        <v>-1218084.4042734057</v>
      </c>
      <c r="AV236" s="112">
        <v>-557933.71051600005</v>
      </c>
      <c r="AW236" s="112">
        <v>-13318.117104000001</v>
      </c>
      <c r="AX236" s="112">
        <v>-249229</v>
      </c>
      <c r="AY236" s="113">
        <v>-433861.64599799999</v>
      </c>
    </row>
    <row r="237" spans="1:51">
      <c r="A237" s="11">
        <v>993</v>
      </c>
      <c r="B237" s="12">
        <v>4523</v>
      </c>
      <c r="C237" s="4"/>
      <c r="D237" s="121" t="s">
        <v>268</v>
      </c>
      <c r="E237" s="85">
        <v>424</v>
      </c>
      <c r="F237" s="85">
        <v>813218.33333333337</v>
      </c>
      <c r="G237" s="86">
        <v>1.76</v>
      </c>
      <c r="H237" s="85">
        <v>462055.87121212127</v>
      </c>
      <c r="I237" s="85">
        <v>90936.333333333328</v>
      </c>
      <c r="J237" s="5">
        <v>0</v>
      </c>
      <c r="K237" s="87">
        <v>1.65</v>
      </c>
      <c r="L237" s="85">
        <v>762392.1875</v>
      </c>
      <c r="M237" s="85">
        <v>75533.353333333333</v>
      </c>
      <c r="N237" s="85">
        <v>411.33333333333331</v>
      </c>
      <c r="O237" s="85">
        <v>838336.87416666653</v>
      </c>
      <c r="P237" s="88">
        <v>1977.2096088836474</v>
      </c>
      <c r="Q237" s="88">
        <v>2681.4037114060652</v>
      </c>
      <c r="R237" s="88">
        <v>73.73785605177838</v>
      </c>
      <c r="S237" s="92">
        <v>110473.9708037169</v>
      </c>
      <c r="T237" s="93">
        <v>260.55181793329456</v>
      </c>
      <c r="U237" s="94">
        <v>83.454849312620397</v>
      </c>
      <c r="V237" s="92">
        <v>28936</v>
      </c>
      <c r="W237" s="93">
        <v>68.245283018867923</v>
      </c>
      <c r="X237" s="95">
        <v>85.999982025332329</v>
      </c>
      <c r="Y237" s="96">
        <v>0</v>
      </c>
      <c r="Z237" s="97">
        <v>0</v>
      </c>
      <c r="AA237" s="98">
        <v>28936</v>
      </c>
      <c r="AB237" s="99">
        <v>68.245283018867923</v>
      </c>
      <c r="AC237" s="100">
        <v>85.999982025332329</v>
      </c>
      <c r="AD237" s="92">
        <v>139409.97080371692</v>
      </c>
      <c r="AE237" s="93">
        <v>328.79710095216251</v>
      </c>
      <c r="AF237" s="95">
        <v>85.999982025332329</v>
      </c>
      <c r="AG237" s="104"/>
      <c r="AH237" s="103">
        <v>0</v>
      </c>
      <c r="AI237" s="104"/>
      <c r="AJ237" s="92">
        <v>10399.328544265063</v>
      </c>
      <c r="AK237" s="93">
        <v>73.73785605177838</v>
      </c>
      <c r="AL237" s="93">
        <v>0</v>
      </c>
      <c r="AM237" s="101">
        <v>0</v>
      </c>
      <c r="AN237" s="135">
        <v>10399.328544265063</v>
      </c>
      <c r="AP237" s="102">
        <v>2166.382726246743</v>
      </c>
      <c r="AR237" s="102">
        <v>46205.58712121212</v>
      </c>
      <c r="AS237" s="90"/>
      <c r="AT237" s="237"/>
      <c r="AU237" s="112">
        <v>-214022.39637927013</v>
      </c>
      <c r="AV237" s="112">
        <v>-98031.227824999994</v>
      </c>
      <c r="AW237" s="112">
        <v>-2340.047478</v>
      </c>
      <c r="AX237" s="112">
        <v>-33472</v>
      </c>
      <c r="AY237" s="113">
        <v>-76231.260204999999</v>
      </c>
    </row>
    <row r="238" spans="1:51">
      <c r="A238" s="11">
        <v>995</v>
      </c>
      <c r="B238" s="12">
        <v>4525</v>
      </c>
      <c r="C238" s="4"/>
      <c r="D238" s="121" t="s">
        <v>269</v>
      </c>
      <c r="E238" s="85">
        <v>2366.3333333333335</v>
      </c>
      <c r="F238" s="85">
        <v>5583514.333333333</v>
      </c>
      <c r="G238" s="86">
        <v>1.67</v>
      </c>
      <c r="H238" s="85">
        <v>3343421.7564870263</v>
      </c>
      <c r="I238" s="85">
        <v>567747</v>
      </c>
      <c r="J238" s="5">
        <v>0</v>
      </c>
      <c r="K238" s="87">
        <v>1.65</v>
      </c>
      <c r="L238" s="85">
        <v>5516645.8982035918</v>
      </c>
      <c r="M238" s="85">
        <v>583672.81333333335</v>
      </c>
      <c r="N238" s="85">
        <v>17640</v>
      </c>
      <c r="O238" s="85">
        <v>6117958.7115369262</v>
      </c>
      <c r="P238" s="88">
        <v>2585.417119962076</v>
      </c>
      <c r="Q238" s="88">
        <v>2681.4037114060652</v>
      </c>
      <c r="R238" s="88">
        <v>96.420285724388137</v>
      </c>
      <c r="S238" s="92">
        <v>84040.420228175164</v>
      </c>
      <c r="T238" s="93">
        <v>35.515038834276019</v>
      </c>
      <c r="U238" s="94">
        <v>97.744780006364522</v>
      </c>
      <c r="V238" s="92">
        <v>0</v>
      </c>
      <c r="W238" s="93">
        <v>0</v>
      </c>
      <c r="X238" s="95">
        <v>97.744780006364522</v>
      </c>
      <c r="Y238" s="96">
        <v>0</v>
      </c>
      <c r="Z238" s="97">
        <v>0</v>
      </c>
      <c r="AA238" s="98">
        <v>0</v>
      </c>
      <c r="AB238" s="99">
        <v>0</v>
      </c>
      <c r="AC238" s="100">
        <v>97.744780006364522</v>
      </c>
      <c r="AD238" s="92">
        <v>84040.420228175164</v>
      </c>
      <c r="AE238" s="93">
        <v>35.515038834276019</v>
      </c>
      <c r="AF238" s="95">
        <v>97.744780006364522</v>
      </c>
      <c r="AG238" s="104"/>
      <c r="AH238" s="103">
        <v>0</v>
      </c>
      <c r="AI238" s="104"/>
      <c r="AJ238" s="92">
        <v>42538.640338222816</v>
      </c>
      <c r="AK238" s="93">
        <v>96.420285724388137</v>
      </c>
      <c r="AL238" s="93">
        <v>0</v>
      </c>
      <c r="AM238" s="101">
        <v>0</v>
      </c>
      <c r="AN238" s="135">
        <v>42538.640338222816</v>
      </c>
      <c r="AP238" s="102">
        <v>37807.509818385384</v>
      </c>
      <c r="AR238" s="102">
        <v>334342.1756487026</v>
      </c>
      <c r="AS238" s="90"/>
      <c r="AT238" s="237"/>
      <c r="AU238" s="112">
        <v>-1213476.2665523211</v>
      </c>
      <c r="AV238" s="112">
        <v>-555822.99029999995</v>
      </c>
      <c r="AW238" s="112">
        <v>-13267.733306</v>
      </c>
      <c r="AX238" s="112">
        <v>-211945</v>
      </c>
      <c r="AY238" s="113">
        <v>-432220.303075</v>
      </c>
    </row>
    <row r="239" spans="1:51">
      <c r="A239" s="11">
        <v>988</v>
      </c>
      <c r="B239" s="12">
        <v>4527</v>
      </c>
      <c r="C239" s="4"/>
      <c r="D239" s="121" t="s">
        <v>263</v>
      </c>
      <c r="E239" s="85">
        <v>1548.6666666666667</v>
      </c>
      <c r="F239" s="85">
        <v>2628521.6666666665</v>
      </c>
      <c r="G239" s="86">
        <v>1.6499999999999997</v>
      </c>
      <c r="H239" s="85">
        <v>1593043.4343434342</v>
      </c>
      <c r="I239" s="85">
        <v>293344.66666666669</v>
      </c>
      <c r="J239" s="5">
        <v>0</v>
      </c>
      <c r="K239" s="87">
        <v>1.65</v>
      </c>
      <c r="L239" s="85">
        <v>2628521.6666666665</v>
      </c>
      <c r="M239" s="85">
        <v>301290.85000000003</v>
      </c>
      <c r="N239" s="85">
        <v>487.33333333333331</v>
      </c>
      <c r="O239" s="85">
        <v>2930299.85</v>
      </c>
      <c r="P239" s="88">
        <v>1892.1436827378391</v>
      </c>
      <c r="Q239" s="88">
        <v>2681.4037114060652</v>
      </c>
      <c r="R239" s="88">
        <v>70.565415968102897</v>
      </c>
      <c r="S239" s="92">
        <v>452251.2581604179</v>
      </c>
      <c r="T239" s="93">
        <v>292.02621060724357</v>
      </c>
      <c r="U239" s="94">
        <v>81.456212059904814</v>
      </c>
      <c r="V239" s="92">
        <v>188685</v>
      </c>
      <c r="W239" s="93">
        <v>121.83706414119672</v>
      </c>
      <c r="X239" s="95">
        <v>85.999991261183979</v>
      </c>
      <c r="Y239" s="96">
        <v>0</v>
      </c>
      <c r="Z239" s="97">
        <v>0</v>
      </c>
      <c r="AA239" s="98">
        <v>188685</v>
      </c>
      <c r="AB239" s="99">
        <v>121.83706414119672</v>
      </c>
      <c r="AC239" s="100">
        <v>85.999991261183979</v>
      </c>
      <c r="AD239" s="92">
        <v>640936.2581604179</v>
      </c>
      <c r="AE239" s="93">
        <v>413.86327474844029</v>
      </c>
      <c r="AF239" s="95">
        <v>85.999991261183979</v>
      </c>
      <c r="AG239" s="104"/>
      <c r="AH239" s="103">
        <v>0</v>
      </c>
      <c r="AI239" s="104"/>
      <c r="AJ239" s="92">
        <v>170990.28236293019</v>
      </c>
      <c r="AK239" s="93">
        <v>70.565415968102897</v>
      </c>
      <c r="AL239" s="93">
        <v>0</v>
      </c>
      <c r="AM239" s="101">
        <v>0</v>
      </c>
      <c r="AN239" s="135">
        <v>170990.28236293019</v>
      </c>
      <c r="AP239" s="102">
        <v>10772.39394990029</v>
      </c>
      <c r="AR239" s="102">
        <v>159304.34343434343</v>
      </c>
      <c r="AS239" s="90"/>
      <c r="AT239" s="237"/>
      <c r="AU239" s="112">
        <v>-790551.62681720825</v>
      </c>
      <c r="AV239" s="112">
        <v>-362105.77933500003</v>
      </c>
      <c r="AW239" s="112">
        <v>-8643.6203480000004</v>
      </c>
      <c r="AX239" s="112">
        <v>-133193</v>
      </c>
      <c r="AY239" s="113">
        <v>-281581.49702499999</v>
      </c>
    </row>
    <row r="240" spans="1:51">
      <c r="A240" s="11">
        <v>981</v>
      </c>
      <c r="B240" s="12">
        <v>4511</v>
      </c>
      <c r="C240" s="4"/>
      <c r="D240" s="121" t="s">
        <v>258</v>
      </c>
      <c r="E240" s="85">
        <v>5077.666666666667</v>
      </c>
      <c r="F240" s="85">
        <v>10186758.333333334</v>
      </c>
      <c r="G240" s="86">
        <v>1.3287666666666667</v>
      </c>
      <c r="H240" s="85">
        <v>7663404.2493678583</v>
      </c>
      <c r="I240" s="85">
        <v>1029197.6666666666</v>
      </c>
      <c r="J240" s="5">
        <v>0</v>
      </c>
      <c r="K240" s="87">
        <v>1.65</v>
      </c>
      <c r="L240" s="85">
        <v>12644617.011456966</v>
      </c>
      <c r="M240" s="85">
        <v>1271717.6100000001</v>
      </c>
      <c r="N240" s="85">
        <v>32819.666666666664</v>
      </c>
      <c r="O240" s="85">
        <v>13949154.288123632</v>
      </c>
      <c r="P240" s="88">
        <v>2747.1583315414491</v>
      </c>
      <c r="Q240" s="88">
        <v>2681.4037114060652</v>
      </c>
      <c r="R240" s="88">
        <v>102.45224618194118</v>
      </c>
      <c r="S240" s="92">
        <v>-123535.61585108472</v>
      </c>
      <c r="T240" s="93">
        <v>-24.329209450092176</v>
      </c>
      <c r="U240" s="94">
        <v>101.54491509462291</v>
      </c>
      <c r="V240" s="92">
        <v>0</v>
      </c>
      <c r="W240" s="93">
        <v>0</v>
      </c>
      <c r="X240" s="95">
        <v>101.54491509462291</v>
      </c>
      <c r="Y240" s="96">
        <v>0</v>
      </c>
      <c r="Z240" s="97">
        <v>0</v>
      </c>
      <c r="AA240" s="98">
        <v>0</v>
      </c>
      <c r="AB240" s="99">
        <v>0</v>
      </c>
      <c r="AC240" s="100">
        <v>101.54491509462291</v>
      </c>
      <c r="AD240" s="92">
        <v>-123535.61585108472</v>
      </c>
      <c r="AE240" s="93">
        <v>-24.329209450092176</v>
      </c>
      <c r="AF240" s="95">
        <v>101.54491509462291</v>
      </c>
      <c r="AG240" s="104"/>
      <c r="AH240" s="103">
        <v>0</v>
      </c>
      <c r="AI240" s="104"/>
      <c r="AJ240" s="92">
        <v>106271.84024455375</v>
      </c>
      <c r="AK240" s="93">
        <v>102.45224618194118</v>
      </c>
      <c r="AL240" s="93">
        <v>0</v>
      </c>
      <c r="AM240" s="101">
        <v>0</v>
      </c>
      <c r="AN240" s="135">
        <v>106271.84024455375</v>
      </c>
      <c r="AP240" s="102">
        <v>82648.885823312667</v>
      </c>
      <c r="AR240" s="102">
        <v>766340.42493678583</v>
      </c>
      <c r="AS240" s="90"/>
      <c r="AT240" s="237"/>
      <c r="AU240" s="112">
        <v>-2636878.8070651703</v>
      </c>
      <c r="AV240" s="112">
        <v>-1207801.0126769999</v>
      </c>
      <c r="AW240" s="112">
        <v>-28830.728492999999</v>
      </c>
      <c r="AX240" s="112">
        <v>-606500</v>
      </c>
      <c r="AY240" s="113">
        <v>-939212.89486799994</v>
      </c>
    </row>
    <row r="241" spans="1:51">
      <c r="A241" s="11">
        <v>301</v>
      </c>
      <c r="B241" s="12">
        <v>5101</v>
      </c>
      <c r="C241" s="4"/>
      <c r="D241" s="121" t="s">
        <v>270</v>
      </c>
      <c r="E241" s="85">
        <v>4614.333333333333</v>
      </c>
      <c r="F241" s="85">
        <v>10626158.333333334</v>
      </c>
      <c r="G241" s="86">
        <v>1.5666666666666667</v>
      </c>
      <c r="H241" s="85">
        <v>6784798.7768817209</v>
      </c>
      <c r="I241" s="85">
        <v>1288942</v>
      </c>
      <c r="J241" s="5">
        <v>0</v>
      </c>
      <c r="K241" s="87">
        <v>1.65</v>
      </c>
      <c r="L241" s="85">
        <v>11194917.981854839</v>
      </c>
      <c r="M241" s="85">
        <v>1216091.0866666667</v>
      </c>
      <c r="N241" s="85">
        <v>19158.333333333332</v>
      </c>
      <c r="O241" s="85">
        <v>12430167.401854837</v>
      </c>
      <c r="P241" s="88">
        <v>2693.8165286111762</v>
      </c>
      <c r="Q241" s="88">
        <v>2681.4037114060652</v>
      </c>
      <c r="R241" s="88">
        <v>100.46292235489605</v>
      </c>
      <c r="S241" s="92">
        <v>-21192.444190343478</v>
      </c>
      <c r="T241" s="93">
        <v>-4.5927423658910955</v>
      </c>
      <c r="U241" s="94">
        <v>100.29164108358452</v>
      </c>
      <c r="V241" s="92">
        <v>0</v>
      </c>
      <c r="W241" s="93">
        <v>0</v>
      </c>
      <c r="X241" s="95">
        <v>100.29164108358452</v>
      </c>
      <c r="Y241" s="96">
        <v>0</v>
      </c>
      <c r="Z241" s="97">
        <v>0</v>
      </c>
      <c r="AA241" s="98">
        <v>0</v>
      </c>
      <c r="AB241" s="99">
        <v>0</v>
      </c>
      <c r="AC241" s="100">
        <v>100.29164108358452</v>
      </c>
      <c r="AD241" s="92">
        <v>-21192.444190343478</v>
      </c>
      <c r="AE241" s="93">
        <v>-4.5927423658910955</v>
      </c>
      <c r="AF241" s="95">
        <v>100.29164108358452</v>
      </c>
      <c r="AG241" s="104"/>
      <c r="AH241" s="103">
        <v>0</v>
      </c>
      <c r="AI241" s="104"/>
      <c r="AJ241" s="92">
        <v>0</v>
      </c>
      <c r="AK241" s="93">
        <v>100.46292235489605</v>
      </c>
      <c r="AL241" s="93">
        <v>0</v>
      </c>
      <c r="AM241" s="101">
        <v>0</v>
      </c>
      <c r="AN241" s="135">
        <v>0</v>
      </c>
      <c r="AP241" s="102">
        <v>49269.261163484036</v>
      </c>
      <c r="AR241" s="102">
        <v>678479.87768817204</v>
      </c>
      <c r="AS241" s="90"/>
      <c r="AT241" s="237"/>
      <c r="AU241" s="112">
        <v>-2363974.6509164837</v>
      </c>
      <c r="AV241" s="112">
        <v>-1082799.470976</v>
      </c>
      <c r="AW241" s="112">
        <v>-25846.888049000001</v>
      </c>
      <c r="AX241" s="112">
        <v>-392861</v>
      </c>
      <c r="AY241" s="113">
        <v>-842008.91953499999</v>
      </c>
    </row>
    <row r="242" spans="1:51">
      <c r="A242" s="11">
        <v>302</v>
      </c>
      <c r="B242" s="12">
        <v>5102</v>
      </c>
      <c r="C242" s="4"/>
      <c r="D242" s="121" t="s">
        <v>271</v>
      </c>
      <c r="E242" s="85">
        <v>1014.6666666666666</v>
      </c>
      <c r="F242" s="85">
        <v>2200525</v>
      </c>
      <c r="G242" s="86">
        <v>1.84</v>
      </c>
      <c r="H242" s="85">
        <v>1195937.5</v>
      </c>
      <c r="I242" s="85">
        <v>226257.33333333334</v>
      </c>
      <c r="J242" s="5">
        <v>0</v>
      </c>
      <c r="K242" s="87">
        <v>1.65</v>
      </c>
      <c r="L242" s="85">
        <v>1973296.8749999998</v>
      </c>
      <c r="M242" s="85">
        <v>226737.14</v>
      </c>
      <c r="N242" s="85">
        <v>6095.666666666667</v>
      </c>
      <c r="O242" s="85">
        <v>2206129.6816666662</v>
      </c>
      <c r="P242" s="88">
        <v>2174.2408163600521</v>
      </c>
      <c r="Q242" s="88">
        <v>2681.4037114060652</v>
      </c>
      <c r="R242" s="88">
        <v>81.085918062667673</v>
      </c>
      <c r="S242" s="92">
        <v>190402.47514414124</v>
      </c>
      <c r="T242" s="93">
        <v>187.65027116702487</v>
      </c>
      <c r="U242" s="94">
        <v>88.084128379480646</v>
      </c>
      <c r="V242" s="92">
        <v>0</v>
      </c>
      <c r="W242" s="93">
        <v>0</v>
      </c>
      <c r="X242" s="95">
        <v>88.084128379480646</v>
      </c>
      <c r="Y242" s="96">
        <v>0</v>
      </c>
      <c r="Z242" s="97">
        <v>0</v>
      </c>
      <c r="AA242" s="98">
        <v>0</v>
      </c>
      <c r="AB242" s="99">
        <v>0</v>
      </c>
      <c r="AC242" s="100">
        <v>88.084128379480646</v>
      </c>
      <c r="AD242" s="92">
        <v>190402.47514414124</v>
      </c>
      <c r="AE242" s="93">
        <v>187.65027116702487</v>
      </c>
      <c r="AF242" s="95">
        <v>88.084128379480646</v>
      </c>
      <c r="AG242" s="104"/>
      <c r="AH242" s="103">
        <v>0</v>
      </c>
      <c r="AI242" s="104"/>
      <c r="AJ242" s="92">
        <v>15473.882463657425</v>
      </c>
      <c r="AK242" s="93">
        <v>81.085918062667673</v>
      </c>
      <c r="AL242" s="93">
        <v>0</v>
      </c>
      <c r="AM242" s="101">
        <v>0</v>
      </c>
      <c r="AN242" s="135">
        <v>15473.882463657425</v>
      </c>
      <c r="AP242" s="102">
        <v>7130.2729978185071</v>
      </c>
      <c r="AR242" s="102">
        <v>119593.75</v>
      </c>
      <c r="AS242" s="90"/>
      <c r="AT242" s="237"/>
      <c r="AU242" s="112">
        <v>-523279.63899429201</v>
      </c>
      <c r="AV242" s="112">
        <v>-239684.00678699999</v>
      </c>
      <c r="AW242" s="112">
        <v>-5721.3601010000002</v>
      </c>
      <c r="AX242" s="112">
        <v>-74091</v>
      </c>
      <c r="AY242" s="113">
        <v>-186383.60748599999</v>
      </c>
    </row>
    <row r="243" spans="1:51">
      <c r="A243" s="11">
        <v>303</v>
      </c>
      <c r="B243" s="12">
        <v>5103</v>
      </c>
      <c r="C243" s="4"/>
      <c r="D243" s="121" t="s">
        <v>272</v>
      </c>
      <c r="E243" s="85">
        <v>3025.6666666666665</v>
      </c>
      <c r="F243" s="85">
        <v>6616921</v>
      </c>
      <c r="G243" s="86">
        <v>1.74</v>
      </c>
      <c r="H243" s="85">
        <v>3802828.1609195401</v>
      </c>
      <c r="I243" s="85">
        <v>533050</v>
      </c>
      <c r="J243" s="5">
        <v>0</v>
      </c>
      <c r="K243" s="87">
        <v>1.65</v>
      </c>
      <c r="L243" s="85">
        <v>6274666.4655172406</v>
      </c>
      <c r="M243" s="85">
        <v>654251.18333333347</v>
      </c>
      <c r="N243" s="85">
        <v>1698</v>
      </c>
      <c r="O243" s="85">
        <v>6930615.6488505742</v>
      </c>
      <c r="P243" s="88">
        <v>2290.6077940455793</v>
      </c>
      <c r="Q243" s="88">
        <v>2681.4037114060652</v>
      </c>
      <c r="R243" s="88">
        <v>85.425696410498304</v>
      </c>
      <c r="S243" s="92">
        <v>437494.72683200607</v>
      </c>
      <c r="T243" s="93">
        <v>144.59448942337977</v>
      </c>
      <c r="U243" s="94">
        <v>90.818188738613941</v>
      </c>
      <c r="V243" s="92">
        <v>0</v>
      </c>
      <c r="W243" s="93">
        <v>0</v>
      </c>
      <c r="X243" s="95">
        <v>90.818188738613941</v>
      </c>
      <c r="Y243" s="96">
        <v>0</v>
      </c>
      <c r="Z243" s="97">
        <v>0</v>
      </c>
      <c r="AA243" s="98">
        <v>0</v>
      </c>
      <c r="AB243" s="99">
        <v>0</v>
      </c>
      <c r="AC243" s="100">
        <v>90.818188738613941</v>
      </c>
      <c r="AD243" s="92">
        <v>437494.72683200607</v>
      </c>
      <c r="AE243" s="93">
        <v>144.59448942337977</v>
      </c>
      <c r="AF243" s="95">
        <v>90.818188738613941</v>
      </c>
      <c r="AG243" s="104"/>
      <c r="AH243" s="103">
        <v>0</v>
      </c>
      <c r="AI243" s="104"/>
      <c r="AJ243" s="92">
        <v>38758.189151346705</v>
      </c>
      <c r="AK243" s="93">
        <v>85.425696410498304</v>
      </c>
      <c r="AL243" s="93">
        <v>0</v>
      </c>
      <c r="AM243" s="101">
        <v>0</v>
      </c>
      <c r="AN243" s="135">
        <v>38758.189151346705</v>
      </c>
      <c r="AP243" s="102">
        <v>21982.884909707969</v>
      </c>
      <c r="AR243" s="102">
        <v>380282.81609195401</v>
      </c>
      <c r="AS243" s="90"/>
      <c r="AT243" s="237"/>
      <c r="AU243" s="112">
        <v>-1555502.488517279</v>
      </c>
      <c r="AV243" s="112">
        <v>-712485.33524499997</v>
      </c>
      <c r="AW243" s="112">
        <v>-17007.330710999999</v>
      </c>
      <c r="AX243" s="112">
        <v>-273536</v>
      </c>
      <c r="AY243" s="113">
        <v>-554044.42225399998</v>
      </c>
    </row>
    <row r="244" spans="1:51">
      <c r="A244" s="11">
        <v>304</v>
      </c>
      <c r="B244" s="12">
        <v>5104</v>
      </c>
      <c r="C244" s="4"/>
      <c r="D244" s="121" t="s">
        <v>273</v>
      </c>
      <c r="E244" s="85">
        <v>2212.6666666666665</v>
      </c>
      <c r="F244" s="85">
        <v>4360538</v>
      </c>
      <c r="G244" s="86">
        <v>1.5150666666666668</v>
      </c>
      <c r="H244" s="85">
        <v>2874112.331618533</v>
      </c>
      <c r="I244" s="85">
        <v>607816.33333333337</v>
      </c>
      <c r="J244" s="5">
        <v>0</v>
      </c>
      <c r="K244" s="87">
        <v>1.65</v>
      </c>
      <c r="L244" s="85">
        <v>4742285.3471705792</v>
      </c>
      <c r="M244" s="85">
        <v>505387.64666666667</v>
      </c>
      <c r="N244" s="85">
        <v>4627</v>
      </c>
      <c r="O244" s="85">
        <v>5252299.9938372457</v>
      </c>
      <c r="P244" s="88">
        <v>2373.7420882060469</v>
      </c>
      <c r="Q244" s="88">
        <v>2681.4037114060652</v>
      </c>
      <c r="R244" s="88">
        <v>88.526098405424833</v>
      </c>
      <c r="S244" s="92">
        <v>251878.46875887894</v>
      </c>
      <c r="T244" s="93">
        <v>113.83480058400676</v>
      </c>
      <c r="U244" s="94">
        <v>92.771441995417632</v>
      </c>
      <c r="V244" s="92">
        <v>0</v>
      </c>
      <c r="W244" s="93">
        <v>0</v>
      </c>
      <c r="X244" s="95">
        <v>92.771441995417632</v>
      </c>
      <c r="Y244" s="96">
        <v>0</v>
      </c>
      <c r="Z244" s="97">
        <v>0</v>
      </c>
      <c r="AA244" s="98">
        <v>0</v>
      </c>
      <c r="AB244" s="99">
        <v>0</v>
      </c>
      <c r="AC244" s="100">
        <v>92.771441995417632</v>
      </c>
      <c r="AD244" s="92">
        <v>251878.46875887894</v>
      </c>
      <c r="AE244" s="93">
        <v>113.83480058400676</v>
      </c>
      <c r="AF244" s="95">
        <v>92.771441995417632</v>
      </c>
      <c r="AG244" s="104"/>
      <c r="AH244" s="103">
        <v>0</v>
      </c>
      <c r="AI244" s="104"/>
      <c r="AJ244" s="92">
        <v>187689.65897007543</v>
      </c>
      <c r="AK244" s="93">
        <v>88.526098405424833</v>
      </c>
      <c r="AL244" s="93">
        <v>0</v>
      </c>
      <c r="AM244" s="101">
        <v>0</v>
      </c>
      <c r="AN244" s="135">
        <v>187689.65897007543</v>
      </c>
      <c r="AP244" s="102">
        <v>14367.62788779219</v>
      </c>
      <c r="AR244" s="102">
        <v>287411.23316185334</v>
      </c>
      <c r="AS244" s="90"/>
      <c r="AT244" s="237"/>
      <c r="AU244" s="112">
        <v>-1147938.3078524489</v>
      </c>
      <c r="AV244" s="112">
        <v>-525803.85833399999</v>
      </c>
      <c r="AW244" s="112">
        <v>-12551.163743999999</v>
      </c>
      <c r="AX244" s="112">
        <v>-136071</v>
      </c>
      <c r="AY244" s="113">
        <v>-408876.75928</v>
      </c>
    </row>
    <row r="245" spans="1:51">
      <c r="A245" s="11">
        <v>305</v>
      </c>
      <c r="B245" s="12">
        <v>5105</v>
      </c>
      <c r="C245" s="4"/>
      <c r="D245" s="121" t="s">
        <v>274</v>
      </c>
      <c r="E245" s="85">
        <v>1416</v>
      </c>
      <c r="F245" s="85">
        <v>3534063.3333333335</v>
      </c>
      <c r="G245" s="86">
        <v>1.7</v>
      </c>
      <c r="H245" s="85">
        <v>2078860.7843137253</v>
      </c>
      <c r="I245" s="85">
        <v>312057.33333333331</v>
      </c>
      <c r="J245" s="5">
        <v>0</v>
      </c>
      <c r="K245" s="87">
        <v>1.65</v>
      </c>
      <c r="L245" s="85">
        <v>3430120.2941176468</v>
      </c>
      <c r="M245" s="85">
        <v>314479.01666666666</v>
      </c>
      <c r="N245" s="85">
        <v>1075.3333333333333</v>
      </c>
      <c r="O245" s="85">
        <v>3745674.6441176464</v>
      </c>
      <c r="P245" s="88">
        <v>2645.2504548853435</v>
      </c>
      <c r="Q245" s="88">
        <v>2681.4037114060652</v>
      </c>
      <c r="R245" s="88">
        <v>98.651704091892839</v>
      </c>
      <c r="S245" s="92">
        <v>18941.414156336425</v>
      </c>
      <c r="T245" s="93">
        <v>13.376704912666966</v>
      </c>
      <c r="U245" s="94">
        <v>99.150573577892473</v>
      </c>
      <c r="V245" s="92">
        <v>0</v>
      </c>
      <c r="W245" s="93">
        <v>0</v>
      </c>
      <c r="X245" s="95">
        <v>99.150573577892473</v>
      </c>
      <c r="Y245" s="96">
        <v>0</v>
      </c>
      <c r="Z245" s="97">
        <v>0</v>
      </c>
      <c r="AA245" s="98">
        <v>0</v>
      </c>
      <c r="AB245" s="99">
        <v>0</v>
      </c>
      <c r="AC245" s="100">
        <v>99.150573577892473</v>
      </c>
      <c r="AD245" s="92">
        <v>18941.414156336425</v>
      </c>
      <c r="AE245" s="93">
        <v>13.376704912666966</v>
      </c>
      <c r="AF245" s="95">
        <v>99.150573577892473</v>
      </c>
      <c r="AG245" s="104"/>
      <c r="AH245" s="103">
        <v>0</v>
      </c>
      <c r="AI245" s="104"/>
      <c r="AJ245" s="92">
        <v>44899.350178481633</v>
      </c>
      <c r="AK245" s="93">
        <v>98.651704091892839</v>
      </c>
      <c r="AL245" s="93">
        <v>0</v>
      </c>
      <c r="AM245" s="101">
        <v>0</v>
      </c>
      <c r="AN245" s="135">
        <v>44899.350178481633</v>
      </c>
      <c r="AP245" s="102">
        <v>7887.5152654832809</v>
      </c>
      <c r="AR245" s="102">
        <v>207886.07843137253</v>
      </c>
      <c r="AS245" s="90"/>
      <c r="AT245" s="237"/>
      <c r="AU245" s="112">
        <v>-729621.80583842087</v>
      </c>
      <c r="AV245" s="112">
        <v>-334197.367585</v>
      </c>
      <c r="AW245" s="112">
        <v>-7977.4345830000002</v>
      </c>
      <c r="AX245" s="112">
        <v>-95152</v>
      </c>
      <c r="AY245" s="113">
        <v>-259879.296153</v>
      </c>
    </row>
    <row r="246" spans="1:51">
      <c r="A246" s="11">
        <v>306</v>
      </c>
      <c r="B246" s="12">
        <v>5106</v>
      </c>
      <c r="C246" s="4"/>
      <c r="D246" s="121" t="s">
        <v>275</v>
      </c>
      <c r="E246" s="85">
        <v>15309.333333333334</v>
      </c>
      <c r="F246" s="85">
        <v>41309739</v>
      </c>
      <c r="G246" s="86">
        <v>1.6333333333333335</v>
      </c>
      <c r="H246" s="85">
        <v>25302526.388888892</v>
      </c>
      <c r="I246" s="85">
        <v>2880054</v>
      </c>
      <c r="J246" s="5">
        <v>0</v>
      </c>
      <c r="K246" s="87">
        <v>1.65</v>
      </c>
      <c r="L246" s="85">
        <v>41749168.541666664</v>
      </c>
      <c r="M246" s="85">
        <v>3498497.4033333338</v>
      </c>
      <c r="N246" s="85">
        <v>119904</v>
      </c>
      <c r="O246" s="85">
        <v>45367569.945</v>
      </c>
      <c r="P246" s="88">
        <v>2963.3929157594494</v>
      </c>
      <c r="Q246" s="88">
        <v>2681.4037114060652</v>
      </c>
      <c r="R246" s="88">
        <v>110.51647699128139</v>
      </c>
      <c r="S246" s="92">
        <v>-1597314.6885635417</v>
      </c>
      <c r="T246" s="93">
        <v>-104.33600561075215</v>
      </c>
      <c r="U246" s="94">
        <v>106.62538050450728</v>
      </c>
      <c r="V246" s="92">
        <v>0</v>
      </c>
      <c r="W246" s="93">
        <v>0</v>
      </c>
      <c r="X246" s="95">
        <v>106.62538050450728</v>
      </c>
      <c r="Y246" s="96">
        <v>0</v>
      </c>
      <c r="Z246" s="97">
        <v>0</v>
      </c>
      <c r="AA246" s="98">
        <v>0</v>
      </c>
      <c r="AB246" s="99">
        <v>0</v>
      </c>
      <c r="AC246" s="100">
        <v>106.62538050450728</v>
      </c>
      <c r="AD246" s="92">
        <v>-1597314.6885635417</v>
      </c>
      <c r="AE246" s="93">
        <v>-104.33600561075215</v>
      </c>
      <c r="AF246" s="95">
        <v>106.62538050450728</v>
      </c>
      <c r="AG246" s="104"/>
      <c r="AH246" s="103">
        <v>0</v>
      </c>
      <c r="AI246" s="104"/>
      <c r="AJ246" s="92">
        <v>0</v>
      </c>
      <c r="AK246" s="93">
        <v>110.51647699128139</v>
      </c>
      <c r="AL246" s="93">
        <v>0</v>
      </c>
      <c r="AM246" s="101">
        <v>0</v>
      </c>
      <c r="AN246" s="135">
        <v>0</v>
      </c>
      <c r="AP246" s="102">
        <v>279053.98238377477</v>
      </c>
      <c r="AR246" s="102">
        <v>2530252.6388888885</v>
      </c>
      <c r="AS246" s="90"/>
      <c r="AT246" s="237"/>
      <c r="AU246" s="112">
        <v>-7978734.4564070962</v>
      </c>
      <c r="AV246" s="112">
        <v>-3654594.7923380001</v>
      </c>
      <c r="AW246" s="112">
        <v>-87236.746039000005</v>
      </c>
      <c r="AX246" s="112">
        <v>-1495750</v>
      </c>
      <c r="AY246" s="113">
        <v>-2841894.0855780002</v>
      </c>
    </row>
    <row r="247" spans="1:51">
      <c r="A247" s="11">
        <v>309</v>
      </c>
      <c r="B247" s="12">
        <v>5109</v>
      </c>
      <c r="C247" s="4"/>
      <c r="D247" s="121" t="s">
        <v>276</v>
      </c>
      <c r="E247" s="85">
        <v>1275</v>
      </c>
      <c r="F247" s="85">
        <v>2773197.6666666665</v>
      </c>
      <c r="G247" s="86">
        <v>1.6900000000000002</v>
      </c>
      <c r="H247" s="85">
        <v>1640945.3648915188</v>
      </c>
      <c r="I247" s="85">
        <v>272830.33333333331</v>
      </c>
      <c r="J247" s="5">
        <v>0</v>
      </c>
      <c r="K247" s="87">
        <v>1.65</v>
      </c>
      <c r="L247" s="85">
        <v>2707559.8520710059</v>
      </c>
      <c r="M247" s="85">
        <v>257786</v>
      </c>
      <c r="N247" s="85">
        <v>1044.3333333333333</v>
      </c>
      <c r="O247" s="85">
        <v>2966390.1854043393</v>
      </c>
      <c r="P247" s="88">
        <v>2326.5805375720311</v>
      </c>
      <c r="Q247" s="88">
        <v>2681.4037114060652</v>
      </c>
      <c r="R247" s="88">
        <v>86.767260285174544</v>
      </c>
      <c r="S247" s="92">
        <v>167387.83225620561</v>
      </c>
      <c r="T247" s="93">
        <v>131.28457431859263</v>
      </c>
      <c r="U247" s="94">
        <v>91.663373979659966</v>
      </c>
      <c r="V247" s="92">
        <v>0</v>
      </c>
      <c r="W247" s="93">
        <v>0</v>
      </c>
      <c r="X247" s="95">
        <v>91.663373979659966</v>
      </c>
      <c r="Y247" s="96">
        <v>0</v>
      </c>
      <c r="Z247" s="97">
        <v>0</v>
      </c>
      <c r="AA247" s="98">
        <v>0</v>
      </c>
      <c r="AB247" s="99">
        <v>0</v>
      </c>
      <c r="AC247" s="100">
        <v>91.663373979659966</v>
      </c>
      <c r="AD247" s="92">
        <v>167387.83225620561</v>
      </c>
      <c r="AE247" s="93">
        <v>131.28457431859263</v>
      </c>
      <c r="AF247" s="95">
        <v>91.663373979659966</v>
      </c>
      <c r="AG247" s="104"/>
      <c r="AH247" s="103">
        <v>0</v>
      </c>
      <c r="AI247" s="104"/>
      <c r="AJ247" s="92">
        <v>189926.98457612982</v>
      </c>
      <c r="AK247" s="93">
        <v>86.767260285174544</v>
      </c>
      <c r="AL247" s="93">
        <v>0</v>
      </c>
      <c r="AM247" s="101">
        <v>0</v>
      </c>
      <c r="AN247" s="135">
        <v>189926.98457612982</v>
      </c>
      <c r="AP247" s="102">
        <v>6642.3973302887925</v>
      </c>
      <c r="AR247" s="102">
        <v>164094.53648915185</v>
      </c>
      <c r="AS247" s="90"/>
      <c r="AT247" s="237"/>
      <c r="AU247" s="112">
        <v>-652307.49518466543</v>
      </c>
      <c r="AV247" s="112">
        <v>-298784.17284499999</v>
      </c>
      <c r="AW247" s="112">
        <v>-7132.1064269999997</v>
      </c>
      <c r="AX247" s="112">
        <v>-140654</v>
      </c>
      <c r="AY247" s="113">
        <v>-232341.209332</v>
      </c>
    </row>
    <row r="248" spans="1:51">
      <c r="A248" s="11">
        <v>310</v>
      </c>
      <c r="B248" s="12">
        <v>5110</v>
      </c>
      <c r="C248" s="4"/>
      <c r="D248" s="121" t="s">
        <v>277</v>
      </c>
      <c r="E248" s="85">
        <v>2599.3333333333335</v>
      </c>
      <c r="F248" s="85">
        <v>6325936</v>
      </c>
      <c r="G248" s="86">
        <v>1.6866666666666665</v>
      </c>
      <c r="H248" s="85">
        <v>3749969.4934640527</v>
      </c>
      <c r="I248" s="85">
        <v>441104.33333333331</v>
      </c>
      <c r="J248" s="5">
        <v>0</v>
      </c>
      <c r="K248" s="87">
        <v>1.65</v>
      </c>
      <c r="L248" s="85">
        <v>6187449.6642156867</v>
      </c>
      <c r="M248" s="85">
        <v>541430.89333333331</v>
      </c>
      <c r="N248" s="85">
        <v>0</v>
      </c>
      <c r="O248" s="85">
        <v>6728880.5575490193</v>
      </c>
      <c r="P248" s="88">
        <v>2588.6947515577144</v>
      </c>
      <c r="Q248" s="88">
        <v>2681.4037114060652</v>
      </c>
      <c r="R248" s="88">
        <v>96.542521387063488</v>
      </c>
      <c r="S248" s="92">
        <v>89163.151164017341</v>
      </c>
      <c r="T248" s="93">
        <v>34.302315143889714</v>
      </c>
      <c r="U248" s="94">
        <v>97.821788473849992</v>
      </c>
      <c r="V248" s="92">
        <v>0</v>
      </c>
      <c r="W248" s="93">
        <v>0</v>
      </c>
      <c r="X248" s="95">
        <v>97.821788473849992</v>
      </c>
      <c r="Y248" s="96">
        <v>0</v>
      </c>
      <c r="Z248" s="97">
        <v>0</v>
      </c>
      <c r="AA248" s="98">
        <v>0</v>
      </c>
      <c r="AB248" s="99">
        <v>0</v>
      </c>
      <c r="AC248" s="100">
        <v>97.821788473849992</v>
      </c>
      <c r="AD248" s="92">
        <v>89163.151164017341</v>
      </c>
      <c r="AE248" s="93">
        <v>34.302315143889714</v>
      </c>
      <c r="AF248" s="95">
        <v>97.821788473849992</v>
      </c>
      <c r="AG248" s="104"/>
      <c r="AH248" s="103">
        <v>0</v>
      </c>
      <c r="AI248" s="104"/>
      <c r="AJ248" s="92">
        <v>168565.90676153838</v>
      </c>
      <c r="AK248" s="93">
        <v>96.542521387063488</v>
      </c>
      <c r="AL248" s="93">
        <v>0</v>
      </c>
      <c r="AM248" s="101">
        <v>0</v>
      </c>
      <c r="AN248" s="135">
        <v>168565.90676153838</v>
      </c>
      <c r="AP248" s="102">
        <v>14877.215327625856</v>
      </c>
      <c r="AR248" s="102">
        <v>374996.94934640528</v>
      </c>
      <c r="AS248" s="90"/>
      <c r="AT248" s="237"/>
      <c r="AU248" s="112">
        <v>-1317927.3882302423</v>
      </c>
      <c r="AV248" s="112">
        <v>-603665.98187000002</v>
      </c>
      <c r="AW248" s="112">
        <v>-14409.766046999999</v>
      </c>
      <c r="AX248" s="112">
        <v>-206896</v>
      </c>
      <c r="AY248" s="113">
        <v>-469424.07599799999</v>
      </c>
    </row>
    <row r="249" spans="1:51">
      <c r="A249" s="11">
        <v>311</v>
      </c>
      <c r="B249" s="12">
        <v>5111</v>
      </c>
      <c r="C249" s="4">
        <v>351</v>
      </c>
      <c r="D249" s="121" t="s">
        <v>278</v>
      </c>
      <c r="E249" s="85">
        <v>3778.6666666666665</v>
      </c>
      <c r="F249" s="85">
        <v>8339597.333333333</v>
      </c>
      <c r="G249" s="86">
        <v>1.64</v>
      </c>
      <c r="H249" s="85">
        <v>5085120.325203252</v>
      </c>
      <c r="I249" s="85">
        <v>476016</v>
      </c>
      <c r="J249" s="5">
        <v>0</v>
      </c>
      <c r="K249" s="87">
        <v>1.65</v>
      </c>
      <c r="L249" s="85">
        <v>8390448.5365853664</v>
      </c>
      <c r="M249" s="85">
        <v>734515.77333333332</v>
      </c>
      <c r="N249" s="85">
        <v>3748.6666666666665</v>
      </c>
      <c r="O249" s="85">
        <v>9128712.9765853658</v>
      </c>
      <c r="P249" s="88">
        <v>2415.8555866051606</v>
      </c>
      <c r="Q249" s="88">
        <v>2681.4037114060652</v>
      </c>
      <c r="R249" s="88">
        <v>90.096674973957676</v>
      </c>
      <c r="S249" s="92">
        <v>371264.60360497667</v>
      </c>
      <c r="T249" s="93">
        <v>98.252806176334687</v>
      </c>
      <c r="U249" s="94">
        <v>93.76090523359332</v>
      </c>
      <c r="V249" s="92">
        <v>0</v>
      </c>
      <c r="W249" s="93">
        <v>0</v>
      </c>
      <c r="X249" s="95">
        <v>93.76090523359332</v>
      </c>
      <c r="Y249" s="96">
        <v>0</v>
      </c>
      <c r="Z249" s="97">
        <v>0</v>
      </c>
      <c r="AA249" s="98">
        <v>0</v>
      </c>
      <c r="AB249" s="99">
        <v>0</v>
      </c>
      <c r="AC249" s="100">
        <v>93.76090523359332</v>
      </c>
      <c r="AD249" s="92">
        <v>371264.60360497667</v>
      </c>
      <c r="AE249" s="93">
        <v>98.252806176334687</v>
      </c>
      <c r="AF249" s="95">
        <v>93.76090523359332</v>
      </c>
      <c r="AG249" s="104"/>
      <c r="AH249" s="103">
        <v>0</v>
      </c>
      <c r="AI249" s="104"/>
      <c r="AJ249" s="92">
        <v>72569.337272546938</v>
      </c>
      <c r="AK249" s="93">
        <v>90.096674973957676</v>
      </c>
      <c r="AL249" s="93">
        <v>0</v>
      </c>
      <c r="AM249" s="101">
        <v>0</v>
      </c>
      <c r="AN249" s="135">
        <v>72569.337272546938</v>
      </c>
      <c r="AP249" s="102">
        <v>28458.892495335695</v>
      </c>
      <c r="AR249" s="102">
        <v>508512.03252032521</v>
      </c>
      <c r="AS249" s="90"/>
      <c r="AT249" s="237"/>
      <c r="AU249" s="112">
        <v>-1946170.1642047984</v>
      </c>
      <c r="AV249" s="112">
        <v>-891427.50469600002</v>
      </c>
      <c r="AW249" s="112">
        <v>-21278.757087000002</v>
      </c>
      <c r="AX249" s="112">
        <v>-252504</v>
      </c>
      <c r="AY249" s="113">
        <v>-693193.82784299995</v>
      </c>
    </row>
    <row r="250" spans="1:51">
      <c r="A250" s="11">
        <v>312</v>
      </c>
      <c r="B250" s="12">
        <v>5112</v>
      </c>
      <c r="C250" s="4"/>
      <c r="D250" s="121" t="s">
        <v>279</v>
      </c>
      <c r="E250" s="85">
        <v>3115.6666666666665</v>
      </c>
      <c r="F250" s="85">
        <v>6978712.666666667</v>
      </c>
      <c r="G250" s="86">
        <v>1.74</v>
      </c>
      <c r="H250" s="85">
        <v>4010754.4061302678</v>
      </c>
      <c r="I250" s="85">
        <v>582746.66666666663</v>
      </c>
      <c r="J250" s="5">
        <v>0</v>
      </c>
      <c r="K250" s="87">
        <v>1.65</v>
      </c>
      <c r="L250" s="85">
        <v>6617744.7701149425</v>
      </c>
      <c r="M250" s="85">
        <v>692403.91666666663</v>
      </c>
      <c r="N250" s="85">
        <v>5881.333333333333</v>
      </c>
      <c r="O250" s="85">
        <v>7316030.0201149425</v>
      </c>
      <c r="P250" s="88">
        <v>2348.1427260452369</v>
      </c>
      <c r="Q250" s="88">
        <v>2681.4037114060652</v>
      </c>
      <c r="R250" s="88">
        <v>87.571398370815487</v>
      </c>
      <c r="S250" s="92">
        <v>384182.15305401146</v>
      </c>
      <c r="T250" s="93">
        <v>123.30656458350641</v>
      </c>
      <c r="U250" s="94">
        <v>92.169980973613747</v>
      </c>
      <c r="V250" s="92">
        <v>0</v>
      </c>
      <c r="W250" s="93">
        <v>0</v>
      </c>
      <c r="X250" s="95">
        <v>92.169980973613747</v>
      </c>
      <c r="Y250" s="96">
        <v>0</v>
      </c>
      <c r="Z250" s="97">
        <v>0</v>
      </c>
      <c r="AA250" s="98">
        <v>0</v>
      </c>
      <c r="AB250" s="99">
        <v>0</v>
      </c>
      <c r="AC250" s="100">
        <v>92.169980973613747</v>
      </c>
      <c r="AD250" s="92">
        <v>384182.15305401146</v>
      </c>
      <c r="AE250" s="93">
        <v>123.30656458350641</v>
      </c>
      <c r="AF250" s="95">
        <v>92.169980973613747</v>
      </c>
      <c r="AG250" s="104"/>
      <c r="AH250" s="103">
        <v>0</v>
      </c>
      <c r="AI250" s="104"/>
      <c r="AJ250" s="92">
        <v>143147.08724036725</v>
      </c>
      <c r="AK250" s="93">
        <v>87.571398370815487</v>
      </c>
      <c r="AL250" s="93">
        <v>0</v>
      </c>
      <c r="AM250" s="101">
        <v>0</v>
      </c>
      <c r="AN250" s="135">
        <v>143147.08724036725</v>
      </c>
      <c r="AP250" s="102">
        <v>25402.5792020279</v>
      </c>
      <c r="AR250" s="102">
        <v>401075.44061302679</v>
      </c>
      <c r="AS250" s="90"/>
      <c r="AT250" s="237"/>
      <c r="AU250" s="112">
        <v>-1598511.7739140701</v>
      </c>
      <c r="AV250" s="112">
        <v>-732185.39059700002</v>
      </c>
      <c r="AW250" s="112">
        <v>-17477.579485999999</v>
      </c>
      <c r="AX250" s="112">
        <v>-319951</v>
      </c>
      <c r="AY250" s="113">
        <v>-569363.62286899996</v>
      </c>
    </row>
    <row r="251" spans="1:51">
      <c r="A251" s="11">
        <v>371</v>
      </c>
      <c r="B251" s="12">
        <v>5201</v>
      </c>
      <c r="C251" s="4">
        <v>371</v>
      </c>
      <c r="D251" s="121" t="s">
        <v>388</v>
      </c>
      <c r="E251" s="85">
        <v>55014.666666666664</v>
      </c>
      <c r="F251" s="85">
        <v>121564854.66666667</v>
      </c>
      <c r="G251" s="86">
        <v>1.63</v>
      </c>
      <c r="H251" s="85">
        <v>74579665.439672813</v>
      </c>
      <c r="I251" s="85">
        <v>13020646</v>
      </c>
      <c r="J251" s="5">
        <v>11697000</v>
      </c>
      <c r="K251" s="87">
        <v>1.65</v>
      </c>
      <c r="L251" s="85">
        <v>111215926.50306749</v>
      </c>
      <c r="M251" s="85">
        <v>10311518.606666667</v>
      </c>
      <c r="N251" s="85">
        <v>640463.33333333337</v>
      </c>
      <c r="O251" s="85">
        <v>122167908.44306748</v>
      </c>
      <c r="P251" s="88">
        <v>2220.6425276241634</v>
      </c>
      <c r="Q251" s="88">
        <v>2681.4037114060652</v>
      </c>
      <c r="R251" s="88">
        <v>82.816418809971381</v>
      </c>
      <c r="S251" s="92">
        <v>9378990.4873190243</v>
      </c>
      <c r="T251" s="93">
        <v>170.48163799930367</v>
      </c>
      <c r="U251" s="94">
        <v>89.174343850281957</v>
      </c>
      <c r="V251" s="92">
        <v>0</v>
      </c>
      <c r="W251" s="93">
        <v>0</v>
      </c>
      <c r="X251" s="95">
        <v>89.174343850281957</v>
      </c>
      <c r="Y251" s="96">
        <v>0</v>
      </c>
      <c r="Z251" s="97">
        <v>0</v>
      </c>
      <c r="AA251" s="98">
        <v>0</v>
      </c>
      <c r="AB251" s="99">
        <v>0</v>
      </c>
      <c r="AC251" s="100">
        <v>89.174343850281957</v>
      </c>
      <c r="AD251" s="92">
        <v>9378990.4873190243</v>
      </c>
      <c r="AE251" s="93">
        <v>170.48163799930367</v>
      </c>
      <c r="AF251" s="95">
        <v>89.174343850281957</v>
      </c>
      <c r="AG251" s="104"/>
      <c r="AH251" s="103">
        <v>19981000</v>
      </c>
      <c r="AI251" s="104"/>
      <c r="AJ251" s="92">
        <v>0</v>
      </c>
      <c r="AK251" s="93">
        <v>82.816418809971381</v>
      </c>
      <c r="AL251" s="93">
        <v>0</v>
      </c>
      <c r="AM251" s="101">
        <v>0</v>
      </c>
      <c r="AN251" s="135">
        <v>0</v>
      </c>
      <c r="AP251" s="102">
        <v>1703999.2069528636</v>
      </c>
      <c r="AR251" s="102">
        <v>7457966.5439672805</v>
      </c>
      <c r="AS251" s="90"/>
      <c r="AT251" s="237"/>
      <c r="AU251" s="112">
        <v>-28848990.195199989</v>
      </c>
      <c r="AV251" s="112">
        <v>-13214046.652088</v>
      </c>
      <c r="AW251" s="112">
        <v>-315424.964308</v>
      </c>
      <c r="AX251" s="112">
        <v>-12749698</v>
      </c>
      <c r="AY251" s="113">
        <v>-10275536.184164001</v>
      </c>
    </row>
    <row r="252" spans="1:51">
      <c r="A252" s="11">
        <v>372</v>
      </c>
      <c r="B252" s="12">
        <v>5202</v>
      </c>
      <c r="C252" s="4">
        <v>371</v>
      </c>
      <c r="D252" s="121" t="s">
        <v>280</v>
      </c>
      <c r="E252" s="85">
        <v>2673.6666666666665</v>
      </c>
      <c r="F252" s="85">
        <v>8113067</v>
      </c>
      <c r="G252" s="86">
        <v>1.5200000000000002</v>
      </c>
      <c r="H252" s="85">
        <v>5337544.0789473681</v>
      </c>
      <c r="I252" s="85">
        <v>559133.66666666663</v>
      </c>
      <c r="J252" s="5">
        <v>0</v>
      </c>
      <c r="K252" s="87">
        <v>1.65</v>
      </c>
      <c r="L252" s="85">
        <v>8806947.7302631568</v>
      </c>
      <c r="M252" s="85">
        <v>698925.64999999991</v>
      </c>
      <c r="N252" s="85">
        <v>1427.3333333333333</v>
      </c>
      <c r="O252" s="85">
        <v>9507300.7135964911</v>
      </c>
      <c r="P252" s="88">
        <v>3555.9035208564364</v>
      </c>
      <c r="Q252" s="88">
        <v>2681.4037114060652</v>
      </c>
      <c r="R252" s="88">
        <v>132.61350783287324</v>
      </c>
      <c r="S252" s="92">
        <v>-865104.76649750886</v>
      </c>
      <c r="T252" s="93">
        <v>-323.56492949663715</v>
      </c>
      <c r="U252" s="94">
        <v>120.54650993471014</v>
      </c>
      <c r="V252" s="92">
        <v>0</v>
      </c>
      <c r="W252" s="93">
        <v>0</v>
      </c>
      <c r="X252" s="95">
        <v>120.54650993471014</v>
      </c>
      <c r="Y252" s="96">
        <v>0</v>
      </c>
      <c r="Z252" s="97">
        <v>0</v>
      </c>
      <c r="AA252" s="98">
        <v>0</v>
      </c>
      <c r="AB252" s="99">
        <v>0</v>
      </c>
      <c r="AC252" s="100">
        <v>120.54650993471014</v>
      </c>
      <c r="AD252" s="92">
        <v>-865104.76649750886</v>
      </c>
      <c r="AE252" s="93">
        <v>-323.56492949663715</v>
      </c>
      <c r="AF252" s="95">
        <v>120.54650993471014</v>
      </c>
      <c r="AG252" s="104"/>
      <c r="AH252" s="103">
        <v>0</v>
      </c>
      <c r="AI252" s="104"/>
      <c r="AJ252" s="92">
        <v>0</v>
      </c>
      <c r="AK252" s="93">
        <v>132.61350783287324</v>
      </c>
      <c r="AL252" s="93">
        <v>0</v>
      </c>
      <c r="AM252" s="101">
        <v>0</v>
      </c>
      <c r="AN252" s="135">
        <v>0</v>
      </c>
      <c r="AP252" s="102">
        <v>23865.242096262296</v>
      </c>
      <c r="AR252" s="102">
        <v>533754.40789473674</v>
      </c>
      <c r="AS252" s="90"/>
      <c r="AT252" s="237"/>
      <c r="AU252" s="112">
        <v>-1366056.8266504609</v>
      </c>
      <c r="AV252" s="112">
        <v>-625711.281907</v>
      </c>
      <c r="AW252" s="112">
        <v>-14935.996819</v>
      </c>
      <c r="AX252" s="112">
        <v>-180825</v>
      </c>
      <c r="AY252" s="113">
        <v>-486566.990972</v>
      </c>
    </row>
    <row r="253" spans="1:51">
      <c r="A253" s="11">
        <v>381</v>
      </c>
      <c r="B253" s="12">
        <v>5301</v>
      </c>
      <c r="C253" s="4"/>
      <c r="D253" s="121" t="s">
        <v>281</v>
      </c>
      <c r="E253" s="85">
        <v>1616.3333333333333</v>
      </c>
      <c r="F253" s="85">
        <v>3467819.6666666665</v>
      </c>
      <c r="G253" s="86">
        <v>1.75</v>
      </c>
      <c r="H253" s="85">
        <v>1981611.2380952381</v>
      </c>
      <c r="I253" s="85">
        <v>218911.66666666666</v>
      </c>
      <c r="J253" s="5">
        <v>0</v>
      </c>
      <c r="K253" s="87">
        <v>1.65</v>
      </c>
      <c r="L253" s="85">
        <v>3269658.5428571426</v>
      </c>
      <c r="M253" s="85">
        <v>337304.12</v>
      </c>
      <c r="N253" s="85">
        <v>3549</v>
      </c>
      <c r="O253" s="85">
        <v>3610511.6628571427</v>
      </c>
      <c r="P253" s="88">
        <v>2233.7667536752792</v>
      </c>
      <c r="Q253" s="88">
        <v>2681.4037114060652</v>
      </c>
      <c r="R253" s="88">
        <v>83.305872374732573</v>
      </c>
      <c r="S253" s="92">
        <v>267706.29832451174</v>
      </c>
      <c r="T253" s="93">
        <v>165.62567436039086</v>
      </c>
      <c r="U253" s="94">
        <v>89.482699596081517</v>
      </c>
      <c r="V253" s="92">
        <v>0</v>
      </c>
      <c r="W253" s="93">
        <v>0</v>
      </c>
      <c r="X253" s="95">
        <v>89.482699596081517</v>
      </c>
      <c r="Y253" s="96">
        <v>0</v>
      </c>
      <c r="Z253" s="97">
        <v>0</v>
      </c>
      <c r="AA253" s="98">
        <v>0</v>
      </c>
      <c r="AB253" s="99">
        <v>0</v>
      </c>
      <c r="AC253" s="100">
        <v>89.482699596081517</v>
      </c>
      <c r="AD253" s="92">
        <v>267706.29832451174</v>
      </c>
      <c r="AE253" s="93">
        <v>165.62567436039086</v>
      </c>
      <c r="AF253" s="95">
        <v>89.482699596081517</v>
      </c>
      <c r="AG253" s="104"/>
      <c r="AH253" s="103">
        <v>0</v>
      </c>
      <c r="AI253" s="104"/>
      <c r="AJ253" s="92">
        <v>0</v>
      </c>
      <c r="AK253" s="93">
        <v>83.305872374732573</v>
      </c>
      <c r="AL253" s="93">
        <v>0</v>
      </c>
      <c r="AM253" s="101">
        <v>0</v>
      </c>
      <c r="AN253" s="135">
        <v>0</v>
      </c>
      <c r="AP253" s="102">
        <v>13520.937267945756</v>
      </c>
      <c r="AR253" s="102">
        <v>198161.12380952379</v>
      </c>
      <c r="AS253" s="90"/>
      <c r="AT253" s="237"/>
      <c r="AU253" s="112">
        <v>-855577.57021473767</v>
      </c>
      <c r="AV253" s="112">
        <v>-391890.38683199999</v>
      </c>
      <c r="AW253" s="112">
        <v>-9354.5917109999991</v>
      </c>
      <c r="AX253" s="112">
        <v>-155986</v>
      </c>
      <c r="AY253" s="113">
        <v>-304742.669383</v>
      </c>
    </row>
    <row r="254" spans="1:51">
      <c r="A254" s="11">
        <v>382</v>
      </c>
      <c r="B254" s="12">
        <v>5302</v>
      </c>
      <c r="C254" s="4"/>
      <c r="D254" s="121" t="s">
        <v>282</v>
      </c>
      <c r="E254" s="85">
        <v>877</v>
      </c>
      <c r="F254" s="85">
        <v>1689846.3333333333</v>
      </c>
      <c r="G254" s="86">
        <v>1.3500000000000003</v>
      </c>
      <c r="H254" s="85">
        <v>1251738.024691358</v>
      </c>
      <c r="I254" s="85">
        <v>205162</v>
      </c>
      <c r="J254" s="5">
        <v>0</v>
      </c>
      <c r="K254" s="87">
        <v>1.65</v>
      </c>
      <c r="L254" s="85">
        <v>2065367.7407407407</v>
      </c>
      <c r="M254" s="85">
        <v>210604.54999999996</v>
      </c>
      <c r="N254" s="85">
        <v>2992.6666666666665</v>
      </c>
      <c r="O254" s="85">
        <v>2278964.9574074075</v>
      </c>
      <c r="P254" s="88">
        <v>2598.5917416276025</v>
      </c>
      <c r="Q254" s="88">
        <v>2681.4037114060652</v>
      </c>
      <c r="R254" s="88">
        <v>96.911618738118406</v>
      </c>
      <c r="S254" s="92">
        <v>26871.656073413305</v>
      </c>
      <c r="T254" s="93">
        <v>30.640428818031136</v>
      </c>
      <c r="U254" s="94">
        <v>98.0543198050146</v>
      </c>
      <c r="V254" s="92">
        <v>0</v>
      </c>
      <c r="W254" s="93">
        <v>0</v>
      </c>
      <c r="X254" s="95">
        <v>98.0543198050146</v>
      </c>
      <c r="Y254" s="96">
        <v>0</v>
      </c>
      <c r="Z254" s="97">
        <v>0</v>
      </c>
      <c r="AA254" s="98">
        <v>0</v>
      </c>
      <c r="AB254" s="99">
        <v>0</v>
      </c>
      <c r="AC254" s="100">
        <v>98.0543198050146</v>
      </c>
      <c r="AD254" s="92">
        <v>26871.656073413305</v>
      </c>
      <c r="AE254" s="93">
        <v>30.640428818031136</v>
      </c>
      <c r="AF254" s="95">
        <v>98.0543198050146</v>
      </c>
      <c r="AG254" s="104"/>
      <c r="AH254" s="103">
        <v>0</v>
      </c>
      <c r="AI254" s="104"/>
      <c r="AJ254" s="92">
        <v>0</v>
      </c>
      <c r="AK254" s="93">
        <v>96.911618738118406</v>
      </c>
      <c r="AL254" s="93">
        <v>0</v>
      </c>
      <c r="AM254" s="101">
        <v>0</v>
      </c>
      <c r="AN254" s="135">
        <v>0</v>
      </c>
      <c r="AP254" s="102">
        <v>6960.8069575308709</v>
      </c>
      <c r="AR254" s="102">
        <v>125173.8024691358</v>
      </c>
      <c r="AS254" s="90"/>
      <c r="AT254" s="237"/>
      <c r="AU254" s="112">
        <v>-457229.66499207704</v>
      </c>
      <c r="AV254" s="112">
        <v>-209430.35035299999</v>
      </c>
      <c r="AW254" s="112">
        <v>-4999.1923390000002</v>
      </c>
      <c r="AX254" s="112">
        <v>-62144</v>
      </c>
      <c r="AY254" s="113">
        <v>-162857.69225600001</v>
      </c>
    </row>
    <row r="255" spans="1:51">
      <c r="A255" s="11">
        <v>383</v>
      </c>
      <c r="B255" s="12">
        <v>5303</v>
      </c>
      <c r="C255" s="4"/>
      <c r="D255" s="121" t="s">
        <v>283</v>
      </c>
      <c r="E255" s="85">
        <v>3551.3333333333335</v>
      </c>
      <c r="F255" s="85">
        <v>8330534</v>
      </c>
      <c r="G255" s="86">
        <v>1.64</v>
      </c>
      <c r="H255" s="85">
        <v>5079593.9024390243</v>
      </c>
      <c r="I255" s="85">
        <v>648651</v>
      </c>
      <c r="J255" s="5">
        <v>0</v>
      </c>
      <c r="K255" s="87">
        <v>1.65</v>
      </c>
      <c r="L255" s="85">
        <v>8381329.9390243916</v>
      </c>
      <c r="M255" s="85">
        <v>793002.1</v>
      </c>
      <c r="N255" s="85">
        <v>20992.333333333332</v>
      </c>
      <c r="O255" s="85">
        <v>9195324.3723577242</v>
      </c>
      <c r="P255" s="88">
        <v>2589.2597256498188</v>
      </c>
      <c r="Q255" s="88">
        <v>2681.4037114060652</v>
      </c>
      <c r="R255" s="88">
        <v>96.563591473962404</v>
      </c>
      <c r="S255" s="92">
        <v>121076.5829904696</v>
      </c>
      <c r="T255" s="93">
        <v>34.093274729811228</v>
      </c>
      <c r="U255" s="94">
        <v>97.835062628596333</v>
      </c>
      <c r="V255" s="92">
        <v>0</v>
      </c>
      <c r="W255" s="93">
        <v>0</v>
      </c>
      <c r="X255" s="95">
        <v>97.835062628596333</v>
      </c>
      <c r="Y255" s="96">
        <v>0</v>
      </c>
      <c r="Z255" s="97">
        <v>0</v>
      </c>
      <c r="AA255" s="98">
        <v>0</v>
      </c>
      <c r="AB255" s="99">
        <v>0</v>
      </c>
      <c r="AC255" s="100">
        <v>97.835062628596333</v>
      </c>
      <c r="AD255" s="92">
        <v>121076.5829904696</v>
      </c>
      <c r="AE255" s="93">
        <v>34.093274729811228</v>
      </c>
      <c r="AF255" s="95">
        <v>97.835062628596333</v>
      </c>
      <c r="AG255" s="104"/>
      <c r="AH255" s="103">
        <v>0</v>
      </c>
      <c r="AI255" s="104"/>
      <c r="AJ255" s="92">
        <v>0</v>
      </c>
      <c r="AK255" s="93">
        <v>96.563591473962404</v>
      </c>
      <c r="AL255" s="93">
        <v>0</v>
      </c>
      <c r="AM255" s="101">
        <v>0</v>
      </c>
      <c r="AN255" s="135">
        <v>0</v>
      </c>
      <c r="AP255" s="102">
        <v>58130.083232056284</v>
      </c>
      <c r="AR255" s="102">
        <v>507959.39024390251</v>
      </c>
      <c r="AS255" s="90"/>
      <c r="AT255" s="237"/>
      <c r="AU255" s="112">
        <v>-1822774.4763401954</v>
      </c>
      <c r="AV255" s="112">
        <v>-834907.10779200005</v>
      </c>
      <c r="AW255" s="112">
        <v>-19929.590958000001</v>
      </c>
      <c r="AX255" s="112">
        <v>-324532</v>
      </c>
      <c r="AY255" s="113">
        <v>-649242.31179199996</v>
      </c>
    </row>
    <row r="256" spans="1:51">
      <c r="A256" s="11">
        <v>385</v>
      </c>
      <c r="B256" s="12">
        <v>5305</v>
      </c>
      <c r="C256" s="4"/>
      <c r="D256" s="121" t="s">
        <v>284</v>
      </c>
      <c r="E256" s="85">
        <v>1001.3333333333334</v>
      </c>
      <c r="F256" s="85">
        <v>2682259</v>
      </c>
      <c r="G256" s="86">
        <v>1.8</v>
      </c>
      <c r="H256" s="85">
        <v>1490143.888888889</v>
      </c>
      <c r="I256" s="85">
        <v>195935</v>
      </c>
      <c r="J256" s="5">
        <v>0</v>
      </c>
      <c r="K256" s="87">
        <v>1.65</v>
      </c>
      <c r="L256" s="85">
        <v>2458737.4166666665</v>
      </c>
      <c r="M256" s="85">
        <v>201573.50666666668</v>
      </c>
      <c r="N256" s="85">
        <v>637.66666666666663</v>
      </c>
      <c r="O256" s="85">
        <v>2660948.59</v>
      </c>
      <c r="P256" s="88">
        <v>2657.4053828229025</v>
      </c>
      <c r="Q256" s="88">
        <v>2681.4037114060652</v>
      </c>
      <c r="R256" s="88">
        <v>99.105008750413859</v>
      </c>
      <c r="S256" s="92">
        <v>8891.2207512044151</v>
      </c>
      <c r="T256" s="93">
        <v>8.8793815757700543</v>
      </c>
      <c r="U256" s="94">
        <v>99.43615551276072</v>
      </c>
      <c r="V256" s="92">
        <v>0</v>
      </c>
      <c r="W256" s="93">
        <v>0</v>
      </c>
      <c r="X256" s="95">
        <v>99.43615551276072</v>
      </c>
      <c r="Y256" s="96">
        <v>0</v>
      </c>
      <c r="Z256" s="97">
        <v>0</v>
      </c>
      <c r="AA256" s="98">
        <v>0</v>
      </c>
      <c r="AB256" s="99">
        <v>0</v>
      </c>
      <c r="AC256" s="100">
        <v>99.43615551276072</v>
      </c>
      <c r="AD256" s="92">
        <v>8891.2207512044151</v>
      </c>
      <c r="AE256" s="93">
        <v>8.8793815757700543</v>
      </c>
      <c r="AF256" s="95">
        <v>99.43615551276072</v>
      </c>
      <c r="AG256" s="104"/>
      <c r="AH256" s="103">
        <v>0</v>
      </c>
      <c r="AI256" s="104"/>
      <c r="AJ256" s="92">
        <v>2614.7509736180514</v>
      </c>
      <c r="AK256" s="93">
        <v>99.105008750413859</v>
      </c>
      <c r="AL256" s="93">
        <v>0</v>
      </c>
      <c r="AM256" s="101">
        <v>0</v>
      </c>
      <c r="AN256" s="135">
        <v>2614.7509736180514</v>
      </c>
      <c r="AP256" s="102">
        <v>5396.3491848475624</v>
      </c>
      <c r="AR256" s="102">
        <v>149014.38888888888</v>
      </c>
      <c r="AS256" s="90"/>
      <c r="AT256" s="237"/>
      <c r="AU256" s="112">
        <v>-517135.455366179</v>
      </c>
      <c r="AV256" s="112">
        <v>-236869.713166</v>
      </c>
      <c r="AW256" s="112">
        <v>-5654.1817039999996</v>
      </c>
      <c r="AX256" s="112">
        <v>-61939</v>
      </c>
      <c r="AY256" s="113">
        <v>-184195.15025599999</v>
      </c>
    </row>
    <row r="257" spans="1:51">
      <c r="A257" s="11">
        <v>386</v>
      </c>
      <c r="B257" s="12">
        <v>5306</v>
      </c>
      <c r="C257" s="4"/>
      <c r="D257" s="121" t="s">
        <v>285</v>
      </c>
      <c r="E257" s="85">
        <v>1484</v>
      </c>
      <c r="F257" s="85">
        <v>3211645</v>
      </c>
      <c r="G257" s="86">
        <v>1.7</v>
      </c>
      <c r="H257" s="85">
        <v>1889202.9411764706</v>
      </c>
      <c r="I257" s="85">
        <v>294443</v>
      </c>
      <c r="J257" s="5">
        <v>0</v>
      </c>
      <c r="K257" s="87">
        <v>1.65</v>
      </c>
      <c r="L257" s="85">
        <v>3117184.8529411764</v>
      </c>
      <c r="M257" s="85">
        <v>301308.85000000003</v>
      </c>
      <c r="N257" s="85">
        <v>9214.6666666666661</v>
      </c>
      <c r="O257" s="85">
        <v>3427708.3696078435</v>
      </c>
      <c r="P257" s="88">
        <v>2309.7765293853395</v>
      </c>
      <c r="Q257" s="88">
        <v>2681.4037114060652</v>
      </c>
      <c r="R257" s="88">
        <v>86.140573295997527</v>
      </c>
      <c r="S257" s="92">
        <v>204053.05310394001</v>
      </c>
      <c r="T257" s="93">
        <v>137.50205734766848</v>
      </c>
      <c r="U257" s="94">
        <v>91.268561176478428</v>
      </c>
      <c r="V257" s="92">
        <v>0</v>
      </c>
      <c r="W257" s="93">
        <v>0</v>
      </c>
      <c r="X257" s="95">
        <v>91.268561176478428</v>
      </c>
      <c r="Y257" s="96">
        <v>0</v>
      </c>
      <c r="Z257" s="97">
        <v>0</v>
      </c>
      <c r="AA257" s="98">
        <v>0</v>
      </c>
      <c r="AB257" s="99">
        <v>0</v>
      </c>
      <c r="AC257" s="100">
        <v>91.268561176478428</v>
      </c>
      <c r="AD257" s="92">
        <v>204053.05310394001</v>
      </c>
      <c r="AE257" s="93">
        <v>137.50205734766848</v>
      </c>
      <c r="AF257" s="95">
        <v>91.268561176478428</v>
      </c>
      <c r="AG257" s="104"/>
      <c r="AH257" s="103">
        <v>0</v>
      </c>
      <c r="AI257" s="104"/>
      <c r="AJ257" s="92">
        <v>0</v>
      </c>
      <c r="AK257" s="93">
        <v>86.140573295997527</v>
      </c>
      <c r="AL257" s="93">
        <v>0</v>
      </c>
      <c r="AM257" s="101">
        <v>0</v>
      </c>
      <c r="AN257" s="135">
        <v>0</v>
      </c>
      <c r="AP257" s="102">
        <v>17741.663512524079</v>
      </c>
      <c r="AR257" s="102">
        <v>188920.29411764708</v>
      </c>
      <c r="AS257" s="90"/>
      <c r="AT257" s="237"/>
      <c r="AU257" s="112">
        <v>-762902.80049069971</v>
      </c>
      <c r="AV257" s="112">
        <v>-349441.45803699997</v>
      </c>
      <c r="AW257" s="112">
        <v>-8341.3175640000009</v>
      </c>
      <c r="AX257" s="112">
        <v>-112777</v>
      </c>
      <c r="AY257" s="113">
        <v>-271733.43948599999</v>
      </c>
    </row>
    <row r="258" spans="1:51">
      <c r="A258" s="11">
        <v>387</v>
      </c>
      <c r="B258" s="12">
        <v>5307</v>
      </c>
      <c r="C258" s="4"/>
      <c r="D258" s="121" t="s">
        <v>286</v>
      </c>
      <c r="E258" s="85">
        <v>5207.666666666667</v>
      </c>
      <c r="F258" s="85">
        <v>10678140</v>
      </c>
      <c r="G258" s="86">
        <v>1.54</v>
      </c>
      <c r="H258" s="85">
        <v>6933857.1428571427</v>
      </c>
      <c r="I258" s="85">
        <v>1064961.6666666667</v>
      </c>
      <c r="J258" s="5">
        <v>0</v>
      </c>
      <c r="K258" s="87">
        <v>1.65</v>
      </c>
      <c r="L258" s="85">
        <v>11440864.285714285</v>
      </c>
      <c r="M258" s="85">
        <v>1090729.1433333333</v>
      </c>
      <c r="N258" s="85">
        <v>66415</v>
      </c>
      <c r="O258" s="85">
        <v>12598008.42904762</v>
      </c>
      <c r="P258" s="88">
        <v>2419.1272666672762</v>
      </c>
      <c r="Q258" s="88">
        <v>2681.4037114060652</v>
      </c>
      <c r="R258" s="88">
        <v>90.218688680741124</v>
      </c>
      <c r="S258" s="92">
        <v>505363.87052567251</v>
      </c>
      <c r="T258" s="93">
        <v>97.042284553351948</v>
      </c>
      <c r="U258" s="94">
        <v>93.837773868866918</v>
      </c>
      <c r="V258" s="92">
        <v>0</v>
      </c>
      <c r="W258" s="93">
        <v>0</v>
      </c>
      <c r="X258" s="95">
        <v>93.837773868866918</v>
      </c>
      <c r="Y258" s="96">
        <v>0</v>
      </c>
      <c r="Z258" s="97">
        <v>0</v>
      </c>
      <c r="AA258" s="98">
        <v>0</v>
      </c>
      <c r="AB258" s="99">
        <v>0</v>
      </c>
      <c r="AC258" s="100">
        <v>93.837773868866918</v>
      </c>
      <c r="AD258" s="92">
        <v>505363.87052567251</v>
      </c>
      <c r="AE258" s="93">
        <v>97.042284553351948</v>
      </c>
      <c r="AF258" s="95">
        <v>93.837773868866918</v>
      </c>
      <c r="AG258" s="104"/>
      <c r="AH258" s="103">
        <v>0</v>
      </c>
      <c r="AI258" s="104"/>
      <c r="AJ258" s="92">
        <v>0</v>
      </c>
      <c r="AK258" s="93">
        <v>90.218688680741124</v>
      </c>
      <c r="AL258" s="93">
        <v>0</v>
      </c>
      <c r="AM258" s="101">
        <v>0</v>
      </c>
      <c r="AN258" s="135">
        <v>0</v>
      </c>
      <c r="AP258" s="102">
        <v>117909.31283121019</v>
      </c>
      <c r="AR258" s="102">
        <v>693385.7142857142</v>
      </c>
      <c r="AS258" s="90"/>
      <c r="AT258" s="237"/>
      <c r="AU258" s="112">
        <v>-2685008.2454853891</v>
      </c>
      <c r="AV258" s="112">
        <v>-1229846.312714</v>
      </c>
      <c r="AW258" s="112">
        <v>-29356.959265000001</v>
      </c>
      <c r="AX258" s="112">
        <v>-408806</v>
      </c>
      <c r="AY258" s="113">
        <v>-956355.80984200002</v>
      </c>
    </row>
    <row r="259" spans="1:51">
      <c r="A259" s="11">
        <v>388</v>
      </c>
      <c r="B259" s="12">
        <v>5308</v>
      </c>
      <c r="C259" s="4"/>
      <c r="D259" s="121" t="s">
        <v>287</v>
      </c>
      <c r="E259" s="85">
        <v>1279.6666666666667</v>
      </c>
      <c r="F259" s="85">
        <v>2430920</v>
      </c>
      <c r="G259" s="86">
        <v>1.79</v>
      </c>
      <c r="H259" s="85">
        <v>1358055.8659217877</v>
      </c>
      <c r="I259" s="85">
        <v>210576</v>
      </c>
      <c r="J259" s="5">
        <v>0</v>
      </c>
      <c r="K259" s="87">
        <v>1.65</v>
      </c>
      <c r="L259" s="85">
        <v>2240792.1787709496</v>
      </c>
      <c r="M259" s="85">
        <v>251984.89333333331</v>
      </c>
      <c r="N259" s="85">
        <v>1870</v>
      </c>
      <c r="O259" s="85">
        <v>2494647.0721042831</v>
      </c>
      <c r="P259" s="88">
        <v>1949.4506945331725</v>
      </c>
      <c r="Q259" s="88">
        <v>2681.4037114060652</v>
      </c>
      <c r="R259" s="88">
        <v>72.702617895271217</v>
      </c>
      <c r="S259" s="92">
        <v>346562.67458558769</v>
      </c>
      <c r="T259" s="93">
        <v>270.8226162429703</v>
      </c>
      <c r="U259" s="94">
        <v>82.802649274020865</v>
      </c>
      <c r="V259" s="92">
        <v>109711</v>
      </c>
      <c r="W259" s="93">
        <v>85.734045324303196</v>
      </c>
      <c r="X259" s="95">
        <v>86.000006127060587</v>
      </c>
      <c r="Y259" s="96">
        <v>0</v>
      </c>
      <c r="Z259" s="97">
        <v>0</v>
      </c>
      <c r="AA259" s="98">
        <v>109711</v>
      </c>
      <c r="AB259" s="99">
        <v>85.734045324303196</v>
      </c>
      <c r="AC259" s="100">
        <v>86.000006127060587</v>
      </c>
      <c r="AD259" s="92">
        <v>456273.67458558769</v>
      </c>
      <c r="AE259" s="93">
        <v>356.55666156727352</v>
      </c>
      <c r="AF259" s="95">
        <v>86.000006127060587</v>
      </c>
      <c r="AG259" s="104"/>
      <c r="AH259" s="103">
        <v>0</v>
      </c>
      <c r="AI259" s="104"/>
      <c r="AJ259" s="92">
        <v>95801.361140387729</v>
      </c>
      <c r="AK259" s="93">
        <v>72.702617895271217</v>
      </c>
      <c r="AL259" s="93">
        <v>0</v>
      </c>
      <c r="AM259" s="101">
        <v>0</v>
      </c>
      <c r="AN259" s="135">
        <v>95801.361140387729</v>
      </c>
      <c r="AP259" s="102">
        <v>10361.411712435314</v>
      </c>
      <c r="AR259" s="102">
        <v>135805.58659217876</v>
      </c>
      <c r="AS259" s="90"/>
      <c r="AT259" s="237"/>
      <c r="AU259" s="112">
        <v>-662547.80123152037</v>
      </c>
      <c r="AV259" s="112">
        <v>-303474.66221400001</v>
      </c>
      <c r="AW259" s="112">
        <v>-7244.0704210000004</v>
      </c>
      <c r="AX259" s="112">
        <v>-94817</v>
      </c>
      <c r="AY259" s="113">
        <v>-235988.63805000001</v>
      </c>
    </row>
    <row r="260" spans="1:51">
      <c r="A260" s="11">
        <v>389</v>
      </c>
      <c r="B260" s="12">
        <v>5309</v>
      </c>
      <c r="C260" s="4"/>
      <c r="D260" s="121" t="s">
        <v>288</v>
      </c>
      <c r="E260" s="85">
        <v>52.666666666666664</v>
      </c>
      <c r="F260" s="85">
        <v>78861</v>
      </c>
      <c r="G260" s="86">
        <v>1.1533333333333333</v>
      </c>
      <c r="H260" s="85">
        <v>68635.723577235767</v>
      </c>
      <c r="I260" s="85">
        <v>7489.666666666667</v>
      </c>
      <c r="J260" s="5">
        <v>0</v>
      </c>
      <c r="K260" s="87">
        <v>1.65</v>
      </c>
      <c r="L260" s="85">
        <v>113248.94390243902</v>
      </c>
      <c r="M260" s="85">
        <v>9392.58</v>
      </c>
      <c r="N260" s="85">
        <v>0</v>
      </c>
      <c r="O260" s="85">
        <v>122641.523902439</v>
      </c>
      <c r="P260" s="88">
        <v>2328.6365297931457</v>
      </c>
      <c r="Q260" s="88">
        <v>2681.4037114060652</v>
      </c>
      <c r="R260" s="88">
        <v>86.843936252033572</v>
      </c>
      <c r="S260" s="92">
        <v>6874.2564790304277</v>
      </c>
      <c r="T260" s="93">
        <v>130.52385719678028</v>
      </c>
      <c r="U260" s="94">
        <v>91.711679838781151</v>
      </c>
      <c r="V260" s="92">
        <v>0</v>
      </c>
      <c r="W260" s="93">
        <v>0</v>
      </c>
      <c r="X260" s="95">
        <v>91.711679838781151</v>
      </c>
      <c r="Y260" s="96">
        <v>0</v>
      </c>
      <c r="Z260" s="97">
        <v>0</v>
      </c>
      <c r="AA260" s="98">
        <v>0</v>
      </c>
      <c r="AB260" s="99">
        <v>0</v>
      </c>
      <c r="AC260" s="100">
        <v>91.711679838781151</v>
      </c>
      <c r="AD260" s="92">
        <v>6874.2564790304277</v>
      </c>
      <c r="AE260" s="93">
        <v>130.52385719678028</v>
      </c>
      <c r="AF260" s="95">
        <v>91.711679838781151</v>
      </c>
      <c r="AG260" s="104"/>
      <c r="AH260" s="103">
        <v>0</v>
      </c>
      <c r="AI260" s="104"/>
      <c r="AJ260" s="92">
        <v>12856.71972092509</v>
      </c>
      <c r="AK260" s="93">
        <v>86.843936252033572</v>
      </c>
      <c r="AL260" s="93">
        <v>0</v>
      </c>
      <c r="AM260" s="101">
        <v>0</v>
      </c>
      <c r="AN260" s="135">
        <v>12856.71972092509</v>
      </c>
      <c r="AP260" s="102">
        <v>0</v>
      </c>
      <c r="AR260" s="102">
        <v>6863.5723577235767</v>
      </c>
      <c r="AS260" s="90"/>
      <c r="AT260" s="237"/>
      <c r="AU260" s="112">
        <v>-26624.795721823077</v>
      </c>
      <c r="AV260" s="112">
        <v>-12195.272360999999</v>
      </c>
      <c r="AW260" s="112">
        <v>-291.10638499999999</v>
      </c>
      <c r="AX260" s="112">
        <v>-2343</v>
      </c>
      <c r="AY260" s="113">
        <v>-9483.3146670000006</v>
      </c>
    </row>
    <row r="261" spans="1:51">
      <c r="A261" s="11">
        <v>390</v>
      </c>
      <c r="B261" s="12">
        <v>5310</v>
      </c>
      <c r="C261" s="4"/>
      <c r="D261" s="121" t="s">
        <v>289</v>
      </c>
      <c r="E261" s="85">
        <v>1310.3333333333333</v>
      </c>
      <c r="F261" s="85">
        <v>2830323.3333333335</v>
      </c>
      <c r="G261" s="86">
        <v>1.95</v>
      </c>
      <c r="H261" s="85">
        <v>1451447.8632478632</v>
      </c>
      <c r="I261" s="85">
        <v>267134.33333333331</v>
      </c>
      <c r="J261" s="5">
        <v>0</v>
      </c>
      <c r="K261" s="87">
        <v>1.65</v>
      </c>
      <c r="L261" s="85">
        <v>2394888.9743589745</v>
      </c>
      <c r="M261" s="85">
        <v>276079.79666666669</v>
      </c>
      <c r="N261" s="85">
        <v>596.66666666666663</v>
      </c>
      <c r="O261" s="85">
        <v>2671565.4376923074</v>
      </c>
      <c r="P261" s="88">
        <v>2038.844139678688</v>
      </c>
      <c r="Q261" s="88">
        <v>2681.4037114060652</v>
      </c>
      <c r="R261" s="88">
        <v>76.036448036747359</v>
      </c>
      <c r="S261" s="92">
        <v>311527.87343010621</v>
      </c>
      <c r="T261" s="93">
        <v>237.74704153912967</v>
      </c>
      <c r="U261" s="94">
        <v>84.902962263150854</v>
      </c>
      <c r="V261" s="92">
        <v>38545</v>
      </c>
      <c r="W261" s="93">
        <v>29.41617908929026</v>
      </c>
      <c r="X261" s="95">
        <v>86.000006283943421</v>
      </c>
      <c r="Y261" s="96">
        <v>0</v>
      </c>
      <c r="Z261" s="97">
        <v>0</v>
      </c>
      <c r="AA261" s="98">
        <v>38545</v>
      </c>
      <c r="AB261" s="99">
        <v>29.41617908929026</v>
      </c>
      <c r="AC261" s="100">
        <v>86.000006283943421</v>
      </c>
      <c r="AD261" s="92">
        <v>350072.87343010621</v>
      </c>
      <c r="AE261" s="93">
        <v>267.16322062841994</v>
      </c>
      <c r="AF261" s="95">
        <v>86.000006283943421</v>
      </c>
      <c r="AG261" s="104"/>
      <c r="AH261" s="103">
        <v>0</v>
      </c>
      <c r="AI261" s="104"/>
      <c r="AJ261" s="92">
        <v>0</v>
      </c>
      <c r="AK261" s="93">
        <v>76.036448036747359</v>
      </c>
      <c r="AL261" s="93">
        <v>0</v>
      </c>
      <c r="AM261" s="101">
        <v>0</v>
      </c>
      <c r="AN261" s="135">
        <v>0</v>
      </c>
      <c r="AP261" s="102">
        <v>10688.988365590169</v>
      </c>
      <c r="AR261" s="102">
        <v>145144.78632478631</v>
      </c>
      <c r="AS261" s="90"/>
      <c r="AT261" s="237"/>
      <c r="AU261" s="112">
        <v>-678932.29090648855</v>
      </c>
      <c r="AV261" s="112">
        <v>-310979.445206</v>
      </c>
      <c r="AW261" s="112">
        <v>-7423.2128119999998</v>
      </c>
      <c r="AX261" s="112">
        <v>-151760</v>
      </c>
      <c r="AY261" s="113">
        <v>-241824.523999</v>
      </c>
    </row>
    <row r="262" spans="1:51">
      <c r="A262" s="11">
        <v>391</v>
      </c>
      <c r="B262" s="12">
        <v>5311</v>
      </c>
      <c r="C262" s="4"/>
      <c r="D262" s="121" t="s">
        <v>290</v>
      </c>
      <c r="E262" s="85">
        <v>880.66666666666663</v>
      </c>
      <c r="F262" s="85">
        <v>1808970.6666666667</v>
      </c>
      <c r="G262" s="86">
        <v>1.97</v>
      </c>
      <c r="H262" s="85">
        <v>918259.22165820643</v>
      </c>
      <c r="I262" s="85">
        <v>109662</v>
      </c>
      <c r="J262" s="5">
        <v>0</v>
      </c>
      <c r="K262" s="87">
        <v>1.65</v>
      </c>
      <c r="L262" s="85">
        <v>1515127.7157360406</v>
      </c>
      <c r="M262" s="85">
        <v>165314.87333333332</v>
      </c>
      <c r="N262" s="85">
        <v>219</v>
      </c>
      <c r="O262" s="85">
        <v>1680661.5890693739</v>
      </c>
      <c r="P262" s="88">
        <v>1908.396959579153</v>
      </c>
      <c r="Q262" s="88">
        <v>2681.4037114060652</v>
      </c>
      <c r="R262" s="88">
        <v>71.171564037943185</v>
      </c>
      <c r="S262" s="92">
        <v>251881.67339362658</v>
      </c>
      <c r="T262" s="93">
        <v>286.01249817595755</v>
      </c>
      <c r="U262" s="94">
        <v>81.838085343904197</v>
      </c>
      <c r="V262" s="92">
        <v>98280</v>
      </c>
      <c r="W262" s="93">
        <v>111.59727479182438</v>
      </c>
      <c r="X262" s="95">
        <v>85.999982872318725</v>
      </c>
      <c r="Y262" s="96">
        <v>0</v>
      </c>
      <c r="Z262" s="97">
        <v>0</v>
      </c>
      <c r="AA262" s="98">
        <v>98280</v>
      </c>
      <c r="AB262" s="99">
        <v>111.59727479182438</v>
      </c>
      <c r="AC262" s="100">
        <v>85.999982872318725</v>
      </c>
      <c r="AD262" s="92">
        <v>350161.67339362658</v>
      </c>
      <c r="AE262" s="93">
        <v>397.60977296778191</v>
      </c>
      <c r="AF262" s="95">
        <v>85.999982872318725</v>
      </c>
      <c r="AG262" s="104"/>
      <c r="AH262" s="103">
        <v>0</v>
      </c>
      <c r="AI262" s="104"/>
      <c r="AJ262" s="92">
        <v>20258.444964062663</v>
      </c>
      <c r="AK262" s="93">
        <v>71.171564037943185</v>
      </c>
      <c r="AL262" s="93">
        <v>0</v>
      </c>
      <c r="AM262" s="101">
        <v>0</v>
      </c>
      <c r="AN262" s="135">
        <v>20258.444964062663</v>
      </c>
      <c r="AP262" s="102">
        <v>4959.6555564343507</v>
      </c>
      <c r="AR262" s="102">
        <v>91825.922165820652</v>
      </c>
      <c r="AS262" s="90"/>
      <c r="AT262" s="237"/>
      <c r="AU262" s="112">
        <v>-454157.5731780206</v>
      </c>
      <c r="AV262" s="112">
        <v>-208023.20354300001</v>
      </c>
      <c r="AW262" s="112">
        <v>-4965.6031400000002</v>
      </c>
      <c r="AX262" s="112">
        <v>-67351</v>
      </c>
      <c r="AY262" s="113">
        <v>-161763.46364</v>
      </c>
    </row>
    <row r="263" spans="1:51">
      <c r="A263" s="11">
        <v>392</v>
      </c>
      <c r="B263" s="12">
        <v>5312</v>
      </c>
      <c r="C263" s="4">
        <v>371</v>
      </c>
      <c r="D263" s="121" t="s">
        <v>291</v>
      </c>
      <c r="E263" s="85">
        <v>4516.666666666667</v>
      </c>
      <c r="F263" s="85">
        <v>7881517</v>
      </c>
      <c r="G263" s="86">
        <v>1.6499999999999997</v>
      </c>
      <c r="H263" s="85">
        <v>4776676.9696969697</v>
      </c>
      <c r="I263" s="85">
        <v>883129</v>
      </c>
      <c r="J263" s="5">
        <v>0</v>
      </c>
      <c r="K263" s="87">
        <v>1.65</v>
      </c>
      <c r="L263" s="85">
        <v>7881517</v>
      </c>
      <c r="M263" s="85">
        <v>872155.15666666673</v>
      </c>
      <c r="N263" s="85">
        <v>15676.666666666666</v>
      </c>
      <c r="O263" s="85">
        <v>8769348.8233333323</v>
      </c>
      <c r="P263" s="88">
        <v>1941.5532450184498</v>
      </c>
      <c r="Q263" s="88">
        <v>2681.4037114060652</v>
      </c>
      <c r="R263" s="88">
        <v>72.408091208330021</v>
      </c>
      <c r="S263" s="92">
        <v>1236413.4377447697</v>
      </c>
      <c r="T263" s="93">
        <v>273.74467256341762</v>
      </c>
      <c r="U263" s="94">
        <v>82.617097461247909</v>
      </c>
      <c r="V263" s="92">
        <v>409704</v>
      </c>
      <c r="W263" s="93">
        <v>90.709372693726934</v>
      </c>
      <c r="X263" s="95">
        <v>86.000003672195206</v>
      </c>
      <c r="Y263" s="96">
        <v>0</v>
      </c>
      <c r="Z263" s="97">
        <v>0</v>
      </c>
      <c r="AA263" s="98">
        <v>409704</v>
      </c>
      <c r="AB263" s="99">
        <v>90.709372693726934</v>
      </c>
      <c r="AC263" s="100">
        <v>86.000003672195206</v>
      </c>
      <c r="AD263" s="92">
        <v>1646117.4377447697</v>
      </c>
      <c r="AE263" s="93">
        <v>364.45404525714457</v>
      </c>
      <c r="AF263" s="95">
        <v>86.000003672195206</v>
      </c>
      <c r="AG263" s="104"/>
      <c r="AH263" s="103">
        <v>0</v>
      </c>
      <c r="AI263" s="104"/>
      <c r="AJ263" s="92">
        <v>0</v>
      </c>
      <c r="AK263" s="93">
        <v>72.408091208330021</v>
      </c>
      <c r="AL263" s="93">
        <v>0</v>
      </c>
      <c r="AM263" s="101">
        <v>0</v>
      </c>
      <c r="AN263" s="135">
        <v>0</v>
      </c>
      <c r="AP263" s="102">
        <v>100674.20972829717</v>
      </c>
      <c r="AR263" s="102">
        <v>477667.69696969696</v>
      </c>
      <c r="AS263" s="90"/>
      <c r="AT263" s="237"/>
      <c r="AU263" s="112">
        <v>-2422344.3953835573</v>
      </c>
      <c r="AV263" s="112">
        <v>-1109535.2603829999</v>
      </c>
      <c r="AW263" s="112">
        <v>-26485.082815000002</v>
      </c>
      <c r="AX263" s="112">
        <v>-336398</v>
      </c>
      <c r="AY263" s="113">
        <v>-862799.26322700002</v>
      </c>
    </row>
    <row r="264" spans="1:51">
      <c r="A264" s="11">
        <v>393</v>
      </c>
      <c r="B264" s="12">
        <v>5313</v>
      </c>
      <c r="C264" s="4"/>
      <c r="D264" s="121" t="s">
        <v>292</v>
      </c>
      <c r="E264" s="85">
        <v>861.66666666666663</v>
      </c>
      <c r="F264" s="85">
        <v>2242531</v>
      </c>
      <c r="G264" s="86">
        <v>1.9799999999999998</v>
      </c>
      <c r="H264" s="85">
        <v>1132591.4141414142</v>
      </c>
      <c r="I264" s="85">
        <v>157426</v>
      </c>
      <c r="J264" s="5">
        <v>0</v>
      </c>
      <c r="K264" s="87">
        <v>1.65</v>
      </c>
      <c r="L264" s="85">
        <v>1868775.8333333333</v>
      </c>
      <c r="M264" s="85">
        <v>192818.20000000004</v>
      </c>
      <c r="N264" s="85">
        <v>6944.333333333333</v>
      </c>
      <c r="O264" s="85">
        <v>2068538.3666666665</v>
      </c>
      <c r="P264" s="88">
        <v>2400.6247969052224</v>
      </c>
      <c r="Q264" s="88">
        <v>2681.4037114060652</v>
      </c>
      <c r="R264" s="88">
        <v>89.528659436604983</v>
      </c>
      <c r="S264" s="92">
        <v>89516.99759144368</v>
      </c>
      <c r="T264" s="93">
        <v>103.88819836531182</v>
      </c>
      <c r="U264" s="94">
        <v>93.403055445061142</v>
      </c>
      <c r="V264" s="92">
        <v>0</v>
      </c>
      <c r="W264" s="93">
        <v>0</v>
      </c>
      <c r="X264" s="95">
        <v>93.403055445061142</v>
      </c>
      <c r="Y264" s="96">
        <v>0</v>
      </c>
      <c r="Z264" s="97">
        <v>0</v>
      </c>
      <c r="AA264" s="98">
        <v>0</v>
      </c>
      <c r="AB264" s="99">
        <v>0</v>
      </c>
      <c r="AC264" s="100">
        <v>93.403055445061142</v>
      </c>
      <c r="AD264" s="92">
        <v>89516.99759144368</v>
      </c>
      <c r="AE264" s="93">
        <v>103.88819836531182</v>
      </c>
      <c r="AF264" s="95">
        <v>93.403055445061142</v>
      </c>
      <c r="AG264" s="104"/>
      <c r="AH264" s="103">
        <v>0</v>
      </c>
      <c r="AI264" s="104"/>
      <c r="AJ264" s="92">
        <v>31278.003876804967</v>
      </c>
      <c r="AK264" s="93">
        <v>89.528659436604983</v>
      </c>
      <c r="AL264" s="93">
        <v>0</v>
      </c>
      <c r="AM264" s="101">
        <v>0</v>
      </c>
      <c r="AN264" s="135">
        <v>31278.003876804967</v>
      </c>
      <c r="AP264" s="102">
        <v>9536.5741461582875</v>
      </c>
      <c r="AR264" s="102">
        <v>113259.1414141414</v>
      </c>
      <c r="AS264" s="90"/>
      <c r="AT264" s="237"/>
      <c r="AU264" s="112">
        <v>-446477.34364287928</v>
      </c>
      <c r="AV264" s="112">
        <v>-204505.336515</v>
      </c>
      <c r="AW264" s="112">
        <v>-4881.6301450000001</v>
      </c>
      <c r="AX264" s="112">
        <v>-68866</v>
      </c>
      <c r="AY264" s="113">
        <v>-159027.89210200001</v>
      </c>
    </row>
    <row r="265" spans="1:51">
      <c r="A265" s="11">
        <v>394</v>
      </c>
      <c r="B265" s="12">
        <v>5314</v>
      </c>
      <c r="C265" s="4"/>
      <c r="D265" s="121" t="s">
        <v>293</v>
      </c>
      <c r="E265" s="85">
        <v>616</v>
      </c>
      <c r="F265" s="85">
        <v>1429161.6666666667</v>
      </c>
      <c r="G265" s="86">
        <v>1.95</v>
      </c>
      <c r="H265" s="85">
        <v>732903.41880341887</v>
      </c>
      <c r="I265" s="85">
        <v>118633</v>
      </c>
      <c r="J265" s="5">
        <v>0</v>
      </c>
      <c r="K265" s="87">
        <v>1.65</v>
      </c>
      <c r="L265" s="85">
        <v>1209290.641025641</v>
      </c>
      <c r="M265" s="85">
        <v>118106.60333333332</v>
      </c>
      <c r="N265" s="85">
        <v>100</v>
      </c>
      <c r="O265" s="85">
        <v>1327497.2443589743</v>
      </c>
      <c r="P265" s="88">
        <v>2155.0279940892437</v>
      </c>
      <c r="Q265" s="88">
        <v>2681.4037114060652</v>
      </c>
      <c r="R265" s="88">
        <v>80.369397003601435</v>
      </c>
      <c r="S265" s="92">
        <v>119971.55349084994</v>
      </c>
      <c r="T265" s="93">
        <v>194.75901540722393</v>
      </c>
      <c r="U265" s="94">
        <v>87.632720112268913</v>
      </c>
      <c r="V265" s="92">
        <v>0</v>
      </c>
      <c r="W265" s="93">
        <v>0</v>
      </c>
      <c r="X265" s="95">
        <v>87.632720112268913</v>
      </c>
      <c r="Y265" s="96">
        <v>0</v>
      </c>
      <c r="Z265" s="97">
        <v>0</v>
      </c>
      <c r="AA265" s="98">
        <v>0</v>
      </c>
      <c r="AB265" s="99">
        <v>0</v>
      </c>
      <c r="AC265" s="100">
        <v>87.632720112268913</v>
      </c>
      <c r="AD265" s="92">
        <v>119971.55349084994</v>
      </c>
      <c r="AE265" s="93">
        <v>194.75901540722393</v>
      </c>
      <c r="AF265" s="95">
        <v>87.632720112268913</v>
      </c>
      <c r="AG265" s="104"/>
      <c r="AH265" s="103">
        <v>0</v>
      </c>
      <c r="AI265" s="104"/>
      <c r="AJ265" s="92">
        <v>71174.931441041219</v>
      </c>
      <c r="AK265" s="93">
        <v>80.369397003601435</v>
      </c>
      <c r="AL265" s="93">
        <v>0</v>
      </c>
      <c r="AM265" s="101">
        <v>0</v>
      </c>
      <c r="AN265" s="135">
        <v>71174.931441041219</v>
      </c>
      <c r="AP265" s="102">
        <v>3833.529952198669</v>
      </c>
      <c r="AR265" s="102">
        <v>73290.341880341875</v>
      </c>
      <c r="AS265" s="90"/>
      <c r="AT265" s="237"/>
      <c r="AU265" s="112">
        <v>-319497.54866187694</v>
      </c>
      <c r="AV265" s="112">
        <v>-146343.26833200001</v>
      </c>
      <c r="AW265" s="112">
        <v>-3493.276617</v>
      </c>
      <c r="AX265" s="112">
        <v>-46920</v>
      </c>
      <c r="AY265" s="113">
        <v>-113799.776</v>
      </c>
    </row>
    <row r="266" spans="1:51">
      <c r="A266" s="11">
        <v>491</v>
      </c>
      <c r="B266" s="12">
        <v>5401</v>
      </c>
      <c r="C266" s="4"/>
      <c r="D266" s="121" t="s">
        <v>294</v>
      </c>
      <c r="E266" s="85">
        <v>590.33333333333337</v>
      </c>
      <c r="F266" s="85">
        <v>1260817.6666666667</v>
      </c>
      <c r="G266" s="86">
        <v>1.8999999999999997</v>
      </c>
      <c r="H266" s="85">
        <v>663588.24561403506</v>
      </c>
      <c r="I266" s="85">
        <v>145530.33333333334</v>
      </c>
      <c r="J266" s="5">
        <v>0</v>
      </c>
      <c r="K266" s="87">
        <v>1.65</v>
      </c>
      <c r="L266" s="85">
        <v>1094920.605263158</v>
      </c>
      <c r="M266" s="85">
        <v>117998.73666666668</v>
      </c>
      <c r="N266" s="85">
        <v>109.33333333333333</v>
      </c>
      <c r="O266" s="85">
        <v>1213028.6752631578</v>
      </c>
      <c r="P266" s="88">
        <v>2054.8198903384941</v>
      </c>
      <c r="Q266" s="88">
        <v>2681.4037114060652</v>
      </c>
      <c r="R266" s="88">
        <v>76.632246073120967</v>
      </c>
      <c r="S266" s="92">
        <v>136860.52681031573</v>
      </c>
      <c r="T266" s="93">
        <v>231.83601379500121</v>
      </c>
      <c r="U266" s="94">
        <v>85.27831502606621</v>
      </c>
      <c r="V266" s="92">
        <v>11424</v>
      </c>
      <c r="W266" s="93">
        <v>19.351778656126481</v>
      </c>
      <c r="X266" s="95">
        <v>86.000018310573807</v>
      </c>
      <c r="Y266" s="96">
        <v>0</v>
      </c>
      <c r="Z266" s="97">
        <v>0</v>
      </c>
      <c r="AA266" s="98">
        <v>11424</v>
      </c>
      <c r="AB266" s="99">
        <v>19.351778656126481</v>
      </c>
      <c r="AC266" s="100">
        <v>86.000018310573807</v>
      </c>
      <c r="AD266" s="92">
        <v>148284.52681031573</v>
      </c>
      <c r="AE266" s="93">
        <v>251.18779245112768</v>
      </c>
      <c r="AF266" s="95">
        <v>86.000018310573807</v>
      </c>
      <c r="AG266" s="104"/>
      <c r="AH266" s="103">
        <v>0</v>
      </c>
      <c r="AI266" s="104"/>
      <c r="AJ266" s="92">
        <v>86377.239766624101</v>
      </c>
      <c r="AK266" s="93">
        <v>76.632246073120967</v>
      </c>
      <c r="AL266" s="93">
        <v>0</v>
      </c>
      <c r="AM266" s="101">
        <v>0</v>
      </c>
      <c r="AN266" s="135">
        <v>86377.239766624101</v>
      </c>
      <c r="AP266" s="102">
        <v>5312.4110502074136</v>
      </c>
      <c r="AR266" s="102">
        <v>66358.824561403497</v>
      </c>
      <c r="AS266" s="90"/>
      <c r="AT266" s="237"/>
      <c r="AU266" s="112">
        <v>-300552.98247519514</v>
      </c>
      <c r="AV266" s="112">
        <v>-137665.862998</v>
      </c>
      <c r="AW266" s="112">
        <v>-3286.1432279999999</v>
      </c>
      <c r="AX266" s="112">
        <v>-70265</v>
      </c>
      <c r="AY266" s="113">
        <v>-107052.032871</v>
      </c>
    </row>
    <row r="267" spans="1:51">
      <c r="A267" s="11">
        <v>492</v>
      </c>
      <c r="B267" s="12">
        <v>5402</v>
      </c>
      <c r="C267" s="4"/>
      <c r="D267" s="121" t="s">
        <v>295</v>
      </c>
      <c r="E267" s="85">
        <v>1411.6666666666667</v>
      </c>
      <c r="F267" s="85">
        <v>2972264</v>
      </c>
      <c r="G267" s="86">
        <v>1.5</v>
      </c>
      <c r="H267" s="85">
        <v>1981509.3333333333</v>
      </c>
      <c r="I267" s="85">
        <v>336626</v>
      </c>
      <c r="J267" s="5">
        <v>0</v>
      </c>
      <c r="K267" s="87">
        <v>1.65</v>
      </c>
      <c r="L267" s="85">
        <v>3269490.4</v>
      </c>
      <c r="M267" s="85">
        <v>329016.44</v>
      </c>
      <c r="N267" s="85">
        <v>1202</v>
      </c>
      <c r="O267" s="85">
        <v>3599708.84</v>
      </c>
      <c r="P267" s="88">
        <v>2549.9708429752063</v>
      </c>
      <c r="Q267" s="88">
        <v>2681.4037114060652</v>
      </c>
      <c r="R267" s="88">
        <v>95.098355839824706</v>
      </c>
      <c r="S267" s="92">
        <v>68649.577729244833</v>
      </c>
      <c r="T267" s="93">
        <v>48.630161319417823</v>
      </c>
      <c r="U267" s="94">
        <v>96.911964179089566</v>
      </c>
      <c r="V267" s="92">
        <v>0</v>
      </c>
      <c r="W267" s="93">
        <v>0</v>
      </c>
      <c r="X267" s="95">
        <v>96.911964179089566</v>
      </c>
      <c r="Y267" s="96">
        <v>0</v>
      </c>
      <c r="Z267" s="97">
        <v>0</v>
      </c>
      <c r="AA267" s="98">
        <v>0</v>
      </c>
      <c r="AB267" s="99">
        <v>0</v>
      </c>
      <c r="AC267" s="100">
        <v>96.911964179089566</v>
      </c>
      <c r="AD267" s="92">
        <v>68649.577729244833</v>
      </c>
      <c r="AE267" s="93">
        <v>48.630161319417823</v>
      </c>
      <c r="AF267" s="95">
        <v>96.911964179089566</v>
      </c>
      <c r="AG267" s="104"/>
      <c r="AH267" s="103">
        <v>0</v>
      </c>
      <c r="AI267" s="104"/>
      <c r="AJ267" s="92">
        <v>0</v>
      </c>
      <c r="AK267" s="93">
        <v>95.098355839824706</v>
      </c>
      <c r="AL267" s="93">
        <v>0</v>
      </c>
      <c r="AM267" s="101">
        <v>0</v>
      </c>
      <c r="AN267" s="135">
        <v>0</v>
      </c>
      <c r="AP267" s="102">
        <v>16076.763756926846</v>
      </c>
      <c r="AR267" s="102">
        <v>198150.93333333335</v>
      </c>
      <c r="AS267" s="90"/>
      <c r="AT267" s="237"/>
      <c r="AU267" s="112">
        <v>-718357.46918688028</v>
      </c>
      <c r="AV267" s="112">
        <v>-329037.829279</v>
      </c>
      <c r="AW267" s="112">
        <v>-7854.2741889999998</v>
      </c>
      <c r="AX267" s="112">
        <v>-120907</v>
      </c>
      <c r="AY267" s="113">
        <v>-255867.12456299999</v>
      </c>
    </row>
    <row r="268" spans="1:51">
      <c r="A268" s="11">
        <v>493</v>
      </c>
      <c r="B268" s="12">
        <v>5403</v>
      </c>
      <c r="C268" s="4"/>
      <c r="D268" s="121" t="s">
        <v>296</v>
      </c>
      <c r="E268" s="85">
        <v>577</v>
      </c>
      <c r="F268" s="85">
        <v>1069684.6666666667</v>
      </c>
      <c r="G268" s="86">
        <v>1.8</v>
      </c>
      <c r="H268" s="85">
        <v>594269.25925925921</v>
      </c>
      <c r="I268" s="85">
        <v>125476.33333333333</v>
      </c>
      <c r="J268" s="5">
        <v>0</v>
      </c>
      <c r="K268" s="87">
        <v>1.65</v>
      </c>
      <c r="L268" s="85">
        <v>980544.27777777764</v>
      </c>
      <c r="M268" s="85">
        <v>105084.19666666667</v>
      </c>
      <c r="N268" s="85">
        <v>590.66666666666663</v>
      </c>
      <c r="O268" s="85">
        <v>1086219.141111111</v>
      </c>
      <c r="P268" s="88">
        <v>1882.5288407471596</v>
      </c>
      <c r="Q268" s="88">
        <v>2681.4037114060652</v>
      </c>
      <c r="R268" s="88">
        <v>70.2068410191021</v>
      </c>
      <c r="S268" s="92">
        <v>170551.79613696979</v>
      </c>
      <c r="T268" s="93">
        <v>295.58370214379511</v>
      </c>
      <c r="U268" s="94">
        <v>81.23030984203433</v>
      </c>
      <c r="V268" s="92">
        <v>73795</v>
      </c>
      <c r="W268" s="93">
        <v>127.89428076256499</v>
      </c>
      <c r="X268" s="95">
        <v>85.999986270038519</v>
      </c>
      <c r="Y268" s="96">
        <v>0</v>
      </c>
      <c r="Z268" s="97">
        <v>0</v>
      </c>
      <c r="AA268" s="98">
        <v>73795</v>
      </c>
      <c r="AB268" s="99">
        <v>127.89428076256499</v>
      </c>
      <c r="AC268" s="100">
        <v>85.999986270038519</v>
      </c>
      <c r="AD268" s="92">
        <v>244346.79613696979</v>
      </c>
      <c r="AE268" s="93">
        <v>423.47798290636013</v>
      </c>
      <c r="AF268" s="95">
        <v>85.999986270038519</v>
      </c>
      <c r="AG268" s="104"/>
      <c r="AH268" s="103">
        <v>0</v>
      </c>
      <c r="AI268" s="104"/>
      <c r="AJ268" s="92">
        <v>54487.797628144748</v>
      </c>
      <c r="AK268" s="93">
        <v>70.2068410191021</v>
      </c>
      <c r="AL268" s="93">
        <v>0</v>
      </c>
      <c r="AM268" s="101">
        <v>0</v>
      </c>
      <c r="AN268" s="135">
        <v>54487.797628144748</v>
      </c>
      <c r="AP268" s="102">
        <v>6220.7058860357247</v>
      </c>
      <c r="AR268" s="102">
        <v>59426.92592592592</v>
      </c>
      <c r="AS268" s="90"/>
      <c r="AT268" s="237"/>
      <c r="AU268" s="112">
        <v>-295944.84475411038</v>
      </c>
      <c r="AV268" s="112">
        <v>-135555.14278200001</v>
      </c>
      <c r="AW268" s="112">
        <v>-3235.7594309999999</v>
      </c>
      <c r="AX268" s="112">
        <v>-48316</v>
      </c>
      <c r="AY268" s="113">
        <v>-105410.689948</v>
      </c>
    </row>
    <row r="269" spans="1:51">
      <c r="A269" s="11">
        <v>494</v>
      </c>
      <c r="B269" s="12">
        <v>5404</v>
      </c>
      <c r="C269" s="4"/>
      <c r="D269" s="121" t="s">
        <v>297</v>
      </c>
      <c r="E269" s="85">
        <v>831.66666666666663</v>
      </c>
      <c r="F269" s="85">
        <v>1816276.3333333333</v>
      </c>
      <c r="G269" s="86">
        <v>1.49</v>
      </c>
      <c r="H269" s="85">
        <v>1218977.4049217</v>
      </c>
      <c r="I269" s="85">
        <v>194481.33333333334</v>
      </c>
      <c r="J269" s="5">
        <v>0</v>
      </c>
      <c r="K269" s="87">
        <v>1.65</v>
      </c>
      <c r="L269" s="85">
        <v>2011312.718120805</v>
      </c>
      <c r="M269" s="85">
        <v>200189.73333333337</v>
      </c>
      <c r="N269" s="85">
        <v>2083</v>
      </c>
      <c r="O269" s="85">
        <v>2213585.4514541388</v>
      </c>
      <c r="P269" s="88">
        <v>2661.6257933316301</v>
      </c>
      <c r="Q269" s="88">
        <v>2681.4037114060652</v>
      </c>
      <c r="R269" s="88">
        <v>99.262404314937555</v>
      </c>
      <c r="S269" s="92">
        <v>6085.9950234716762</v>
      </c>
      <c r="T269" s="93">
        <v>7.317829687541094</v>
      </c>
      <c r="U269" s="94">
        <v>99.535314718410689</v>
      </c>
      <c r="V269" s="92">
        <v>0</v>
      </c>
      <c r="W269" s="93">
        <v>0</v>
      </c>
      <c r="X269" s="95">
        <v>99.535314718410689</v>
      </c>
      <c r="Y269" s="96">
        <v>0</v>
      </c>
      <c r="Z269" s="97">
        <v>0</v>
      </c>
      <c r="AA269" s="98">
        <v>0</v>
      </c>
      <c r="AB269" s="99">
        <v>0</v>
      </c>
      <c r="AC269" s="100">
        <v>99.535314718410689</v>
      </c>
      <c r="AD269" s="92">
        <v>6085.9950234716762</v>
      </c>
      <c r="AE269" s="93">
        <v>7.317829687541094</v>
      </c>
      <c r="AF269" s="95">
        <v>99.535314718410689</v>
      </c>
      <c r="AG269" s="104"/>
      <c r="AH269" s="103">
        <v>0</v>
      </c>
      <c r="AI269" s="104"/>
      <c r="AJ269" s="92">
        <v>46412.102397392686</v>
      </c>
      <c r="AK269" s="93">
        <v>99.262404314937555</v>
      </c>
      <c r="AL269" s="93">
        <v>0</v>
      </c>
      <c r="AM269" s="101">
        <v>0</v>
      </c>
      <c r="AN269" s="135">
        <v>46412.102397392686</v>
      </c>
      <c r="AP269" s="102">
        <v>9272.3521199558818</v>
      </c>
      <c r="AR269" s="102">
        <v>121897.74049217002</v>
      </c>
      <c r="AS269" s="90"/>
      <c r="AT269" s="237"/>
      <c r="AU269" s="112">
        <v>-422924.63973511272</v>
      </c>
      <c r="AV269" s="112">
        <v>-193717.21096500001</v>
      </c>
      <c r="AW269" s="112">
        <v>-4624.1129579999997</v>
      </c>
      <c r="AX269" s="112">
        <v>-63953</v>
      </c>
      <c r="AY269" s="113">
        <v>-150638.80605099999</v>
      </c>
    </row>
    <row r="270" spans="1:51">
      <c r="A270" s="11">
        <v>495</v>
      </c>
      <c r="B270" s="12">
        <v>5405</v>
      </c>
      <c r="C270" s="4"/>
      <c r="D270" s="121" t="s">
        <v>298</v>
      </c>
      <c r="E270" s="85">
        <v>964</v>
      </c>
      <c r="F270" s="85">
        <v>1748464.6666666667</v>
      </c>
      <c r="G270" s="86">
        <v>1.19</v>
      </c>
      <c r="H270" s="85">
        <v>1469298.0392156865</v>
      </c>
      <c r="I270" s="85">
        <v>309516.33333333331</v>
      </c>
      <c r="J270" s="5">
        <v>0</v>
      </c>
      <c r="K270" s="87">
        <v>1.65</v>
      </c>
      <c r="L270" s="85">
        <v>2424341.7647058829</v>
      </c>
      <c r="M270" s="85">
        <v>271447.63999999996</v>
      </c>
      <c r="N270" s="85">
        <v>3243.3333333333335</v>
      </c>
      <c r="O270" s="85">
        <v>2699032.738039216</v>
      </c>
      <c r="P270" s="88">
        <v>2799.8264917419256</v>
      </c>
      <c r="Q270" s="88">
        <v>2681.4037114060652</v>
      </c>
      <c r="R270" s="88">
        <v>104.41644724485603</v>
      </c>
      <c r="S270" s="92">
        <v>-42239.037290194727</v>
      </c>
      <c r="T270" s="93">
        <v>-43.816428724268391</v>
      </c>
      <c r="U270" s="94">
        <v>102.78236176425931</v>
      </c>
      <c r="V270" s="92">
        <v>0</v>
      </c>
      <c r="W270" s="93">
        <v>0</v>
      </c>
      <c r="X270" s="95">
        <v>102.78236176425931</v>
      </c>
      <c r="Y270" s="96">
        <v>0</v>
      </c>
      <c r="Z270" s="97">
        <v>0</v>
      </c>
      <c r="AA270" s="98">
        <v>0</v>
      </c>
      <c r="AB270" s="99">
        <v>0</v>
      </c>
      <c r="AC270" s="100">
        <v>102.78236176425931</v>
      </c>
      <c r="AD270" s="92">
        <v>-42239.037290194727</v>
      </c>
      <c r="AE270" s="93">
        <v>-43.816428724268391</v>
      </c>
      <c r="AF270" s="95">
        <v>102.78236176425931</v>
      </c>
      <c r="AG270" s="104"/>
      <c r="AH270" s="103">
        <v>0</v>
      </c>
      <c r="AI270" s="104"/>
      <c r="AJ270" s="92">
        <v>155066.37559074693</v>
      </c>
      <c r="AK270" s="93">
        <v>104.41644724485603</v>
      </c>
      <c r="AL270" s="93">
        <v>0</v>
      </c>
      <c r="AM270" s="101">
        <v>0</v>
      </c>
      <c r="AN270" s="135">
        <v>155066.37559074693</v>
      </c>
      <c r="AP270" s="102">
        <v>11687.480958573471</v>
      </c>
      <c r="AR270" s="102">
        <v>146929.80392156864</v>
      </c>
      <c r="AS270" s="90"/>
      <c r="AT270" s="237"/>
      <c r="AU270" s="112">
        <v>-499726.93508652545</v>
      </c>
      <c r="AV270" s="112">
        <v>-228895.88123699999</v>
      </c>
      <c r="AW270" s="112">
        <v>-5463.8429139999998</v>
      </c>
      <c r="AX270" s="112">
        <v>-89595</v>
      </c>
      <c r="AY270" s="113">
        <v>-177994.521435</v>
      </c>
    </row>
    <row r="271" spans="1:51">
      <c r="A271" s="11">
        <v>496</v>
      </c>
      <c r="B271" s="12">
        <v>5406</v>
      </c>
      <c r="C271" s="4"/>
      <c r="D271" s="121" t="s">
        <v>299</v>
      </c>
      <c r="E271" s="85">
        <v>3608.6666666666665</v>
      </c>
      <c r="F271" s="85">
        <v>7990292</v>
      </c>
      <c r="G271" s="86">
        <v>1.63</v>
      </c>
      <c r="H271" s="85">
        <v>4902019.6319018407</v>
      </c>
      <c r="I271" s="85">
        <v>840851.66666666663</v>
      </c>
      <c r="J271" s="5">
        <v>0</v>
      </c>
      <c r="K271" s="87">
        <v>1.65</v>
      </c>
      <c r="L271" s="85">
        <v>8088332.392638036</v>
      </c>
      <c r="M271" s="85">
        <v>843439.69666666666</v>
      </c>
      <c r="N271" s="85">
        <v>6420</v>
      </c>
      <c r="O271" s="85">
        <v>8938192.0893047024</v>
      </c>
      <c r="P271" s="88">
        <v>2476.8683048137918</v>
      </c>
      <c r="Q271" s="88">
        <v>2681.4037114060652</v>
      </c>
      <c r="R271" s="88">
        <v>92.372077142944661</v>
      </c>
      <c r="S271" s="92">
        <v>273097.03845138074</v>
      </c>
      <c r="T271" s="93">
        <v>75.678100439141161</v>
      </c>
      <c r="U271" s="94">
        <v>95.194408600055127</v>
      </c>
      <c r="V271" s="92">
        <v>0</v>
      </c>
      <c r="W271" s="93">
        <v>0</v>
      </c>
      <c r="X271" s="95">
        <v>95.194408600055127</v>
      </c>
      <c r="Y271" s="96">
        <v>0</v>
      </c>
      <c r="Z271" s="97">
        <v>0</v>
      </c>
      <c r="AA271" s="98">
        <v>0</v>
      </c>
      <c r="AB271" s="99">
        <v>0</v>
      </c>
      <c r="AC271" s="100">
        <v>95.194408600055127</v>
      </c>
      <c r="AD271" s="92">
        <v>273097.03845138074</v>
      </c>
      <c r="AE271" s="93">
        <v>75.678100439141161</v>
      </c>
      <c r="AF271" s="95">
        <v>95.194408600055127</v>
      </c>
      <c r="AG271" s="104"/>
      <c r="AH271" s="103">
        <v>0</v>
      </c>
      <c r="AI271" s="104"/>
      <c r="AJ271" s="92">
        <v>130049.56940294428</v>
      </c>
      <c r="AK271" s="93">
        <v>92.372077142944661</v>
      </c>
      <c r="AL271" s="93">
        <v>0</v>
      </c>
      <c r="AM271" s="101">
        <v>0</v>
      </c>
      <c r="AN271" s="135">
        <v>130049.56940294428</v>
      </c>
      <c r="AP271" s="102">
        <v>37437.753603095749</v>
      </c>
      <c r="AR271" s="102">
        <v>490201.96319018415</v>
      </c>
      <c r="AS271" s="90"/>
      <c r="AT271" s="237"/>
      <c r="AU271" s="112">
        <v>-1847863.22615499</v>
      </c>
      <c r="AV271" s="112">
        <v>-846398.80674799997</v>
      </c>
      <c r="AW271" s="112">
        <v>-20203.902743999999</v>
      </c>
      <c r="AX271" s="112">
        <v>-430257</v>
      </c>
      <c r="AY271" s="113">
        <v>-658178.51215099997</v>
      </c>
    </row>
    <row r="272" spans="1:51">
      <c r="A272" s="11">
        <v>497</v>
      </c>
      <c r="B272" s="12">
        <v>5407</v>
      </c>
      <c r="C272" s="4"/>
      <c r="D272" s="121" t="s">
        <v>300</v>
      </c>
      <c r="E272" s="85">
        <v>557</v>
      </c>
      <c r="F272" s="85">
        <v>1196943</v>
      </c>
      <c r="G272" s="86">
        <v>1.5333333333333332</v>
      </c>
      <c r="H272" s="85">
        <v>779660.125</v>
      </c>
      <c r="I272" s="85">
        <v>163728.33333333334</v>
      </c>
      <c r="J272" s="5">
        <v>0</v>
      </c>
      <c r="K272" s="87">
        <v>1.65</v>
      </c>
      <c r="L272" s="85">
        <v>1286439.20625</v>
      </c>
      <c r="M272" s="85">
        <v>168219.34</v>
      </c>
      <c r="N272" s="85">
        <v>608.66666666666663</v>
      </c>
      <c r="O272" s="85">
        <v>1455267.2129166666</v>
      </c>
      <c r="P272" s="88">
        <v>2612.6879944643924</v>
      </c>
      <c r="Q272" s="88">
        <v>2681.4037114060652</v>
      </c>
      <c r="R272" s="88">
        <v>97.437322971942933</v>
      </c>
      <c r="S272" s="92">
        <v>14161.622104509357</v>
      </c>
      <c r="T272" s="93">
        <v>25.424815268418953</v>
      </c>
      <c r="U272" s="94">
        <v>98.38551347232405</v>
      </c>
      <c r="V272" s="92">
        <v>0</v>
      </c>
      <c r="W272" s="93">
        <v>0</v>
      </c>
      <c r="X272" s="95">
        <v>98.38551347232405</v>
      </c>
      <c r="Y272" s="96">
        <v>0</v>
      </c>
      <c r="Z272" s="97">
        <v>0</v>
      </c>
      <c r="AA272" s="98">
        <v>0</v>
      </c>
      <c r="AB272" s="99">
        <v>0</v>
      </c>
      <c r="AC272" s="100">
        <v>98.38551347232405</v>
      </c>
      <c r="AD272" s="92">
        <v>14161.622104509357</v>
      </c>
      <c r="AE272" s="93">
        <v>25.424815268418953</v>
      </c>
      <c r="AF272" s="95">
        <v>98.38551347232405</v>
      </c>
      <c r="AG272" s="104"/>
      <c r="AH272" s="103">
        <v>0</v>
      </c>
      <c r="AI272" s="104"/>
      <c r="AJ272" s="92">
        <v>24194.470552108265</v>
      </c>
      <c r="AK272" s="93">
        <v>97.437322971942933</v>
      </c>
      <c r="AL272" s="93">
        <v>0</v>
      </c>
      <c r="AM272" s="101">
        <v>0</v>
      </c>
      <c r="AN272" s="135">
        <v>24194.470552108265</v>
      </c>
      <c r="AP272" s="102">
        <v>4724.7303133298574</v>
      </c>
      <c r="AR272" s="102">
        <v>77966.012499999997</v>
      </c>
      <c r="AS272" s="90"/>
      <c r="AT272" s="237"/>
      <c r="AU272" s="112">
        <v>-286216.55400959804</v>
      </c>
      <c r="AV272" s="112">
        <v>-131099.17788100001</v>
      </c>
      <c r="AW272" s="112">
        <v>-3129.3936359999998</v>
      </c>
      <c r="AX272" s="112">
        <v>-74846</v>
      </c>
      <c r="AY272" s="113">
        <v>-101945.632666</v>
      </c>
    </row>
    <row r="273" spans="1:51">
      <c r="A273" s="11">
        <v>498</v>
      </c>
      <c r="B273" s="12">
        <v>5408</v>
      </c>
      <c r="C273" s="4"/>
      <c r="D273" s="121" t="s">
        <v>301</v>
      </c>
      <c r="E273" s="85">
        <v>1506.3333333333333</v>
      </c>
      <c r="F273" s="85">
        <v>3579241.6666666665</v>
      </c>
      <c r="G273" s="86">
        <v>1.79</v>
      </c>
      <c r="H273" s="85">
        <v>1999576.3500931098</v>
      </c>
      <c r="I273" s="85">
        <v>349665.66666666669</v>
      </c>
      <c r="J273" s="5">
        <v>0</v>
      </c>
      <c r="K273" s="87">
        <v>1.65</v>
      </c>
      <c r="L273" s="85">
        <v>3299300.9776536305</v>
      </c>
      <c r="M273" s="85">
        <v>350825.6766666667</v>
      </c>
      <c r="N273" s="85">
        <v>19931.333333333332</v>
      </c>
      <c r="O273" s="85">
        <v>3670057.9876536313</v>
      </c>
      <c r="P273" s="88">
        <v>2436.418225926288</v>
      </c>
      <c r="Q273" s="88">
        <v>2681.4037114060652</v>
      </c>
      <c r="R273" s="88">
        <v>90.863535974174042</v>
      </c>
      <c r="S273" s="92">
        <v>136541.027095584</v>
      </c>
      <c r="T273" s="93">
        <v>90.644629627517588</v>
      </c>
      <c r="U273" s="94">
        <v>94.244027663729639</v>
      </c>
      <c r="V273" s="92">
        <v>0</v>
      </c>
      <c r="W273" s="93">
        <v>0</v>
      </c>
      <c r="X273" s="95">
        <v>94.244027663729639</v>
      </c>
      <c r="Y273" s="96">
        <v>0</v>
      </c>
      <c r="Z273" s="97">
        <v>0</v>
      </c>
      <c r="AA273" s="98">
        <v>0</v>
      </c>
      <c r="AB273" s="99">
        <v>0</v>
      </c>
      <c r="AC273" s="100">
        <v>94.244027663729639</v>
      </c>
      <c r="AD273" s="92">
        <v>136541.027095584</v>
      </c>
      <c r="AE273" s="93">
        <v>90.644629627517588</v>
      </c>
      <c r="AF273" s="95">
        <v>94.244027663729639</v>
      </c>
      <c r="AG273" s="104"/>
      <c r="AH273" s="103">
        <v>0</v>
      </c>
      <c r="AI273" s="104"/>
      <c r="AJ273" s="92">
        <v>15748.559445577002</v>
      </c>
      <c r="AK273" s="93">
        <v>90.863535974174042</v>
      </c>
      <c r="AL273" s="93">
        <v>0</v>
      </c>
      <c r="AM273" s="101">
        <v>0</v>
      </c>
      <c r="AN273" s="135">
        <v>15748.559445577002</v>
      </c>
      <c r="AP273" s="102">
        <v>21316.156032837811</v>
      </c>
      <c r="AR273" s="102">
        <v>199957.63500931099</v>
      </c>
      <c r="AS273" s="90"/>
      <c r="AT273" s="237"/>
      <c r="AU273" s="112">
        <v>-806936.11649217631</v>
      </c>
      <c r="AV273" s="112">
        <v>-369610.56232600001</v>
      </c>
      <c r="AW273" s="112">
        <v>-8822.7627389999998</v>
      </c>
      <c r="AX273" s="112">
        <v>-118843</v>
      </c>
      <c r="AY273" s="113">
        <v>-287417.382973</v>
      </c>
    </row>
    <row r="274" spans="1:51">
      <c r="A274" s="11">
        <v>499</v>
      </c>
      <c r="B274" s="12">
        <v>5409</v>
      </c>
      <c r="C274" s="4"/>
      <c r="D274" s="121" t="s">
        <v>302</v>
      </c>
      <c r="E274" s="85">
        <v>601</v>
      </c>
      <c r="F274" s="85">
        <v>1208532.6666666667</v>
      </c>
      <c r="G274" s="86">
        <v>1.8</v>
      </c>
      <c r="H274" s="85">
        <v>671407.03703703696</v>
      </c>
      <c r="I274" s="85">
        <v>110235</v>
      </c>
      <c r="J274" s="5">
        <v>0</v>
      </c>
      <c r="K274" s="87">
        <v>1.65</v>
      </c>
      <c r="L274" s="85">
        <v>1107821.611111111</v>
      </c>
      <c r="M274" s="85">
        <v>111165.59000000001</v>
      </c>
      <c r="N274" s="85">
        <v>208.66666666666666</v>
      </c>
      <c r="O274" s="85">
        <v>1219195.8677777778</v>
      </c>
      <c r="P274" s="88">
        <v>2028.6120928082826</v>
      </c>
      <c r="Q274" s="88">
        <v>2681.4037114060652</v>
      </c>
      <c r="R274" s="88">
        <v>75.654855111113648</v>
      </c>
      <c r="S274" s="92">
        <v>145161.27222758895</v>
      </c>
      <c r="T274" s="93">
        <v>241.53289888117962</v>
      </c>
      <c r="U274" s="94">
        <v>84.662558720001599</v>
      </c>
      <c r="V274" s="92">
        <v>21553</v>
      </c>
      <c r="W274" s="93">
        <v>35.861896838602327</v>
      </c>
      <c r="X274" s="95">
        <v>85.999988689463294</v>
      </c>
      <c r="Y274" s="96">
        <v>0</v>
      </c>
      <c r="Z274" s="97">
        <v>0</v>
      </c>
      <c r="AA274" s="98">
        <v>21553</v>
      </c>
      <c r="AB274" s="99">
        <v>35.861896838602327</v>
      </c>
      <c r="AC274" s="100">
        <v>85.999988689463294</v>
      </c>
      <c r="AD274" s="92">
        <v>166714.27222758895</v>
      </c>
      <c r="AE274" s="93">
        <v>277.39479571978194</v>
      </c>
      <c r="AF274" s="95">
        <v>85.999988689463294</v>
      </c>
      <c r="AG274" s="104"/>
      <c r="AH274" s="103">
        <v>0</v>
      </c>
      <c r="AI274" s="104"/>
      <c r="AJ274" s="92">
        <v>90685.699793326741</v>
      </c>
      <c r="AK274" s="93">
        <v>75.654855111113648</v>
      </c>
      <c r="AL274" s="93">
        <v>0</v>
      </c>
      <c r="AM274" s="101">
        <v>0</v>
      </c>
      <c r="AN274" s="135">
        <v>90685.699793326741</v>
      </c>
      <c r="AP274" s="102">
        <v>4385.5644392507356</v>
      </c>
      <c r="AR274" s="102">
        <v>67140.703703703693</v>
      </c>
      <c r="AS274" s="90"/>
      <c r="AT274" s="237"/>
      <c r="AU274" s="112">
        <v>-317961.50275484863</v>
      </c>
      <c r="AV274" s="112">
        <v>-145639.694927</v>
      </c>
      <c r="AW274" s="112">
        <v>-3476.4820180000002</v>
      </c>
      <c r="AX274" s="112">
        <v>-50254</v>
      </c>
      <c r="AY274" s="113">
        <v>-113252.66169199999</v>
      </c>
    </row>
    <row r="275" spans="1:51">
      <c r="A275" s="11">
        <v>500</v>
      </c>
      <c r="B275" s="12">
        <v>5410</v>
      </c>
      <c r="C275" s="4"/>
      <c r="D275" s="121" t="s">
        <v>303</v>
      </c>
      <c r="E275" s="85">
        <v>437.66666666666669</v>
      </c>
      <c r="F275" s="85">
        <v>653322.33333333337</v>
      </c>
      <c r="G275" s="86">
        <v>1.2</v>
      </c>
      <c r="H275" s="85">
        <v>544435.27777777787</v>
      </c>
      <c r="I275" s="85">
        <v>59036.333333333336</v>
      </c>
      <c r="J275" s="5">
        <v>0</v>
      </c>
      <c r="K275" s="87">
        <v>1.65</v>
      </c>
      <c r="L275" s="85">
        <v>898318.20833333337</v>
      </c>
      <c r="M275" s="85">
        <v>73450.340000000011</v>
      </c>
      <c r="N275" s="85">
        <v>27</v>
      </c>
      <c r="O275" s="85">
        <v>971795.54833333334</v>
      </c>
      <c r="P275" s="88">
        <v>2220.4011005331304</v>
      </c>
      <c r="Q275" s="88">
        <v>2681.4037114060652</v>
      </c>
      <c r="R275" s="88">
        <v>82.807415052349725</v>
      </c>
      <c r="S275" s="92">
        <v>74653.226129393515</v>
      </c>
      <c r="T275" s="93">
        <v>170.57096602298594</v>
      </c>
      <c r="U275" s="94">
        <v>89.168671482980329</v>
      </c>
      <c r="V275" s="92">
        <v>0</v>
      </c>
      <c r="W275" s="93">
        <v>0</v>
      </c>
      <c r="X275" s="95">
        <v>89.168671482980329</v>
      </c>
      <c r="Y275" s="96">
        <v>0</v>
      </c>
      <c r="Z275" s="97">
        <v>0</v>
      </c>
      <c r="AA275" s="98">
        <v>0</v>
      </c>
      <c r="AB275" s="99">
        <v>0</v>
      </c>
      <c r="AC275" s="100">
        <v>89.168671482980329</v>
      </c>
      <c r="AD275" s="92">
        <v>74653.226129393515</v>
      </c>
      <c r="AE275" s="93">
        <v>170.57096602298594</v>
      </c>
      <c r="AF275" s="95">
        <v>89.168671482980329</v>
      </c>
      <c r="AG275" s="104"/>
      <c r="AH275" s="103">
        <v>0</v>
      </c>
      <c r="AI275" s="104"/>
      <c r="AJ275" s="92">
        <v>93148.797863425163</v>
      </c>
      <c r="AK275" s="93">
        <v>82.807415052349725</v>
      </c>
      <c r="AL275" s="93">
        <v>0</v>
      </c>
      <c r="AM275" s="101">
        <v>0</v>
      </c>
      <c r="AN275" s="135">
        <v>93148.797863425163</v>
      </c>
      <c r="AP275" s="102">
        <v>2469.4535637664726</v>
      </c>
      <c r="AR275" s="102">
        <v>54443.527777777781</v>
      </c>
      <c r="AS275" s="90"/>
      <c r="AT275" s="237"/>
      <c r="AU275" s="112">
        <v>-226822.77893783888</v>
      </c>
      <c r="AV275" s="112">
        <v>-103894.33953700001</v>
      </c>
      <c r="AW275" s="112">
        <v>-2480.0024699999999</v>
      </c>
      <c r="AX275" s="112">
        <v>-19960</v>
      </c>
      <c r="AY275" s="113">
        <v>-80790.546101999993</v>
      </c>
    </row>
    <row r="276" spans="1:51">
      <c r="A276" s="11">
        <v>501</v>
      </c>
      <c r="B276" s="12">
        <v>5411</v>
      </c>
      <c r="C276" s="4"/>
      <c r="D276" s="121" t="s">
        <v>304</v>
      </c>
      <c r="E276" s="85">
        <v>463.33333333333331</v>
      </c>
      <c r="F276" s="85">
        <v>965477.66666666663</v>
      </c>
      <c r="G276" s="86">
        <v>1.59</v>
      </c>
      <c r="H276" s="85">
        <v>607218.65828092245</v>
      </c>
      <c r="I276" s="85">
        <v>109575</v>
      </c>
      <c r="J276" s="5">
        <v>0</v>
      </c>
      <c r="K276" s="87">
        <v>1.65</v>
      </c>
      <c r="L276" s="85">
        <v>1001910.7861635219</v>
      </c>
      <c r="M276" s="85">
        <v>135763.70333333334</v>
      </c>
      <c r="N276" s="85">
        <v>34</v>
      </c>
      <c r="O276" s="85">
        <v>1137708.4894968553</v>
      </c>
      <c r="P276" s="88">
        <v>2455.4859485543639</v>
      </c>
      <c r="Q276" s="88">
        <v>2681.4037114060652</v>
      </c>
      <c r="R276" s="88">
        <v>91.574645701775538</v>
      </c>
      <c r="S276" s="92">
        <v>38729.835144876641</v>
      </c>
      <c r="T276" s="93">
        <v>83.58957225512944</v>
      </c>
      <c r="U276" s="94">
        <v>94.692026792118611</v>
      </c>
      <c r="V276" s="92">
        <v>0</v>
      </c>
      <c r="W276" s="93">
        <v>0</v>
      </c>
      <c r="X276" s="95">
        <v>94.692026792118611</v>
      </c>
      <c r="Y276" s="96">
        <v>0</v>
      </c>
      <c r="Z276" s="97">
        <v>0</v>
      </c>
      <c r="AA276" s="98">
        <v>0</v>
      </c>
      <c r="AB276" s="99">
        <v>0</v>
      </c>
      <c r="AC276" s="100">
        <v>94.692026792118611</v>
      </c>
      <c r="AD276" s="92">
        <v>38729.835144876641</v>
      </c>
      <c r="AE276" s="93">
        <v>83.58957225512944</v>
      </c>
      <c r="AF276" s="95">
        <v>94.692026792118611</v>
      </c>
      <c r="AG276" s="104"/>
      <c r="AH276" s="103">
        <v>0</v>
      </c>
      <c r="AI276" s="104"/>
      <c r="AJ276" s="92">
        <v>10302.077979687891</v>
      </c>
      <c r="AK276" s="93">
        <v>91.574645701775538</v>
      </c>
      <c r="AL276" s="93">
        <v>0</v>
      </c>
      <c r="AM276" s="101">
        <v>0</v>
      </c>
      <c r="AN276" s="135">
        <v>10302.077979687891</v>
      </c>
      <c r="AP276" s="102">
        <v>6041.1509239010766</v>
      </c>
      <c r="AR276" s="102">
        <v>60721.865828092246</v>
      </c>
      <c r="AS276" s="90"/>
      <c r="AT276" s="237"/>
      <c r="AU276" s="112">
        <v>-240135.17679875044</v>
      </c>
      <c r="AV276" s="112">
        <v>-109991.975718</v>
      </c>
      <c r="AW276" s="112">
        <v>-2625.5556630000001</v>
      </c>
      <c r="AX276" s="112">
        <v>-45943</v>
      </c>
      <c r="AY276" s="113">
        <v>-85532.203435999996</v>
      </c>
    </row>
    <row r="277" spans="1:51">
      <c r="A277" s="11">
        <v>502</v>
      </c>
      <c r="B277" s="12">
        <v>5412</v>
      </c>
      <c r="C277" s="4"/>
      <c r="D277" s="13" t="s">
        <v>305</v>
      </c>
      <c r="E277" s="85">
        <v>877</v>
      </c>
      <c r="F277" s="85">
        <v>2064509.3333333333</v>
      </c>
      <c r="G277" s="86">
        <v>1.6900000000000002</v>
      </c>
      <c r="H277" s="85">
        <v>1221603.1558185406</v>
      </c>
      <c r="I277" s="85">
        <v>243269.66666666666</v>
      </c>
      <c r="J277" s="5">
        <v>0</v>
      </c>
      <c r="K277" s="87">
        <v>1.65</v>
      </c>
      <c r="L277" s="85">
        <v>2015645.2071005919</v>
      </c>
      <c r="M277" s="85">
        <v>250070.62</v>
      </c>
      <c r="N277" s="85">
        <v>100</v>
      </c>
      <c r="O277" s="85">
        <v>2265815.8271005917</v>
      </c>
      <c r="P277" s="88">
        <v>2583.5984345502757</v>
      </c>
      <c r="Q277" s="88">
        <v>2681.4037114060652</v>
      </c>
      <c r="R277" s="88">
        <v>96.352459853779237</v>
      </c>
      <c r="S277" s="92">
        <v>31736.834286935216</v>
      </c>
      <c r="T277" s="93">
        <v>36.187952436642206</v>
      </c>
      <c r="U277" s="94">
        <v>97.702049707880931</v>
      </c>
      <c r="V277" s="92">
        <v>0</v>
      </c>
      <c r="W277" s="93">
        <v>0</v>
      </c>
      <c r="X277" s="95">
        <v>97.702049707880931</v>
      </c>
      <c r="Y277" s="96">
        <v>0</v>
      </c>
      <c r="Z277" s="97">
        <v>0</v>
      </c>
      <c r="AA277" s="98">
        <v>0</v>
      </c>
      <c r="AB277" s="99">
        <v>0</v>
      </c>
      <c r="AC277" s="100">
        <v>97.702049707880931</v>
      </c>
      <c r="AD277" s="92">
        <v>31736.834286935216</v>
      </c>
      <c r="AE277" s="93">
        <v>36.187952436642206</v>
      </c>
      <c r="AF277" s="95">
        <v>97.702049707880931</v>
      </c>
      <c r="AG277" s="104"/>
      <c r="AH277" s="103">
        <v>0</v>
      </c>
      <c r="AI277" s="104"/>
      <c r="AJ277" s="92">
        <v>0</v>
      </c>
      <c r="AK277" s="93">
        <v>96.352459853779237</v>
      </c>
      <c r="AL277" s="93">
        <v>0</v>
      </c>
      <c r="AM277" s="101">
        <v>0</v>
      </c>
      <c r="AN277" s="135">
        <v>0</v>
      </c>
      <c r="AP277" s="102">
        <v>6257.3801943976505</v>
      </c>
      <c r="AR277" s="102">
        <v>122160.31558185404</v>
      </c>
      <c r="AS277" s="90"/>
      <c r="AT277" s="237"/>
      <c r="AU277" s="112">
        <v>-453133.54257333506</v>
      </c>
      <c r="AV277" s="112">
        <v>-207554.154606</v>
      </c>
      <c r="AW277" s="112">
        <v>-4954.4067409999998</v>
      </c>
      <c r="AX277" s="112">
        <v>-87343</v>
      </c>
      <c r="AY277" s="113">
        <v>-161398.72076900001</v>
      </c>
    </row>
    <row r="278" spans="1:51">
      <c r="A278" s="11">
        <v>731</v>
      </c>
      <c r="B278" s="12">
        <v>5501</v>
      </c>
      <c r="C278" s="4">
        <v>371</v>
      </c>
      <c r="D278" s="13" t="s">
        <v>306</v>
      </c>
      <c r="E278" s="85">
        <v>2158</v>
      </c>
      <c r="F278" s="85">
        <v>4213008</v>
      </c>
      <c r="G278" s="86">
        <v>1.79</v>
      </c>
      <c r="H278" s="85">
        <v>2353635.7541899444</v>
      </c>
      <c r="I278" s="85">
        <v>352257.66666666669</v>
      </c>
      <c r="J278" s="5">
        <v>0</v>
      </c>
      <c r="K278" s="87">
        <v>1.65</v>
      </c>
      <c r="L278" s="85">
        <v>3883498.9944134075</v>
      </c>
      <c r="M278" s="85">
        <v>426206.14000000007</v>
      </c>
      <c r="N278" s="85">
        <v>898.33333333333337</v>
      </c>
      <c r="O278" s="85">
        <v>4310603.4677467411</v>
      </c>
      <c r="P278" s="88">
        <v>1997.4992899660524</v>
      </c>
      <c r="Q278" s="88">
        <v>2681.4037114060652</v>
      </c>
      <c r="R278" s="88">
        <v>74.49453737492631</v>
      </c>
      <c r="S278" s="92">
        <v>546070.32434299262</v>
      </c>
      <c r="T278" s="93">
        <v>253.04463593280474</v>
      </c>
      <c r="U278" s="94">
        <v>83.931558546203576</v>
      </c>
      <c r="V278" s="92">
        <v>119690</v>
      </c>
      <c r="W278" s="93">
        <v>55.463392029657086</v>
      </c>
      <c r="X278" s="95">
        <v>86.000004703480428</v>
      </c>
      <c r="Y278" s="96">
        <v>0</v>
      </c>
      <c r="Z278" s="97">
        <v>0</v>
      </c>
      <c r="AA278" s="98">
        <v>119690</v>
      </c>
      <c r="AB278" s="99">
        <v>55.463392029657086</v>
      </c>
      <c r="AC278" s="100">
        <v>86.000004703480428</v>
      </c>
      <c r="AD278" s="92">
        <v>665760.32434299262</v>
      </c>
      <c r="AE278" s="93">
        <v>308.50802796246182</v>
      </c>
      <c r="AF278" s="95">
        <v>86.000004703480428</v>
      </c>
      <c r="AG278" s="104"/>
      <c r="AH278" s="103">
        <v>0</v>
      </c>
      <c r="AI278" s="104"/>
      <c r="AJ278" s="92">
        <v>0</v>
      </c>
      <c r="AK278" s="93">
        <v>74.49453737492631</v>
      </c>
      <c r="AL278" s="93">
        <v>0</v>
      </c>
      <c r="AM278" s="101">
        <v>0</v>
      </c>
      <c r="AN278" s="135">
        <v>0</v>
      </c>
      <c r="AP278" s="102">
        <v>28988.173811419103</v>
      </c>
      <c r="AR278" s="102">
        <v>235363.57541899438</v>
      </c>
      <c r="AS278" s="90"/>
      <c r="AT278" s="237"/>
      <c r="AU278" s="112">
        <v>-1129505.7569681096</v>
      </c>
      <c r="AV278" s="112">
        <v>-517360.97746899998</v>
      </c>
      <c r="AW278" s="112">
        <v>-12349.628554000001</v>
      </c>
      <c r="AX278" s="112">
        <v>-171556</v>
      </c>
      <c r="AY278" s="113">
        <v>-402311.38758799998</v>
      </c>
    </row>
    <row r="279" spans="1:51">
      <c r="A279" s="11">
        <v>732</v>
      </c>
      <c r="B279" s="12">
        <v>5502</v>
      </c>
      <c r="C279" s="4">
        <v>371</v>
      </c>
      <c r="D279" s="13" t="s">
        <v>307</v>
      </c>
      <c r="E279" s="85">
        <v>1659.3333333333333</v>
      </c>
      <c r="F279" s="85">
        <v>4449984.666666667</v>
      </c>
      <c r="G279" s="86">
        <v>1.39</v>
      </c>
      <c r="H279" s="85">
        <v>3201427.8177458034</v>
      </c>
      <c r="I279" s="85">
        <v>367619.33333333331</v>
      </c>
      <c r="J279" s="5">
        <v>0</v>
      </c>
      <c r="K279" s="87">
        <v>1.65</v>
      </c>
      <c r="L279" s="85">
        <v>5282355.8992805751</v>
      </c>
      <c r="M279" s="85">
        <v>437353.10666666669</v>
      </c>
      <c r="N279" s="85">
        <v>279.33333333333331</v>
      </c>
      <c r="O279" s="85">
        <v>5719988.3392805755</v>
      </c>
      <c r="P279" s="88">
        <v>3447.160509811516</v>
      </c>
      <c r="Q279" s="88">
        <v>2681.4037114060652</v>
      </c>
      <c r="R279" s="88">
        <v>128.55805692921584</v>
      </c>
      <c r="S279" s="92">
        <v>-470138.9389036877</v>
      </c>
      <c r="T279" s="93">
        <v>-283.3300154100167</v>
      </c>
      <c r="U279" s="94">
        <v>117.99157586540598</v>
      </c>
      <c r="V279" s="92">
        <v>0</v>
      </c>
      <c r="W279" s="93">
        <v>0</v>
      </c>
      <c r="X279" s="95">
        <v>117.99157586540598</v>
      </c>
      <c r="Y279" s="96">
        <v>0</v>
      </c>
      <c r="Z279" s="97">
        <v>0</v>
      </c>
      <c r="AA279" s="98">
        <v>0</v>
      </c>
      <c r="AB279" s="99">
        <v>0</v>
      </c>
      <c r="AC279" s="100">
        <v>117.99157586540598</v>
      </c>
      <c r="AD279" s="92">
        <v>-470138.9389036877</v>
      </c>
      <c r="AE279" s="93">
        <v>-283.3300154100167</v>
      </c>
      <c r="AF279" s="95">
        <v>117.99157586540598</v>
      </c>
      <c r="AG279" s="104"/>
      <c r="AH279" s="103">
        <v>0</v>
      </c>
      <c r="AI279" s="104"/>
      <c r="AJ279" s="92">
        <v>0</v>
      </c>
      <c r="AK279" s="93">
        <v>128.55805692921584</v>
      </c>
      <c r="AL279" s="93">
        <v>0</v>
      </c>
      <c r="AM279" s="101">
        <v>0</v>
      </c>
      <c r="AN279" s="135">
        <v>0</v>
      </c>
      <c r="AP279" s="102">
        <v>10232.570954221035</v>
      </c>
      <c r="AR279" s="102">
        <v>320142.7817745803</v>
      </c>
      <c r="AS279" s="90"/>
      <c r="AT279" s="237"/>
      <c r="AU279" s="112">
        <v>-854041.52430770942</v>
      </c>
      <c r="AV279" s="112">
        <v>-391186.81342600001</v>
      </c>
      <c r="AW279" s="112">
        <v>-9337.7971120000002</v>
      </c>
      <c r="AX279" s="112">
        <v>-156033</v>
      </c>
      <c r="AY279" s="113">
        <v>-304195.55507599999</v>
      </c>
    </row>
    <row r="280" spans="1:51">
      <c r="A280" s="11">
        <v>733</v>
      </c>
      <c r="B280" s="12">
        <v>5503</v>
      </c>
      <c r="C280" s="4">
        <v>371</v>
      </c>
      <c r="D280" s="13" t="s">
        <v>308</v>
      </c>
      <c r="E280" s="85">
        <v>4261</v>
      </c>
      <c r="F280" s="85">
        <v>9006149.333333334</v>
      </c>
      <c r="G280" s="86">
        <v>1.6233333333333333</v>
      </c>
      <c r="H280" s="85">
        <v>5553664.2377780257</v>
      </c>
      <c r="I280" s="85">
        <v>955480.33333333337</v>
      </c>
      <c r="J280" s="5">
        <v>0</v>
      </c>
      <c r="K280" s="87">
        <v>1.65</v>
      </c>
      <c r="L280" s="85">
        <v>9163545.9923337419</v>
      </c>
      <c r="M280" s="85">
        <v>1178913.18</v>
      </c>
      <c r="N280" s="85">
        <v>45157.666666666664</v>
      </c>
      <c r="O280" s="85">
        <v>10387616.839000409</v>
      </c>
      <c r="P280" s="88">
        <v>2437.83544684356</v>
      </c>
      <c r="Q280" s="88">
        <v>2681.4037114060652</v>
      </c>
      <c r="R280" s="88">
        <v>90.916389668350845</v>
      </c>
      <c r="S280" s="92">
        <v>384002.41886130883</v>
      </c>
      <c r="T280" s="93">
        <v>90.120257888126929</v>
      </c>
      <c r="U280" s="94">
        <v>94.277325491061035</v>
      </c>
      <c r="V280" s="92">
        <v>0</v>
      </c>
      <c r="W280" s="93">
        <v>0</v>
      </c>
      <c r="X280" s="95">
        <v>94.277325491061035</v>
      </c>
      <c r="Y280" s="96">
        <v>0</v>
      </c>
      <c r="Z280" s="97">
        <v>0</v>
      </c>
      <c r="AA280" s="98">
        <v>0</v>
      </c>
      <c r="AB280" s="99">
        <v>0</v>
      </c>
      <c r="AC280" s="100">
        <v>94.277325491061035</v>
      </c>
      <c r="AD280" s="92">
        <v>384002.41886130883</v>
      </c>
      <c r="AE280" s="93">
        <v>90.120257888126929</v>
      </c>
      <c r="AF280" s="95">
        <v>94.277325491061035</v>
      </c>
      <c r="AG280" s="104"/>
      <c r="AH280" s="103">
        <v>0</v>
      </c>
      <c r="AI280" s="104"/>
      <c r="AJ280" s="92">
        <v>0</v>
      </c>
      <c r="AK280" s="93">
        <v>90.916389668350845</v>
      </c>
      <c r="AL280" s="93">
        <v>0</v>
      </c>
      <c r="AM280" s="101">
        <v>0</v>
      </c>
      <c r="AN280" s="135">
        <v>0</v>
      </c>
      <c r="AP280" s="102">
        <v>125319.79261739734</v>
      </c>
      <c r="AR280" s="102">
        <v>555366.42377780261</v>
      </c>
      <c r="AS280" s="90"/>
      <c r="AT280" s="237"/>
      <c r="AU280" s="112">
        <v>-2202177.8153761742</v>
      </c>
      <c r="AV280" s="112">
        <v>-1008689.738936</v>
      </c>
      <c r="AW280" s="112">
        <v>-24077.856940999998</v>
      </c>
      <c r="AX280" s="112">
        <v>-764456</v>
      </c>
      <c r="AY280" s="113">
        <v>-784379.54579200002</v>
      </c>
    </row>
    <row r="281" spans="1:51">
      <c r="A281" s="11">
        <v>734</v>
      </c>
      <c r="B281" s="12">
        <v>5504</v>
      </c>
      <c r="C281" s="4"/>
      <c r="D281" s="13" t="s">
        <v>309</v>
      </c>
      <c r="E281" s="85">
        <v>472.33333333333331</v>
      </c>
      <c r="F281" s="85">
        <v>1263292</v>
      </c>
      <c r="G281" s="86">
        <v>1.5999999999999999</v>
      </c>
      <c r="H281" s="85">
        <v>789041.23981753027</v>
      </c>
      <c r="I281" s="85">
        <v>32983.666666666664</v>
      </c>
      <c r="J281" s="5">
        <v>0</v>
      </c>
      <c r="K281" s="87">
        <v>1.65</v>
      </c>
      <c r="L281" s="85">
        <v>1301918.0456989247</v>
      </c>
      <c r="M281" s="85">
        <v>64086.83666666667</v>
      </c>
      <c r="N281" s="85">
        <v>79.333333333333329</v>
      </c>
      <c r="O281" s="85">
        <v>1366084.2156989246</v>
      </c>
      <c r="P281" s="88">
        <v>2892.2037029617318</v>
      </c>
      <c r="Q281" s="88">
        <v>2681.4037114060652</v>
      </c>
      <c r="R281" s="88">
        <v>107.86155365784619</v>
      </c>
      <c r="S281" s="92">
        <v>-36840.109190906871</v>
      </c>
      <c r="T281" s="93">
        <v>-77.995996875596759</v>
      </c>
      <c r="U281" s="94">
        <v>104.95277880444308</v>
      </c>
      <c r="V281" s="92">
        <v>0</v>
      </c>
      <c r="W281" s="93">
        <v>0</v>
      </c>
      <c r="X281" s="95">
        <v>104.95277880444308</v>
      </c>
      <c r="Y281" s="96">
        <v>0</v>
      </c>
      <c r="Z281" s="97">
        <v>0</v>
      </c>
      <c r="AA281" s="98">
        <v>0</v>
      </c>
      <c r="AB281" s="99">
        <v>0</v>
      </c>
      <c r="AC281" s="100">
        <v>104.95277880444308</v>
      </c>
      <c r="AD281" s="92">
        <v>-36840.109190906871</v>
      </c>
      <c r="AE281" s="93">
        <v>-77.995996875596759</v>
      </c>
      <c r="AF281" s="95">
        <v>104.95277880444308</v>
      </c>
      <c r="AG281" s="104"/>
      <c r="AH281" s="103">
        <v>0</v>
      </c>
      <c r="AI281" s="104"/>
      <c r="AJ281" s="92">
        <v>1127.9138651542598</v>
      </c>
      <c r="AK281" s="93">
        <v>107.86155365784619</v>
      </c>
      <c r="AL281" s="93">
        <v>0</v>
      </c>
      <c r="AM281" s="101">
        <v>0</v>
      </c>
      <c r="AN281" s="135">
        <v>1127.9138651542598</v>
      </c>
      <c r="AP281" s="102">
        <v>2574.3196295921666</v>
      </c>
      <c r="AR281" s="102">
        <v>78904.123981753015</v>
      </c>
      <c r="AS281" s="90"/>
      <c r="AT281" s="237"/>
      <c r="AU281" s="112">
        <v>-245767.34512452071</v>
      </c>
      <c r="AV281" s="112">
        <v>-112571.744871</v>
      </c>
      <c r="AW281" s="112">
        <v>-2687.1358599999999</v>
      </c>
      <c r="AX281" s="112">
        <v>-43536</v>
      </c>
      <c r="AY281" s="113">
        <v>-87538.289229999995</v>
      </c>
    </row>
    <row r="282" spans="1:51">
      <c r="A282" s="11">
        <v>735</v>
      </c>
      <c r="B282" s="12">
        <v>5505</v>
      </c>
      <c r="C282" s="4"/>
      <c r="D282" s="13" t="s">
        <v>310</v>
      </c>
      <c r="E282" s="85">
        <v>328.33333333333331</v>
      </c>
      <c r="F282" s="85">
        <v>645689.33333333337</v>
      </c>
      <c r="G282" s="86">
        <v>1.8833333333333331</v>
      </c>
      <c r="H282" s="85">
        <v>343638.14289998502</v>
      </c>
      <c r="I282" s="85">
        <v>57227.333333333336</v>
      </c>
      <c r="J282" s="5">
        <v>0</v>
      </c>
      <c r="K282" s="87">
        <v>1.65</v>
      </c>
      <c r="L282" s="85">
        <v>567002.93578497518</v>
      </c>
      <c r="M282" s="85">
        <v>57158.93</v>
      </c>
      <c r="N282" s="85">
        <v>28</v>
      </c>
      <c r="O282" s="85">
        <v>624189.86578497523</v>
      </c>
      <c r="P282" s="88">
        <v>1901.0858856395187</v>
      </c>
      <c r="Q282" s="88">
        <v>2681.4037114060652</v>
      </c>
      <c r="R282" s="88">
        <v>70.898905582652219</v>
      </c>
      <c r="S282" s="92">
        <v>94795.610533539293</v>
      </c>
      <c r="T282" s="93">
        <v>288.71759553362222</v>
      </c>
      <c r="U282" s="94">
        <v>81.666310517070897</v>
      </c>
      <c r="V282" s="92">
        <v>38154</v>
      </c>
      <c r="W282" s="93">
        <v>116.20507614213199</v>
      </c>
      <c r="X282" s="95">
        <v>86.000050925045386</v>
      </c>
      <c r="Y282" s="96">
        <v>0</v>
      </c>
      <c r="Z282" s="97">
        <v>0</v>
      </c>
      <c r="AA282" s="98">
        <v>38154</v>
      </c>
      <c r="AB282" s="99">
        <v>116.20507614213199</v>
      </c>
      <c r="AC282" s="100">
        <v>86.000050925045386</v>
      </c>
      <c r="AD282" s="92">
        <v>132949.61053353929</v>
      </c>
      <c r="AE282" s="93">
        <v>404.9226716757542</v>
      </c>
      <c r="AF282" s="95">
        <v>86.000050925045386</v>
      </c>
      <c r="AG282" s="104"/>
      <c r="AH282" s="103">
        <v>0</v>
      </c>
      <c r="AI282" s="104"/>
      <c r="AJ282" s="92">
        <v>42206.65578935446</v>
      </c>
      <c r="AK282" s="93">
        <v>70.898905582652219</v>
      </c>
      <c r="AL282" s="93">
        <v>0</v>
      </c>
      <c r="AM282" s="101">
        <v>0</v>
      </c>
      <c r="AN282" s="135">
        <v>42206.65578935446</v>
      </c>
      <c r="AP282" s="102">
        <v>2485.2373553491225</v>
      </c>
      <c r="AR282" s="102">
        <v>34363.814289998503</v>
      </c>
      <c r="AS282" s="90"/>
      <c r="AT282" s="237"/>
      <c r="AU282" s="112">
        <v>-168965.04977310801</v>
      </c>
      <c r="AV282" s="112">
        <v>-77393.074599</v>
      </c>
      <c r="AW282" s="112">
        <v>-1847.4059030000001</v>
      </c>
      <c r="AX282" s="112">
        <v>-14869</v>
      </c>
      <c r="AY282" s="113">
        <v>-60182.573845999999</v>
      </c>
    </row>
    <row r="283" spans="1:51">
      <c r="A283" s="11">
        <v>736</v>
      </c>
      <c r="B283" s="12">
        <v>5506</v>
      </c>
      <c r="C283" s="4"/>
      <c r="D283" s="13" t="s">
        <v>311</v>
      </c>
      <c r="E283" s="85">
        <v>412</v>
      </c>
      <c r="F283" s="85">
        <v>918085.33333333337</v>
      </c>
      <c r="G283" s="86">
        <v>1.6499999999999997</v>
      </c>
      <c r="H283" s="85">
        <v>556415.35353535356</v>
      </c>
      <c r="I283" s="85">
        <v>163383</v>
      </c>
      <c r="J283" s="5">
        <v>0</v>
      </c>
      <c r="K283" s="87">
        <v>1.65</v>
      </c>
      <c r="L283" s="85">
        <v>918085.33333333337</v>
      </c>
      <c r="M283" s="85">
        <v>122247.30666666666</v>
      </c>
      <c r="N283" s="85">
        <v>907.33333333333337</v>
      </c>
      <c r="O283" s="85">
        <v>1041239.9733333333</v>
      </c>
      <c r="P283" s="88">
        <v>2527.2814886731389</v>
      </c>
      <c r="Q283" s="88">
        <v>2681.4037114060652</v>
      </c>
      <c r="R283" s="88">
        <v>94.252181345266052</v>
      </c>
      <c r="S283" s="92">
        <v>23494.391633407275</v>
      </c>
      <c r="T283" s="93">
        <v>57.025222411182703</v>
      </c>
      <c r="U283" s="94">
        <v>96.378874247517615</v>
      </c>
      <c r="V283" s="92">
        <v>0</v>
      </c>
      <c r="W283" s="93">
        <v>0</v>
      </c>
      <c r="X283" s="95">
        <v>96.378874247517615</v>
      </c>
      <c r="Y283" s="96">
        <v>0</v>
      </c>
      <c r="Z283" s="97">
        <v>0</v>
      </c>
      <c r="AA283" s="98">
        <v>0</v>
      </c>
      <c r="AB283" s="99">
        <v>0</v>
      </c>
      <c r="AC283" s="100">
        <v>96.378874247517615</v>
      </c>
      <c r="AD283" s="92">
        <v>23494.391633407275</v>
      </c>
      <c r="AE283" s="93">
        <v>57.025222411182703</v>
      </c>
      <c r="AF283" s="95">
        <v>96.378874247517615</v>
      </c>
      <c r="AG283" s="104"/>
      <c r="AH283" s="103">
        <v>0</v>
      </c>
      <c r="AI283" s="104"/>
      <c r="AJ283" s="92">
        <v>36017.05152191766</v>
      </c>
      <c r="AK283" s="93">
        <v>94.252181345266052</v>
      </c>
      <c r="AL283" s="93">
        <v>0</v>
      </c>
      <c r="AM283" s="101">
        <v>0</v>
      </c>
      <c r="AN283" s="135">
        <v>36017.05152191766</v>
      </c>
      <c r="AP283" s="102">
        <v>2923.6614776111628</v>
      </c>
      <c r="AR283" s="102">
        <v>55641.535353535357</v>
      </c>
      <c r="AS283" s="90"/>
      <c r="AT283" s="237"/>
      <c r="AU283" s="112">
        <v>-211974.3351698991</v>
      </c>
      <c r="AV283" s="112">
        <v>-97093.129950999995</v>
      </c>
      <c r="AW283" s="112">
        <v>-2317.6546790000002</v>
      </c>
      <c r="AX283" s="112">
        <v>-44473</v>
      </c>
      <c r="AY283" s="113">
        <v>-75501.774460999994</v>
      </c>
    </row>
    <row r="284" spans="1:51">
      <c r="A284" s="11">
        <v>737</v>
      </c>
      <c r="B284" s="12">
        <v>5507</v>
      </c>
      <c r="C284" s="4"/>
      <c r="D284" s="13" t="s">
        <v>312</v>
      </c>
      <c r="E284" s="85">
        <v>323</v>
      </c>
      <c r="F284" s="85">
        <v>716223.33333333337</v>
      </c>
      <c r="G284" s="86">
        <v>1.9166666666666667</v>
      </c>
      <c r="H284" s="85">
        <v>373549.06613930996</v>
      </c>
      <c r="I284" s="85">
        <v>58304.666666666664</v>
      </c>
      <c r="J284" s="5">
        <v>0</v>
      </c>
      <c r="K284" s="87">
        <v>1.65</v>
      </c>
      <c r="L284" s="85">
        <v>616355.95912986156</v>
      </c>
      <c r="M284" s="85">
        <v>69152.113333333327</v>
      </c>
      <c r="N284" s="85">
        <v>97</v>
      </c>
      <c r="O284" s="85">
        <v>685605.07246319484</v>
      </c>
      <c r="P284" s="88">
        <v>2122.6163234154637</v>
      </c>
      <c r="Q284" s="88">
        <v>2681.4037114060652</v>
      </c>
      <c r="R284" s="88">
        <v>79.160639421298242</v>
      </c>
      <c r="S284" s="92">
        <v>66780.680738756768</v>
      </c>
      <c r="T284" s="93">
        <v>206.7513335565225</v>
      </c>
      <c r="U284" s="94">
        <v>86.87120283541789</v>
      </c>
      <c r="V284" s="92">
        <v>0</v>
      </c>
      <c r="W284" s="93">
        <v>0</v>
      </c>
      <c r="X284" s="95">
        <v>86.87120283541789</v>
      </c>
      <c r="Y284" s="96">
        <v>0</v>
      </c>
      <c r="Z284" s="97">
        <v>0</v>
      </c>
      <c r="AA284" s="98">
        <v>0</v>
      </c>
      <c r="AB284" s="99">
        <v>0</v>
      </c>
      <c r="AC284" s="100">
        <v>86.87120283541789</v>
      </c>
      <c r="AD284" s="92">
        <v>66780.680738756768</v>
      </c>
      <c r="AE284" s="93">
        <v>206.7513335565225</v>
      </c>
      <c r="AF284" s="95">
        <v>86.87120283541789</v>
      </c>
      <c r="AG284" s="104"/>
      <c r="AH284" s="103">
        <v>0</v>
      </c>
      <c r="AI284" s="104"/>
      <c r="AJ284" s="92">
        <v>28694.008529964387</v>
      </c>
      <c r="AK284" s="93">
        <v>79.160639421298242</v>
      </c>
      <c r="AL284" s="93">
        <v>0</v>
      </c>
      <c r="AM284" s="101">
        <v>0</v>
      </c>
      <c r="AN284" s="135">
        <v>28694.008529964387</v>
      </c>
      <c r="AP284" s="102">
        <v>2287.8851729694197</v>
      </c>
      <c r="AR284" s="102">
        <v>37354.906613931002</v>
      </c>
      <c r="AS284" s="90"/>
      <c r="AT284" s="237"/>
      <c r="AU284" s="112">
        <v>-163844.89674968048</v>
      </c>
      <c r="AV284" s="112">
        <v>-75047.829914000002</v>
      </c>
      <c r="AW284" s="112">
        <v>-1791.423906</v>
      </c>
      <c r="AX284" s="112">
        <v>-32707</v>
      </c>
      <c r="AY284" s="113">
        <v>-58358.859487000002</v>
      </c>
    </row>
    <row r="285" spans="1:51">
      <c r="A285" s="11">
        <v>738</v>
      </c>
      <c r="B285" s="12">
        <v>5508</v>
      </c>
      <c r="C285" s="4"/>
      <c r="D285" s="13" t="s">
        <v>313</v>
      </c>
      <c r="E285" s="85">
        <v>650.33333333333337</v>
      </c>
      <c r="F285" s="85">
        <v>1658661.3333333333</v>
      </c>
      <c r="G285" s="86">
        <v>1.8999999999999997</v>
      </c>
      <c r="H285" s="85">
        <v>872979.64912280708</v>
      </c>
      <c r="I285" s="85">
        <v>116365</v>
      </c>
      <c r="J285" s="5">
        <v>0</v>
      </c>
      <c r="K285" s="87">
        <v>1.65</v>
      </c>
      <c r="L285" s="85">
        <v>1440416.4210526317</v>
      </c>
      <c r="M285" s="85">
        <v>143962.12</v>
      </c>
      <c r="N285" s="85">
        <v>533</v>
      </c>
      <c r="O285" s="85">
        <v>1584911.5410526318</v>
      </c>
      <c r="P285" s="88">
        <v>2437.0756653807766</v>
      </c>
      <c r="Q285" s="88">
        <v>2681.4037114060652</v>
      </c>
      <c r="R285" s="88">
        <v>90.888054454986616</v>
      </c>
      <c r="S285" s="92">
        <v>58791.028861425017</v>
      </c>
      <c r="T285" s="93">
        <v>90.401377029356766</v>
      </c>
      <c r="U285" s="94">
        <v>94.259474306641565</v>
      </c>
      <c r="V285" s="92">
        <v>0</v>
      </c>
      <c r="W285" s="93">
        <v>0</v>
      </c>
      <c r="X285" s="95">
        <v>94.259474306641565</v>
      </c>
      <c r="Y285" s="96">
        <v>0</v>
      </c>
      <c r="Z285" s="97">
        <v>0</v>
      </c>
      <c r="AA285" s="98">
        <v>0</v>
      </c>
      <c r="AB285" s="99">
        <v>0</v>
      </c>
      <c r="AC285" s="100">
        <v>94.259474306641565</v>
      </c>
      <c r="AD285" s="92">
        <v>58791.028861425017</v>
      </c>
      <c r="AE285" s="93">
        <v>90.401377029356766</v>
      </c>
      <c r="AF285" s="95">
        <v>94.259474306641565</v>
      </c>
      <c r="AG285" s="104"/>
      <c r="AH285" s="103">
        <v>0</v>
      </c>
      <c r="AI285" s="104"/>
      <c r="AJ285" s="92">
        <v>4810.7328643020128</v>
      </c>
      <c r="AK285" s="93">
        <v>90.888054454986616</v>
      </c>
      <c r="AL285" s="93">
        <v>0</v>
      </c>
      <c r="AM285" s="101">
        <v>0</v>
      </c>
      <c r="AN285" s="135">
        <v>4810.7328643020128</v>
      </c>
      <c r="AP285" s="102">
        <v>3819.9771264399146</v>
      </c>
      <c r="AR285" s="102">
        <v>87297.964912280717</v>
      </c>
      <c r="AS285" s="90"/>
      <c r="AT285" s="237"/>
      <c r="AU285" s="112">
        <v>-329737.85470873193</v>
      </c>
      <c r="AV285" s="112">
        <v>-151033.757702</v>
      </c>
      <c r="AW285" s="112">
        <v>-3605.2406120000001</v>
      </c>
      <c r="AX285" s="112">
        <v>-43608</v>
      </c>
      <c r="AY285" s="113">
        <v>-117447.204717</v>
      </c>
    </row>
    <row r="286" spans="1:51">
      <c r="A286" s="11">
        <v>739</v>
      </c>
      <c r="B286" s="12">
        <v>5509</v>
      </c>
      <c r="C286" s="4">
        <v>371</v>
      </c>
      <c r="D286" s="13" t="s">
        <v>314</v>
      </c>
      <c r="E286" s="85">
        <v>3972.6666666666665</v>
      </c>
      <c r="F286" s="85">
        <v>10005173.666666666</v>
      </c>
      <c r="G286" s="86">
        <v>1.59</v>
      </c>
      <c r="H286" s="85">
        <v>6292562.0545073375</v>
      </c>
      <c r="I286" s="85">
        <v>999751.33333333337</v>
      </c>
      <c r="J286" s="5">
        <v>0</v>
      </c>
      <c r="K286" s="87">
        <v>1.65</v>
      </c>
      <c r="L286" s="85">
        <v>10382727.389937105</v>
      </c>
      <c r="M286" s="85">
        <v>839427.82333333325</v>
      </c>
      <c r="N286" s="85">
        <v>4227</v>
      </c>
      <c r="O286" s="85">
        <v>11226382.213270439</v>
      </c>
      <c r="P286" s="88">
        <v>2825.9059103718173</v>
      </c>
      <c r="Q286" s="88">
        <v>2681.4037114060652</v>
      </c>
      <c r="R286" s="88">
        <v>105.38905045708236</v>
      </c>
      <c r="S286" s="92">
        <v>-212401.85556377261</v>
      </c>
      <c r="T286" s="93">
        <v>-53.46581361732823</v>
      </c>
      <c r="U286" s="94">
        <v>103.39510178796188</v>
      </c>
      <c r="V286" s="92">
        <v>0</v>
      </c>
      <c r="W286" s="93">
        <v>0</v>
      </c>
      <c r="X286" s="95">
        <v>103.39510178796188</v>
      </c>
      <c r="Y286" s="96">
        <v>0</v>
      </c>
      <c r="Z286" s="97">
        <v>0</v>
      </c>
      <c r="AA286" s="98">
        <v>0</v>
      </c>
      <c r="AB286" s="99">
        <v>0</v>
      </c>
      <c r="AC286" s="100">
        <v>103.39510178796188</v>
      </c>
      <c r="AD286" s="92">
        <v>-212401.85556377261</v>
      </c>
      <c r="AE286" s="93">
        <v>-53.46581361732823</v>
      </c>
      <c r="AF286" s="95">
        <v>103.39510178796188</v>
      </c>
      <c r="AG286" s="104"/>
      <c r="AH286" s="103">
        <v>0</v>
      </c>
      <c r="AI286" s="104"/>
      <c r="AJ286" s="92">
        <v>0</v>
      </c>
      <c r="AK286" s="93">
        <v>105.38905045708236</v>
      </c>
      <c r="AL286" s="93">
        <v>0</v>
      </c>
      <c r="AM286" s="101">
        <v>0</v>
      </c>
      <c r="AN286" s="135">
        <v>0</v>
      </c>
      <c r="AP286" s="102">
        <v>47542.483315969141</v>
      </c>
      <c r="AR286" s="102">
        <v>629256.20545073377</v>
      </c>
      <c r="AS286" s="90"/>
      <c r="AT286" s="237"/>
      <c r="AU286" s="112">
        <v>-2013244.1688116987</v>
      </c>
      <c r="AV286" s="112">
        <v>-922150.21006700001</v>
      </c>
      <c r="AW286" s="112">
        <v>-22012.121249</v>
      </c>
      <c r="AX286" s="112">
        <v>-330376</v>
      </c>
      <c r="AY286" s="113">
        <v>-717084.48594599997</v>
      </c>
    </row>
    <row r="287" spans="1:51">
      <c r="A287" s="11">
        <v>740</v>
      </c>
      <c r="B287" s="12">
        <v>5510</v>
      </c>
      <c r="C287" s="4"/>
      <c r="D287" s="13" t="s">
        <v>315</v>
      </c>
      <c r="E287" s="85">
        <v>549.66666666666663</v>
      </c>
      <c r="F287" s="85">
        <v>1696835</v>
      </c>
      <c r="G287" s="86">
        <v>1.68</v>
      </c>
      <c r="H287" s="85">
        <v>1010020.8333333334</v>
      </c>
      <c r="I287" s="85">
        <v>189123</v>
      </c>
      <c r="J287" s="5">
        <v>0</v>
      </c>
      <c r="K287" s="87">
        <v>1.65</v>
      </c>
      <c r="L287" s="85">
        <v>1666534.375</v>
      </c>
      <c r="M287" s="85">
        <v>155514.12999999998</v>
      </c>
      <c r="N287" s="85">
        <v>293</v>
      </c>
      <c r="O287" s="85">
        <v>1822341.5049999999</v>
      </c>
      <c r="P287" s="88">
        <v>3315.3574984839297</v>
      </c>
      <c r="Q287" s="88">
        <v>2681.4037114060652</v>
      </c>
      <c r="R287" s="88">
        <v>123.64260869712282</v>
      </c>
      <c r="S287" s="92">
        <v>-128931.40803660583</v>
      </c>
      <c r="T287" s="93">
        <v>-234.56290121880991</v>
      </c>
      <c r="U287" s="94">
        <v>114.89484347918737</v>
      </c>
      <c r="V287" s="92">
        <v>0</v>
      </c>
      <c r="W287" s="93">
        <v>0</v>
      </c>
      <c r="X287" s="95">
        <v>114.89484347918737</v>
      </c>
      <c r="Y287" s="96">
        <v>0</v>
      </c>
      <c r="Z287" s="97">
        <v>0</v>
      </c>
      <c r="AA287" s="98">
        <v>0</v>
      </c>
      <c r="AB287" s="99">
        <v>0</v>
      </c>
      <c r="AC287" s="100">
        <v>114.89484347918737</v>
      </c>
      <c r="AD287" s="92">
        <v>-128931.40803660583</v>
      </c>
      <c r="AE287" s="93">
        <v>-234.56290121880991</v>
      </c>
      <c r="AF287" s="95">
        <v>114.89484347918737</v>
      </c>
      <c r="AG287" s="104"/>
      <c r="AH287" s="103">
        <v>0</v>
      </c>
      <c r="AI287" s="104"/>
      <c r="AJ287" s="92">
        <v>639.39863461041932</v>
      </c>
      <c r="AK287" s="93">
        <v>123.64260869712282</v>
      </c>
      <c r="AL287" s="93">
        <v>0</v>
      </c>
      <c r="AM287" s="101">
        <v>0</v>
      </c>
      <c r="AN287" s="135">
        <v>639.39863461041932</v>
      </c>
      <c r="AP287" s="102">
        <v>3717.3333398429613</v>
      </c>
      <c r="AR287" s="102">
        <v>101002.08333333333</v>
      </c>
      <c r="AS287" s="90"/>
      <c r="AT287" s="237"/>
      <c r="AU287" s="112">
        <v>-281096.40098617057</v>
      </c>
      <c r="AV287" s="112">
        <v>-128753.933196</v>
      </c>
      <c r="AW287" s="112">
        <v>-3073.4116389999999</v>
      </c>
      <c r="AX287" s="112">
        <v>-82702</v>
      </c>
      <c r="AY287" s="113">
        <v>-100121.918307</v>
      </c>
    </row>
    <row r="288" spans="1:51">
      <c r="A288" s="11">
        <v>741</v>
      </c>
      <c r="B288" s="12">
        <v>5511</v>
      </c>
      <c r="C288" s="4"/>
      <c r="D288" s="13" t="s">
        <v>316</v>
      </c>
      <c r="E288" s="85">
        <v>394.66666666666669</v>
      </c>
      <c r="F288" s="85">
        <v>1017632.6666666666</v>
      </c>
      <c r="G288" s="86">
        <v>1.6666666666666667</v>
      </c>
      <c r="H288" s="85">
        <v>615494.7821165818</v>
      </c>
      <c r="I288" s="85">
        <v>84864.666666666672</v>
      </c>
      <c r="J288" s="5">
        <v>0</v>
      </c>
      <c r="K288" s="87">
        <v>1.65</v>
      </c>
      <c r="L288" s="85">
        <v>1015566.3904923598</v>
      </c>
      <c r="M288" s="85">
        <v>87621.346666666679</v>
      </c>
      <c r="N288" s="85">
        <v>39.333333333333336</v>
      </c>
      <c r="O288" s="85">
        <v>1103227.0704923598</v>
      </c>
      <c r="P288" s="88">
        <v>2795.3388610448305</v>
      </c>
      <c r="Q288" s="88">
        <v>2681.4037114060652</v>
      </c>
      <c r="R288" s="88">
        <v>104.24908599753599</v>
      </c>
      <c r="S288" s="92">
        <v>-16637.570117916774</v>
      </c>
      <c r="T288" s="93">
        <v>-42.156005366343173</v>
      </c>
      <c r="U288" s="94">
        <v>102.67692417844768</v>
      </c>
      <c r="V288" s="92">
        <v>0</v>
      </c>
      <c r="W288" s="93">
        <v>0</v>
      </c>
      <c r="X288" s="95">
        <v>102.67692417844768</v>
      </c>
      <c r="Y288" s="96">
        <v>0</v>
      </c>
      <c r="Z288" s="97">
        <v>0</v>
      </c>
      <c r="AA288" s="98">
        <v>0</v>
      </c>
      <c r="AB288" s="99">
        <v>0</v>
      </c>
      <c r="AC288" s="100">
        <v>102.67692417844768</v>
      </c>
      <c r="AD288" s="92">
        <v>-16637.570117916774</v>
      </c>
      <c r="AE288" s="93">
        <v>-42.156005366343173</v>
      </c>
      <c r="AF288" s="95">
        <v>102.67692417844768</v>
      </c>
      <c r="AG288" s="104"/>
      <c r="AH288" s="103">
        <v>0</v>
      </c>
      <c r="AI288" s="104"/>
      <c r="AJ288" s="92">
        <v>10941.116745313713</v>
      </c>
      <c r="AK288" s="93">
        <v>104.24908599753599</v>
      </c>
      <c r="AL288" s="93">
        <v>0</v>
      </c>
      <c r="AM288" s="101">
        <v>0</v>
      </c>
      <c r="AN288" s="135">
        <v>10941.116745313713</v>
      </c>
      <c r="AP288" s="102">
        <v>1666.8196172204159</v>
      </c>
      <c r="AR288" s="102">
        <v>61549.478211658185</v>
      </c>
      <c r="AS288" s="90"/>
      <c r="AT288" s="237"/>
      <c r="AU288" s="112">
        <v>-201222.01382070134</v>
      </c>
      <c r="AV288" s="112">
        <v>-92168.116112999996</v>
      </c>
      <c r="AW288" s="112">
        <v>-2200.0924850000001</v>
      </c>
      <c r="AX288" s="112">
        <v>-30944</v>
      </c>
      <c r="AY288" s="113">
        <v>-71671.974306999997</v>
      </c>
    </row>
    <row r="289" spans="1:51">
      <c r="A289" s="11">
        <v>742</v>
      </c>
      <c r="B289" s="12">
        <v>5512</v>
      </c>
      <c r="C289" s="4">
        <v>371</v>
      </c>
      <c r="D289" s="13" t="s">
        <v>317</v>
      </c>
      <c r="E289" s="85">
        <v>877</v>
      </c>
      <c r="F289" s="85">
        <v>3489904.6666666665</v>
      </c>
      <c r="G289" s="86">
        <v>1.3999999999999997</v>
      </c>
      <c r="H289" s="85">
        <v>2492789.0476190476</v>
      </c>
      <c r="I289" s="85">
        <v>225430.66666666666</v>
      </c>
      <c r="J289" s="5">
        <v>0</v>
      </c>
      <c r="K289" s="87">
        <v>1.65</v>
      </c>
      <c r="L289" s="85">
        <v>4113101.9285714286</v>
      </c>
      <c r="M289" s="85">
        <v>275521.36666666664</v>
      </c>
      <c r="N289" s="85">
        <v>450.66666666666669</v>
      </c>
      <c r="O289" s="85">
        <v>4389073.9619047614</v>
      </c>
      <c r="P289" s="88">
        <v>5004.6453385459081</v>
      </c>
      <c r="Q289" s="88">
        <v>2681.4037114060652</v>
      </c>
      <c r="R289" s="88">
        <v>186.6427392957396</v>
      </c>
      <c r="S289" s="92">
        <v>-753868.67559060769</v>
      </c>
      <c r="T289" s="93">
        <v>-859.599402041742</v>
      </c>
      <c r="U289" s="94">
        <v>154.58492575631593</v>
      </c>
      <c r="V289" s="92">
        <v>0</v>
      </c>
      <c r="W289" s="93">
        <v>0</v>
      </c>
      <c r="X289" s="95">
        <v>154.58492575631593</v>
      </c>
      <c r="Y289" s="96">
        <v>0</v>
      </c>
      <c r="Z289" s="97">
        <v>0</v>
      </c>
      <c r="AA289" s="98">
        <v>0</v>
      </c>
      <c r="AB289" s="99">
        <v>0</v>
      </c>
      <c r="AC289" s="100">
        <v>154.58492575631593</v>
      </c>
      <c r="AD289" s="92">
        <v>-753868.67559060769</v>
      </c>
      <c r="AE289" s="93">
        <v>-859.599402041742</v>
      </c>
      <c r="AF289" s="95">
        <v>154.58492575631593</v>
      </c>
      <c r="AG289" s="104"/>
      <c r="AH289" s="103">
        <v>0</v>
      </c>
      <c r="AI289" s="104"/>
      <c r="AJ289" s="92">
        <v>0</v>
      </c>
      <c r="AK289" s="93">
        <v>186.6427392957396</v>
      </c>
      <c r="AL289" s="93">
        <v>0</v>
      </c>
      <c r="AM289" s="101">
        <v>0</v>
      </c>
      <c r="AN289" s="135">
        <v>0</v>
      </c>
      <c r="AP289" s="102">
        <v>4902.1123857339244</v>
      </c>
      <c r="AR289" s="102">
        <v>249278.90476190476</v>
      </c>
      <c r="AS289" s="90"/>
      <c r="AT289" s="237"/>
      <c r="AU289" s="112">
        <v>-444941.29773585103</v>
      </c>
      <c r="AV289" s="112">
        <v>-203801.76311</v>
      </c>
      <c r="AW289" s="112">
        <v>-4864.8355460000002</v>
      </c>
      <c r="AX289" s="112">
        <v>-118024</v>
      </c>
      <c r="AY289" s="113">
        <v>-158480.77779399999</v>
      </c>
    </row>
    <row r="290" spans="1:51">
      <c r="A290" s="11">
        <v>743</v>
      </c>
      <c r="B290" s="12">
        <v>5513</v>
      </c>
      <c r="C290" s="4">
        <v>371</v>
      </c>
      <c r="D290" s="13" t="s">
        <v>318</v>
      </c>
      <c r="E290" s="85">
        <v>6832</v>
      </c>
      <c r="F290" s="85">
        <v>14250541.666666666</v>
      </c>
      <c r="G290" s="86">
        <v>1.7</v>
      </c>
      <c r="H290" s="85">
        <v>8382671.5686274515</v>
      </c>
      <c r="I290" s="85">
        <v>1409709.3333333333</v>
      </c>
      <c r="J290" s="5">
        <v>0</v>
      </c>
      <c r="K290" s="87">
        <v>1.65</v>
      </c>
      <c r="L290" s="85">
        <v>13831408.088235294</v>
      </c>
      <c r="M290" s="85">
        <v>1160422.82</v>
      </c>
      <c r="N290" s="85">
        <v>22949.333333333332</v>
      </c>
      <c r="O290" s="85">
        <v>15014780.241568627</v>
      </c>
      <c r="P290" s="88">
        <v>2197.7137355925975</v>
      </c>
      <c r="Q290" s="88">
        <v>2681.4037114060652</v>
      </c>
      <c r="R290" s="88">
        <v>81.961314748839811</v>
      </c>
      <c r="S290" s="92">
        <v>1222690.8684603164</v>
      </c>
      <c r="T290" s="93">
        <v>178.9652910509831</v>
      </c>
      <c r="U290" s="94">
        <v>88.635628291769081</v>
      </c>
      <c r="V290" s="92">
        <v>0</v>
      </c>
      <c r="W290" s="93">
        <v>0</v>
      </c>
      <c r="X290" s="95">
        <v>88.635628291769081</v>
      </c>
      <c r="Y290" s="96">
        <v>0</v>
      </c>
      <c r="Z290" s="97">
        <v>0</v>
      </c>
      <c r="AA290" s="98">
        <v>0</v>
      </c>
      <c r="AB290" s="99">
        <v>0</v>
      </c>
      <c r="AC290" s="100">
        <v>88.635628291769081</v>
      </c>
      <c r="AD290" s="92">
        <v>1222690.8684603164</v>
      </c>
      <c r="AE290" s="93">
        <v>178.9652910509831</v>
      </c>
      <c r="AF290" s="95">
        <v>88.635628291769081</v>
      </c>
      <c r="AG290" s="104"/>
      <c r="AH290" s="103">
        <v>0</v>
      </c>
      <c r="AI290" s="104"/>
      <c r="AJ290" s="92">
        <v>0</v>
      </c>
      <c r="AK290" s="93">
        <v>81.961314748839811</v>
      </c>
      <c r="AL290" s="93">
        <v>0</v>
      </c>
      <c r="AM290" s="101">
        <v>0</v>
      </c>
      <c r="AN290" s="135">
        <v>0</v>
      </c>
      <c r="AP290" s="102">
        <v>190535.07900674129</v>
      </c>
      <c r="AR290" s="102">
        <v>838267.15686274506</v>
      </c>
      <c r="AS290" s="90"/>
      <c r="AT290" s="237"/>
      <c r="AU290" s="112">
        <v>-3510376.9128619041</v>
      </c>
      <c r="AV290" s="112">
        <v>-1607899.755905</v>
      </c>
      <c r="AW290" s="112">
        <v>-38381.257192999998</v>
      </c>
      <c r="AX290" s="112">
        <v>-988853</v>
      </c>
      <c r="AY290" s="113">
        <v>-1250338.5645079999</v>
      </c>
    </row>
    <row r="291" spans="1:51">
      <c r="A291" s="11">
        <v>744</v>
      </c>
      <c r="B291" s="12">
        <v>5514</v>
      </c>
      <c r="C291" s="4">
        <v>371</v>
      </c>
      <c r="D291" s="13" t="s">
        <v>319</v>
      </c>
      <c r="E291" s="85">
        <v>2814.3333333333335</v>
      </c>
      <c r="F291" s="85">
        <v>6014003.333333333</v>
      </c>
      <c r="G291" s="86">
        <v>1.9166666666666667</v>
      </c>
      <c r="H291" s="85">
        <v>3139669.8637098633</v>
      </c>
      <c r="I291" s="85">
        <v>468794.33333333331</v>
      </c>
      <c r="J291" s="5">
        <v>0</v>
      </c>
      <c r="K291" s="87">
        <v>1.65</v>
      </c>
      <c r="L291" s="85">
        <v>5180455.2751212753</v>
      </c>
      <c r="M291" s="85">
        <v>573011.66666666663</v>
      </c>
      <c r="N291" s="85">
        <v>1905.3333333333333</v>
      </c>
      <c r="O291" s="85">
        <v>5755372.2751212753</v>
      </c>
      <c r="P291" s="88">
        <v>2045.0215356347062</v>
      </c>
      <c r="Q291" s="88">
        <v>2681.4037114060652</v>
      </c>
      <c r="R291" s="88">
        <v>76.266827219476951</v>
      </c>
      <c r="S291" s="92">
        <v>662666.88090463553</v>
      </c>
      <c r="T291" s="93">
        <v>235.46140503540289</v>
      </c>
      <c r="U291" s="94">
        <v>85.04810114827049</v>
      </c>
      <c r="V291" s="92">
        <v>71834</v>
      </c>
      <c r="W291" s="93">
        <v>25.52433968968376</v>
      </c>
      <c r="X291" s="95">
        <v>86.00000330239628</v>
      </c>
      <c r="Y291" s="96">
        <v>0</v>
      </c>
      <c r="Z291" s="97">
        <v>0</v>
      </c>
      <c r="AA291" s="98">
        <v>71834</v>
      </c>
      <c r="AB291" s="99">
        <v>25.52433968968376</v>
      </c>
      <c r="AC291" s="100">
        <v>86.00000330239628</v>
      </c>
      <c r="AD291" s="92">
        <v>734500.88090463553</v>
      </c>
      <c r="AE291" s="93">
        <v>260.98574472508665</v>
      </c>
      <c r="AF291" s="95">
        <v>86.00000330239628</v>
      </c>
      <c r="AG291" s="104"/>
      <c r="AH291" s="103">
        <v>0</v>
      </c>
      <c r="AI291" s="104"/>
      <c r="AJ291" s="92">
        <v>0</v>
      </c>
      <c r="AK291" s="93">
        <v>76.266827219476951</v>
      </c>
      <c r="AL291" s="93">
        <v>0</v>
      </c>
      <c r="AM291" s="101">
        <v>0</v>
      </c>
      <c r="AN291" s="135">
        <v>0</v>
      </c>
      <c r="AP291" s="102">
        <v>57455.802849830608</v>
      </c>
      <c r="AR291" s="102">
        <v>313966.98637098639</v>
      </c>
      <c r="AS291" s="90"/>
      <c r="AT291" s="237"/>
      <c r="AU291" s="112">
        <v>-1482284.3002822655</v>
      </c>
      <c r="AV291" s="112">
        <v>-678948.33625199995</v>
      </c>
      <c r="AW291" s="112">
        <v>-16206.788153</v>
      </c>
      <c r="AX291" s="112">
        <v>-278321</v>
      </c>
      <c r="AY291" s="113">
        <v>-527965.30692100001</v>
      </c>
    </row>
    <row r="292" spans="1:51">
      <c r="A292" s="11">
        <v>745</v>
      </c>
      <c r="B292" s="12">
        <v>5515</v>
      </c>
      <c r="C292" s="4">
        <v>371</v>
      </c>
      <c r="D292" s="13" t="s">
        <v>320</v>
      </c>
      <c r="E292" s="85">
        <v>3712</v>
      </c>
      <c r="F292" s="85">
        <v>9798815</v>
      </c>
      <c r="G292" s="86">
        <v>1.6900000000000002</v>
      </c>
      <c r="H292" s="85">
        <v>5798115.384615385</v>
      </c>
      <c r="I292" s="85">
        <v>756283</v>
      </c>
      <c r="J292" s="5">
        <v>0</v>
      </c>
      <c r="K292" s="87">
        <v>1.65</v>
      </c>
      <c r="L292" s="85">
        <v>9566890.384615384</v>
      </c>
      <c r="M292" s="85">
        <v>917069.81</v>
      </c>
      <c r="N292" s="85">
        <v>7157.666666666667</v>
      </c>
      <c r="O292" s="85">
        <v>10491117.861282051</v>
      </c>
      <c r="P292" s="88">
        <v>2826.2709755608971</v>
      </c>
      <c r="Q292" s="88">
        <v>2681.4037114060652</v>
      </c>
      <c r="R292" s="88">
        <v>105.4026651614824</v>
      </c>
      <c r="S292" s="92">
        <v>-198966.49528081194</v>
      </c>
      <c r="T292" s="93">
        <v>-53.6008877372877</v>
      </c>
      <c r="U292" s="94">
        <v>103.40367905173395</v>
      </c>
      <c r="V292" s="92">
        <v>0</v>
      </c>
      <c r="W292" s="93">
        <v>0</v>
      </c>
      <c r="X292" s="95">
        <v>103.40367905173395</v>
      </c>
      <c r="Y292" s="96">
        <v>0</v>
      </c>
      <c r="Z292" s="97">
        <v>0</v>
      </c>
      <c r="AA292" s="98">
        <v>0</v>
      </c>
      <c r="AB292" s="99">
        <v>0</v>
      </c>
      <c r="AC292" s="100">
        <v>103.40367905173395</v>
      </c>
      <c r="AD292" s="92">
        <v>-198966.49528081194</v>
      </c>
      <c r="AE292" s="93">
        <v>-53.6008877372877</v>
      </c>
      <c r="AF292" s="95">
        <v>103.40367905173395</v>
      </c>
      <c r="AG292" s="104"/>
      <c r="AH292" s="103">
        <v>0</v>
      </c>
      <c r="AI292" s="104"/>
      <c r="AJ292" s="92">
        <v>0</v>
      </c>
      <c r="AK292" s="93">
        <v>105.4026651614824</v>
      </c>
      <c r="AL292" s="93">
        <v>0</v>
      </c>
      <c r="AM292" s="101">
        <v>0</v>
      </c>
      <c r="AN292" s="135">
        <v>0</v>
      </c>
      <c r="AP292" s="102">
        <v>38997.590355345732</v>
      </c>
      <c r="AR292" s="102">
        <v>579811.5384615385</v>
      </c>
      <c r="AS292" s="90"/>
      <c r="AT292" s="237"/>
      <c r="AU292" s="112">
        <v>-1929785.6745298302</v>
      </c>
      <c r="AV292" s="112">
        <v>-883922.72170500003</v>
      </c>
      <c r="AW292" s="112">
        <v>-21099.614697000001</v>
      </c>
      <c r="AX292" s="112">
        <v>-305067</v>
      </c>
      <c r="AY292" s="113">
        <v>-687357.94189500005</v>
      </c>
    </row>
    <row r="293" spans="1:51">
      <c r="A293" s="11">
        <v>746</v>
      </c>
      <c r="B293" s="12">
        <v>5516</v>
      </c>
      <c r="C293" s="4">
        <v>371</v>
      </c>
      <c r="D293" s="13" t="s">
        <v>321</v>
      </c>
      <c r="E293" s="85">
        <v>1933</v>
      </c>
      <c r="F293" s="85">
        <v>3483114.3333333335</v>
      </c>
      <c r="G293" s="86">
        <v>1.4333333333333333</v>
      </c>
      <c r="H293" s="85">
        <v>2428337.222222222</v>
      </c>
      <c r="I293" s="85">
        <v>352850</v>
      </c>
      <c r="J293" s="5">
        <v>0</v>
      </c>
      <c r="K293" s="87">
        <v>1.65</v>
      </c>
      <c r="L293" s="85">
        <v>4006756.4166666665</v>
      </c>
      <c r="M293" s="85">
        <v>436459.27333333326</v>
      </c>
      <c r="N293" s="85">
        <v>4927.666666666667</v>
      </c>
      <c r="O293" s="85">
        <v>4448143.3566666665</v>
      </c>
      <c r="P293" s="88">
        <v>2301.160556992585</v>
      </c>
      <c r="Q293" s="88">
        <v>2681.4037114060652</v>
      </c>
      <c r="R293" s="88">
        <v>85.819250089197141</v>
      </c>
      <c r="S293" s="92">
        <v>271953.70646806509</v>
      </c>
      <c r="T293" s="93">
        <v>140.68996713298765</v>
      </c>
      <c r="U293" s="94">
        <v>91.066127556194189</v>
      </c>
      <c r="V293" s="92">
        <v>0</v>
      </c>
      <c r="W293" s="93">
        <v>0</v>
      </c>
      <c r="X293" s="95">
        <v>91.066127556194189</v>
      </c>
      <c r="Y293" s="96">
        <v>0</v>
      </c>
      <c r="Z293" s="97">
        <v>0</v>
      </c>
      <c r="AA293" s="98">
        <v>0</v>
      </c>
      <c r="AB293" s="99">
        <v>0</v>
      </c>
      <c r="AC293" s="100">
        <v>91.066127556194189</v>
      </c>
      <c r="AD293" s="92">
        <v>271953.70646806509</v>
      </c>
      <c r="AE293" s="93">
        <v>140.68996713298765</v>
      </c>
      <c r="AF293" s="95">
        <v>91.066127556194189</v>
      </c>
      <c r="AG293" s="104"/>
      <c r="AH293" s="103">
        <v>0</v>
      </c>
      <c r="AI293" s="104"/>
      <c r="AJ293" s="92">
        <v>0</v>
      </c>
      <c r="AK293" s="93">
        <v>85.819250089197141</v>
      </c>
      <c r="AL293" s="93">
        <v>0</v>
      </c>
      <c r="AM293" s="101">
        <v>0</v>
      </c>
      <c r="AN293" s="135">
        <v>0</v>
      </c>
      <c r="AP293" s="102">
        <v>12462.420054262166</v>
      </c>
      <c r="AR293" s="102">
        <v>242833.72222222222</v>
      </c>
      <c r="AS293" s="90"/>
      <c r="AT293" s="237"/>
      <c r="AU293" s="112">
        <v>-996893.79366133711</v>
      </c>
      <c r="AV293" s="112">
        <v>-456619.14013199997</v>
      </c>
      <c r="AW293" s="112">
        <v>-10899.69483</v>
      </c>
      <c r="AX293" s="112">
        <v>-206031</v>
      </c>
      <c r="AY293" s="113">
        <v>-355077.18569100002</v>
      </c>
    </row>
    <row r="294" spans="1:51">
      <c r="A294" s="11">
        <v>747</v>
      </c>
      <c r="B294" s="12">
        <v>5517</v>
      </c>
      <c r="C294" s="4">
        <v>371</v>
      </c>
      <c r="D294" s="13" t="s">
        <v>322</v>
      </c>
      <c r="E294" s="85">
        <v>449</v>
      </c>
      <c r="F294" s="85">
        <v>1073086.3333333333</v>
      </c>
      <c r="G294" s="86">
        <v>1.82</v>
      </c>
      <c r="H294" s="85">
        <v>587777.17129903415</v>
      </c>
      <c r="I294" s="85">
        <v>99786.666666666672</v>
      </c>
      <c r="J294" s="5">
        <v>0</v>
      </c>
      <c r="K294" s="87">
        <v>1.65</v>
      </c>
      <c r="L294" s="85">
        <v>969832.33264340612</v>
      </c>
      <c r="M294" s="85">
        <v>102640.81000000001</v>
      </c>
      <c r="N294" s="85">
        <v>44</v>
      </c>
      <c r="O294" s="85">
        <v>1072517.1426434063</v>
      </c>
      <c r="P294" s="88">
        <v>2388.6796049964505</v>
      </c>
      <c r="Q294" s="88">
        <v>2681.4037114060652</v>
      </c>
      <c r="R294" s="88">
        <v>89.083176652421457</v>
      </c>
      <c r="S294" s="92">
        <v>48630.255797829333</v>
      </c>
      <c r="T294" s="93">
        <v>108.30791937155753</v>
      </c>
      <c r="U294" s="94">
        <v>93.122401291025525</v>
      </c>
      <c r="V294" s="92">
        <v>0</v>
      </c>
      <c r="W294" s="93">
        <v>0</v>
      </c>
      <c r="X294" s="95">
        <v>93.122401291025525</v>
      </c>
      <c r="Y294" s="96">
        <v>0</v>
      </c>
      <c r="Z294" s="97">
        <v>0</v>
      </c>
      <c r="AA294" s="98">
        <v>0</v>
      </c>
      <c r="AB294" s="99">
        <v>0</v>
      </c>
      <c r="AC294" s="100">
        <v>93.122401291025525</v>
      </c>
      <c r="AD294" s="92">
        <v>48630.255797829333</v>
      </c>
      <c r="AE294" s="93">
        <v>108.30791937155753</v>
      </c>
      <c r="AF294" s="95">
        <v>93.122401291025525</v>
      </c>
      <c r="AG294" s="104"/>
      <c r="AH294" s="103">
        <v>0</v>
      </c>
      <c r="AI294" s="104"/>
      <c r="AJ294" s="92">
        <v>22026.497115492577</v>
      </c>
      <c r="AK294" s="93">
        <v>89.083176652421457</v>
      </c>
      <c r="AL294" s="93">
        <v>0</v>
      </c>
      <c r="AM294" s="101">
        <v>0</v>
      </c>
      <c r="AN294" s="135">
        <v>22026.497115492577</v>
      </c>
      <c r="AP294" s="102">
        <v>1756.2966351660859</v>
      </c>
      <c r="AR294" s="102">
        <v>58777.717129903416</v>
      </c>
      <c r="AS294" s="90"/>
      <c r="AT294" s="237"/>
      <c r="AU294" s="112">
        <v>-232966.96256595192</v>
      </c>
      <c r="AV294" s="112">
        <v>-106708.633159</v>
      </c>
      <c r="AW294" s="112">
        <v>-2547.180867</v>
      </c>
      <c r="AX294" s="112">
        <v>-40087</v>
      </c>
      <c r="AY294" s="113">
        <v>-82979.003333000001</v>
      </c>
    </row>
    <row r="295" spans="1:51">
      <c r="A295" s="11">
        <v>748</v>
      </c>
      <c r="B295" s="12">
        <v>5518</v>
      </c>
      <c r="C295" s="4">
        <v>371</v>
      </c>
      <c r="D295" s="13" t="s">
        <v>323</v>
      </c>
      <c r="E295" s="85">
        <v>671.33333333333337</v>
      </c>
      <c r="F295" s="85">
        <v>1555080.3333333333</v>
      </c>
      <c r="G295" s="86">
        <v>1.8999999999999997</v>
      </c>
      <c r="H295" s="85">
        <v>818463.33333333337</v>
      </c>
      <c r="I295" s="85">
        <v>114526</v>
      </c>
      <c r="J295" s="5">
        <v>0</v>
      </c>
      <c r="K295" s="87">
        <v>1.65</v>
      </c>
      <c r="L295" s="85">
        <v>1350464.5</v>
      </c>
      <c r="M295" s="85">
        <v>145010.54333333331</v>
      </c>
      <c r="N295" s="85">
        <v>816.66666666666663</v>
      </c>
      <c r="O295" s="85">
        <v>1496291.71</v>
      </c>
      <c r="P295" s="88">
        <v>2228.8357149950348</v>
      </c>
      <c r="Q295" s="88">
        <v>2681.4037114060652</v>
      </c>
      <c r="R295" s="88">
        <v>83.121974714739451</v>
      </c>
      <c r="S295" s="92">
        <v>112414.8731885239</v>
      </c>
      <c r="T295" s="93">
        <v>167.45015867208127</v>
      </c>
      <c r="U295" s="94">
        <v>89.366844070285836</v>
      </c>
      <c r="V295" s="92">
        <v>0</v>
      </c>
      <c r="W295" s="93">
        <v>0</v>
      </c>
      <c r="X295" s="95">
        <v>89.366844070285836</v>
      </c>
      <c r="Y295" s="96">
        <v>0</v>
      </c>
      <c r="Z295" s="97">
        <v>0</v>
      </c>
      <c r="AA295" s="98">
        <v>0</v>
      </c>
      <c r="AB295" s="99">
        <v>0</v>
      </c>
      <c r="AC295" s="100">
        <v>89.366844070285836</v>
      </c>
      <c r="AD295" s="92">
        <v>112414.8731885239</v>
      </c>
      <c r="AE295" s="93">
        <v>167.45015867208127</v>
      </c>
      <c r="AF295" s="95">
        <v>89.366844070285836</v>
      </c>
      <c r="AG295" s="104"/>
      <c r="AH295" s="103">
        <v>0</v>
      </c>
      <c r="AI295" s="104"/>
      <c r="AJ295" s="92">
        <v>19476.109182660319</v>
      </c>
      <c r="AK295" s="93">
        <v>83.121974714739451</v>
      </c>
      <c r="AL295" s="93">
        <v>0</v>
      </c>
      <c r="AM295" s="101">
        <v>0</v>
      </c>
      <c r="AN295" s="135">
        <v>19476.109182660319</v>
      </c>
      <c r="AP295" s="102">
        <v>6684.3891999211455</v>
      </c>
      <c r="AR295" s="102">
        <v>81846.333333333343</v>
      </c>
      <c r="AS295" s="90"/>
      <c r="AT295" s="237"/>
      <c r="AU295" s="112">
        <v>-346634.35968604276</v>
      </c>
      <c r="AV295" s="112">
        <v>-158773.06516200001</v>
      </c>
      <c r="AW295" s="112">
        <v>-3789.9812019999999</v>
      </c>
      <c r="AX295" s="112">
        <v>-57889</v>
      </c>
      <c r="AY295" s="113">
        <v>-123465.462102</v>
      </c>
    </row>
    <row r="296" spans="1:51">
      <c r="A296" s="11">
        <v>749</v>
      </c>
      <c r="B296" s="12">
        <v>5519</v>
      </c>
      <c r="C296" s="4">
        <v>371</v>
      </c>
      <c r="D296" s="13" t="s">
        <v>324</v>
      </c>
      <c r="E296" s="85">
        <v>3341.6666666666665</v>
      </c>
      <c r="F296" s="85">
        <v>7912179</v>
      </c>
      <c r="G296" s="86">
        <v>1.72</v>
      </c>
      <c r="H296" s="85">
        <v>4600104.0697674416</v>
      </c>
      <c r="I296" s="85">
        <v>627458.33333333337</v>
      </c>
      <c r="J296" s="5">
        <v>0</v>
      </c>
      <c r="K296" s="87">
        <v>1.65</v>
      </c>
      <c r="L296" s="85">
        <v>7590171.7151162783</v>
      </c>
      <c r="M296" s="85">
        <v>757107.74333333329</v>
      </c>
      <c r="N296" s="85">
        <v>29112.333333333332</v>
      </c>
      <c r="O296" s="85">
        <v>8376391.7917829463</v>
      </c>
      <c r="P296" s="88">
        <v>2506.6509102592358</v>
      </c>
      <c r="Q296" s="88">
        <v>2681.4037114060652</v>
      </c>
      <c r="R296" s="88">
        <v>93.482786631365059</v>
      </c>
      <c r="S296" s="92">
        <v>216067.27588462579</v>
      </c>
      <c r="T296" s="93">
        <v>64.658536424326925</v>
      </c>
      <c r="U296" s="94">
        <v>95.894155577759989</v>
      </c>
      <c r="V296" s="92">
        <v>0</v>
      </c>
      <c r="W296" s="93">
        <v>0</v>
      </c>
      <c r="X296" s="95">
        <v>95.894155577759989</v>
      </c>
      <c r="Y296" s="96">
        <v>0</v>
      </c>
      <c r="Z296" s="97">
        <v>0</v>
      </c>
      <c r="AA296" s="98">
        <v>0</v>
      </c>
      <c r="AB296" s="99">
        <v>0</v>
      </c>
      <c r="AC296" s="100">
        <v>95.894155577759989</v>
      </c>
      <c r="AD296" s="92">
        <v>216067.27588462579</v>
      </c>
      <c r="AE296" s="93">
        <v>64.658536424326925</v>
      </c>
      <c r="AF296" s="95">
        <v>95.894155577759989</v>
      </c>
      <c r="AG296" s="104"/>
      <c r="AH296" s="103">
        <v>0</v>
      </c>
      <c r="AI296" s="104"/>
      <c r="AJ296" s="92">
        <v>0</v>
      </c>
      <c r="AK296" s="93">
        <v>93.482786631365059</v>
      </c>
      <c r="AL296" s="93">
        <v>0</v>
      </c>
      <c r="AM296" s="101">
        <v>0</v>
      </c>
      <c r="AN296" s="135">
        <v>0</v>
      </c>
      <c r="AP296" s="102">
        <v>71369.590080611786</v>
      </c>
      <c r="AR296" s="102">
        <v>460010.40697674424</v>
      </c>
      <c r="AS296" s="90"/>
      <c r="AT296" s="237"/>
      <c r="AU296" s="112">
        <v>-1717299.3240575884</v>
      </c>
      <c r="AV296" s="112">
        <v>-786595.067285</v>
      </c>
      <c r="AW296" s="112">
        <v>-18776.361818000001</v>
      </c>
      <c r="AX296" s="112">
        <v>-357972</v>
      </c>
      <c r="AY296" s="113">
        <v>-611673.79599799996</v>
      </c>
    </row>
    <row r="297" spans="1:51">
      <c r="A297" s="11">
        <v>750</v>
      </c>
      <c r="B297" s="12">
        <v>5520</v>
      </c>
      <c r="C297" s="4">
        <v>371</v>
      </c>
      <c r="D297" s="13" t="s">
        <v>325</v>
      </c>
      <c r="E297" s="85">
        <v>1393</v>
      </c>
      <c r="F297" s="85">
        <v>3958655.3333333335</v>
      </c>
      <c r="G297" s="86">
        <v>1.8</v>
      </c>
      <c r="H297" s="85">
        <v>2199252.9629629632</v>
      </c>
      <c r="I297" s="85">
        <v>297121.33333333331</v>
      </c>
      <c r="J297" s="5">
        <v>0</v>
      </c>
      <c r="K297" s="87">
        <v>1.65</v>
      </c>
      <c r="L297" s="85">
        <v>3628767.3888888885</v>
      </c>
      <c r="M297" s="85">
        <v>365854.02</v>
      </c>
      <c r="N297" s="85">
        <v>3621</v>
      </c>
      <c r="O297" s="85">
        <v>3998242.408888889</v>
      </c>
      <c r="P297" s="88">
        <v>2870.2386280609398</v>
      </c>
      <c r="Q297" s="88">
        <v>2681.4037114060652</v>
      </c>
      <c r="R297" s="88">
        <v>107.04239036634488</v>
      </c>
      <c r="S297" s="92">
        <v>-97327.404393088946</v>
      </c>
      <c r="T297" s="93">
        <v>-69.868919162303627</v>
      </c>
      <c r="U297" s="94">
        <v>104.43670593079727</v>
      </c>
      <c r="V297" s="92">
        <v>0</v>
      </c>
      <c r="W297" s="93">
        <v>0</v>
      </c>
      <c r="X297" s="95">
        <v>104.43670593079727</v>
      </c>
      <c r="Y297" s="96">
        <v>0</v>
      </c>
      <c r="Z297" s="97">
        <v>0</v>
      </c>
      <c r="AA297" s="98">
        <v>0</v>
      </c>
      <c r="AB297" s="99">
        <v>0</v>
      </c>
      <c r="AC297" s="100">
        <v>104.43670593079727</v>
      </c>
      <c r="AD297" s="92">
        <v>-97327.404393088946</v>
      </c>
      <c r="AE297" s="93">
        <v>-69.868919162303627</v>
      </c>
      <c r="AF297" s="95">
        <v>104.43670593079727</v>
      </c>
      <c r="AG297" s="104"/>
      <c r="AH297" s="103">
        <v>0</v>
      </c>
      <c r="AI297" s="104"/>
      <c r="AJ297" s="92">
        <v>0</v>
      </c>
      <c r="AK297" s="93">
        <v>107.04239036634488</v>
      </c>
      <c r="AL297" s="93">
        <v>0</v>
      </c>
      <c r="AM297" s="101">
        <v>0</v>
      </c>
      <c r="AN297" s="135">
        <v>0</v>
      </c>
      <c r="AP297" s="102">
        <v>16389.769143088284</v>
      </c>
      <c r="AR297" s="102">
        <v>219925.29629629632</v>
      </c>
      <c r="AS297" s="90"/>
      <c r="AT297" s="237"/>
      <c r="AU297" s="112">
        <v>-715285.37737282377</v>
      </c>
      <c r="AV297" s="112">
        <v>-327630.68246799998</v>
      </c>
      <c r="AW297" s="112">
        <v>-7820.6849910000001</v>
      </c>
      <c r="AX297" s="112">
        <v>-220684</v>
      </c>
      <c r="AY297" s="113">
        <v>-254772.89594799999</v>
      </c>
    </row>
    <row r="298" spans="1:51">
      <c r="A298" s="11">
        <v>751</v>
      </c>
      <c r="B298" s="12">
        <v>5521</v>
      </c>
      <c r="C298" s="4"/>
      <c r="D298" s="13" t="s">
        <v>326</v>
      </c>
      <c r="E298" s="85">
        <v>2838</v>
      </c>
      <c r="F298" s="85">
        <v>6580958.666666667</v>
      </c>
      <c r="G298" s="86">
        <v>1.59</v>
      </c>
      <c r="H298" s="85">
        <v>4138967.7148846961</v>
      </c>
      <c r="I298" s="85">
        <v>693709.33333333337</v>
      </c>
      <c r="J298" s="5">
        <v>0</v>
      </c>
      <c r="K298" s="87">
        <v>1.65</v>
      </c>
      <c r="L298" s="85">
        <v>6829296.7295597466</v>
      </c>
      <c r="M298" s="85">
        <v>679967.20666666667</v>
      </c>
      <c r="N298" s="85">
        <v>3746.3333333333335</v>
      </c>
      <c r="O298" s="85">
        <v>7513010.2695597485</v>
      </c>
      <c r="P298" s="88">
        <v>2647.2904402958943</v>
      </c>
      <c r="Q298" s="88">
        <v>2681.4037114060652</v>
      </c>
      <c r="R298" s="88">
        <v>98.727783102370566</v>
      </c>
      <c r="S298" s="92">
        <v>35820.981461945899</v>
      </c>
      <c r="T298" s="93">
        <v>12.621910310763178</v>
      </c>
      <c r="U298" s="94">
        <v>99.198503354493454</v>
      </c>
      <c r="V298" s="92">
        <v>0</v>
      </c>
      <c r="W298" s="93">
        <v>0</v>
      </c>
      <c r="X298" s="95">
        <v>99.198503354493454</v>
      </c>
      <c r="Y298" s="96">
        <v>0</v>
      </c>
      <c r="Z298" s="97">
        <v>0</v>
      </c>
      <c r="AA298" s="98">
        <v>0</v>
      </c>
      <c r="AB298" s="99">
        <v>0</v>
      </c>
      <c r="AC298" s="100">
        <v>99.198503354493454</v>
      </c>
      <c r="AD298" s="92">
        <v>35820.981461945899</v>
      </c>
      <c r="AE298" s="93">
        <v>12.621910310763178</v>
      </c>
      <c r="AF298" s="95">
        <v>99.198503354493454</v>
      </c>
      <c r="AG298" s="104"/>
      <c r="AH298" s="103">
        <v>0</v>
      </c>
      <c r="AI298" s="104"/>
      <c r="AJ298" s="92">
        <v>0</v>
      </c>
      <c r="AK298" s="93">
        <v>98.727783102370566</v>
      </c>
      <c r="AL298" s="93">
        <v>0</v>
      </c>
      <c r="AM298" s="101">
        <v>0</v>
      </c>
      <c r="AN298" s="135">
        <v>0</v>
      </c>
      <c r="AP298" s="102">
        <v>24943.809398644051</v>
      </c>
      <c r="AR298" s="102">
        <v>413896.77148846956</v>
      </c>
      <c r="AS298" s="90"/>
      <c r="AT298" s="237"/>
      <c r="AU298" s="112">
        <v>-1473068.024840096</v>
      </c>
      <c r="AV298" s="112">
        <v>-674726.89581999998</v>
      </c>
      <c r="AW298" s="112">
        <v>-16106.020558</v>
      </c>
      <c r="AX298" s="112">
        <v>-283206</v>
      </c>
      <c r="AY298" s="113">
        <v>-524682.62107500003</v>
      </c>
    </row>
    <row r="299" spans="1:51">
      <c r="A299" s="11">
        <v>754</v>
      </c>
      <c r="B299" s="12">
        <v>5524</v>
      </c>
      <c r="C299" s="4"/>
      <c r="D299" s="13" t="s">
        <v>327</v>
      </c>
      <c r="E299" s="85">
        <v>1045.3333333333333</v>
      </c>
      <c r="F299" s="85">
        <v>2251987.6666666665</v>
      </c>
      <c r="G299" s="86">
        <v>1.6499999999999997</v>
      </c>
      <c r="H299" s="85">
        <v>1364841.0101010101</v>
      </c>
      <c r="I299" s="85">
        <v>224148.66666666666</v>
      </c>
      <c r="J299" s="5">
        <v>0</v>
      </c>
      <c r="K299" s="87">
        <v>1.65</v>
      </c>
      <c r="L299" s="85">
        <v>2251987.6666666665</v>
      </c>
      <c r="M299" s="85">
        <v>228491.02666666664</v>
      </c>
      <c r="N299" s="85">
        <v>561.33333333333337</v>
      </c>
      <c r="O299" s="85">
        <v>2481040.0266666668</v>
      </c>
      <c r="P299" s="88">
        <v>2373.4439030612248</v>
      </c>
      <c r="Q299" s="88">
        <v>2681.4037114060652</v>
      </c>
      <c r="R299" s="88">
        <v>88.51497791866062</v>
      </c>
      <c r="S299" s="92">
        <v>119110.64160622835</v>
      </c>
      <c r="T299" s="93">
        <v>113.94512908759091</v>
      </c>
      <c r="U299" s="94">
        <v>92.764436088756185</v>
      </c>
      <c r="V299" s="92">
        <v>0</v>
      </c>
      <c r="W299" s="93">
        <v>0</v>
      </c>
      <c r="X299" s="95">
        <v>92.764436088756185</v>
      </c>
      <c r="Y299" s="96">
        <v>0</v>
      </c>
      <c r="Z299" s="97">
        <v>0</v>
      </c>
      <c r="AA299" s="98">
        <v>0</v>
      </c>
      <c r="AB299" s="99">
        <v>0</v>
      </c>
      <c r="AC299" s="100">
        <v>92.764436088756185</v>
      </c>
      <c r="AD299" s="92">
        <v>119110.64160622835</v>
      </c>
      <c r="AE299" s="93">
        <v>113.94512908759091</v>
      </c>
      <c r="AF299" s="95">
        <v>92.764436088756185</v>
      </c>
      <c r="AG299" s="104"/>
      <c r="AH299" s="103">
        <v>0</v>
      </c>
      <c r="AI299" s="104"/>
      <c r="AJ299" s="92">
        <v>95511.424439777722</v>
      </c>
      <c r="AK299" s="93">
        <v>88.51497791866062</v>
      </c>
      <c r="AL299" s="93">
        <v>0</v>
      </c>
      <c r="AM299" s="101">
        <v>0</v>
      </c>
      <c r="AN299" s="135">
        <v>95511.424439777722</v>
      </c>
      <c r="AP299" s="102">
        <v>6086.0648400489054</v>
      </c>
      <c r="AR299" s="102">
        <v>136484.101010101</v>
      </c>
      <c r="AS299" s="90"/>
      <c r="AT299" s="237"/>
      <c r="AU299" s="112">
        <v>-536592.03685520357</v>
      </c>
      <c r="AV299" s="112">
        <v>-245781.642968</v>
      </c>
      <c r="AW299" s="112">
        <v>-5866.9132929999996</v>
      </c>
      <c r="AX299" s="112">
        <v>-47220</v>
      </c>
      <c r="AY299" s="113">
        <v>-191125.26482000001</v>
      </c>
    </row>
    <row r="300" spans="1:51">
      <c r="A300" s="11">
        <v>755</v>
      </c>
      <c r="B300" s="12">
        <v>5525</v>
      </c>
      <c r="C300" s="4">
        <v>371</v>
      </c>
      <c r="D300" s="13" t="s">
        <v>328</v>
      </c>
      <c r="E300" s="85">
        <v>2348</v>
      </c>
      <c r="F300" s="85">
        <v>4406173.666666667</v>
      </c>
      <c r="G300" s="86">
        <v>1.6000000000000003</v>
      </c>
      <c r="H300" s="85">
        <v>2753858.5416666665</v>
      </c>
      <c r="I300" s="85">
        <v>441400.33333333331</v>
      </c>
      <c r="J300" s="5">
        <v>0</v>
      </c>
      <c r="K300" s="87">
        <v>1.65</v>
      </c>
      <c r="L300" s="85">
        <v>4543866.59375</v>
      </c>
      <c r="M300" s="85">
        <v>538335.45666666667</v>
      </c>
      <c r="N300" s="85">
        <v>1003</v>
      </c>
      <c r="O300" s="85">
        <v>5083205.050416667</v>
      </c>
      <c r="P300" s="88">
        <v>2164.9084541808634</v>
      </c>
      <c r="Q300" s="88">
        <v>2681.4037114060652</v>
      </c>
      <c r="R300" s="88">
        <v>80.737877887311342</v>
      </c>
      <c r="S300" s="92">
        <v>448710.41966696648</v>
      </c>
      <c r="T300" s="93">
        <v>191.10324517332472</v>
      </c>
      <c r="U300" s="94">
        <v>87.864863069006148</v>
      </c>
      <c r="V300" s="92">
        <v>0</v>
      </c>
      <c r="W300" s="93">
        <v>0</v>
      </c>
      <c r="X300" s="95">
        <v>87.864863069006148</v>
      </c>
      <c r="Y300" s="96">
        <v>0</v>
      </c>
      <c r="Z300" s="97">
        <v>0</v>
      </c>
      <c r="AA300" s="98">
        <v>0</v>
      </c>
      <c r="AB300" s="99">
        <v>0</v>
      </c>
      <c r="AC300" s="100">
        <v>87.864863069006148</v>
      </c>
      <c r="AD300" s="92">
        <v>448710.41966696648</v>
      </c>
      <c r="AE300" s="93">
        <v>191.10324517332472</v>
      </c>
      <c r="AF300" s="95">
        <v>87.864863069006148</v>
      </c>
      <c r="AG300" s="104"/>
      <c r="AH300" s="103">
        <v>0</v>
      </c>
      <c r="AI300" s="104"/>
      <c r="AJ300" s="92">
        <v>0</v>
      </c>
      <c r="AK300" s="93">
        <v>80.737877887311342</v>
      </c>
      <c r="AL300" s="93">
        <v>0</v>
      </c>
      <c r="AM300" s="101">
        <v>0</v>
      </c>
      <c r="AN300" s="135">
        <v>0</v>
      </c>
      <c r="AP300" s="102">
        <v>22877.022705037482</v>
      </c>
      <c r="AR300" s="102">
        <v>275385.85416666669</v>
      </c>
      <c r="AS300" s="90"/>
      <c r="AT300" s="237"/>
      <c r="AU300" s="112">
        <v>-1230372.7715296319</v>
      </c>
      <c r="AV300" s="112">
        <v>-563562.29775999999</v>
      </c>
      <c r="AW300" s="112">
        <v>-13452.473897</v>
      </c>
      <c r="AX300" s="112">
        <v>-226942</v>
      </c>
      <c r="AY300" s="113">
        <v>-438238.56046000001</v>
      </c>
    </row>
    <row r="301" spans="1:51">
      <c r="A301" s="11">
        <v>756</v>
      </c>
      <c r="B301" s="12">
        <v>5526</v>
      </c>
      <c r="C301" s="4"/>
      <c r="D301" s="13" t="s">
        <v>329</v>
      </c>
      <c r="E301" s="85">
        <v>1169.6666666666667</v>
      </c>
      <c r="F301" s="85">
        <v>3533731</v>
      </c>
      <c r="G301" s="86">
        <v>1.6499999999999997</v>
      </c>
      <c r="H301" s="85">
        <v>2141655.1515151518</v>
      </c>
      <c r="I301" s="85">
        <v>378729.33333333331</v>
      </c>
      <c r="J301" s="5">
        <v>0</v>
      </c>
      <c r="K301" s="87">
        <v>1.65</v>
      </c>
      <c r="L301" s="85">
        <v>3533731</v>
      </c>
      <c r="M301" s="85">
        <v>310096.76</v>
      </c>
      <c r="N301" s="85">
        <v>696</v>
      </c>
      <c r="O301" s="85">
        <v>3844523.7600000002</v>
      </c>
      <c r="P301" s="88">
        <v>3286.8541692789968</v>
      </c>
      <c r="Q301" s="88">
        <v>2681.4037114060652</v>
      </c>
      <c r="R301" s="88">
        <v>122.57960840799493</v>
      </c>
      <c r="S301" s="92">
        <v>-262024.83099005456</v>
      </c>
      <c r="T301" s="93">
        <v>-224.01666941298478</v>
      </c>
      <c r="U301" s="94">
        <v>114.22515329703678</v>
      </c>
      <c r="V301" s="92">
        <v>0</v>
      </c>
      <c r="W301" s="93">
        <v>0</v>
      </c>
      <c r="X301" s="95">
        <v>114.22515329703678</v>
      </c>
      <c r="Y301" s="96">
        <v>0</v>
      </c>
      <c r="Z301" s="97">
        <v>0</v>
      </c>
      <c r="AA301" s="98">
        <v>0</v>
      </c>
      <c r="AB301" s="99">
        <v>0</v>
      </c>
      <c r="AC301" s="100">
        <v>114.22515329703678</v>
      </c>
      <c r="AD301" s="92">
        <v>-262024.83099005456</v>
      </c>
      <c r="AE301" s="93">
        <v>-224.01666941298478</v>
      </c>
      <c r="AF301" s="95">
        <v>114.22515329703678</v>
      </c>
      <c r="AG301" s="104"/>
      <c r="AH301" s="103">
        <v>0</v>
      </c>
      <c r="AI301" s="104"/>
      <c r="AJ301" s="92">
        <v>178385.58862738498</v>
      </c>
      <c r="AK301" s="93">
        <v>122.57960840799493</v>
      </c>
      <c r="AL301" s="93">
        <v>0</v>
      </c>
      <c r="AM301" s="101">
        <v>0</v>
      </c>
      <c r="AN301" s="135">
        <v>178385.58862738498</v>
      </c>
      <c r="AP301" s="102">
        <v>10863.521917302021</v>
      </c>
      <c r="AR301" s="102">
        <v>214165.51515151514</v>
      </c>
      <c r="AS301" s="90"/>
      <c r="AT301" s="237"/>
      <c r="AU301" s="112">
        <v>-604178.05676444678</v>
      </c>
      <c r="AV301" s="112">
        <v>-276738.87280700001</v>
      </c>
      <c r="AW301" s="112">
        <v>-6605.8756549999998</v>
      </c>
      <c r="AX301" s="112">
        <v>-146825</v>
      </c>
      <c r="AY301" s="113">
        <v>-215198.29435800001</v>
      </c>
    </row>
    <row r="302" spans="1:51">
      <c r="A302" s="11">
        <v>431</v>
      </c>
      <c r="B302" s="12">
        <v>6101</v>
      </c>
      <c r="C302" s="4"/>
      <c r="D302" s="13" t="s">
        <v>330</v>
      </c>
      <c r="E302" s="85">
        <v>1735.3333333333333</v>
      </c>
      <c r="F302" s="85">
        <v>3565477.6666666665</v>
      </c>
      <c r="G302" s="86">
        <v>1.79</v>
      </c>
      <c r="H302" s="85">
        <v>1991886.9646182496</v>
      </c>
      <c r="I302" s="85">
        <v>311285.33333333331</v>
      </c>
      <c r="J302" s="5">
        <v>0</v>
      </c>
      <c r="K302" s="87">
        <v>1.65</v>
      </c>
      <c r="L302" s="85">
        <v>3286613.4916201117</v>
      </c>
      <c r="M302" s="85">
        <v>293236.14666666667</v>
      </c>
      <c r="N302" s="85">
        <v>168.66666666666666</v>
      </c>
      <c r="O302" s="85">
        <v>3580018.3049534447</v>
      </c>
      <c r="P302" s="88">
        <v>2063.0147742720583</v>
      </c>
      <c r="Q302" s="88">
        <v>2681.4037114060652</v>
      </c>
      <c r="R302" s="88">
        <v>76.93786524932726</v>
      </c>
      <c r="S302" s="92">
        <v>397051.04616208887</v>
      </c>
      <c r="T302" s="93">
        <v>228.80390673958254</v>
      </c>
      <c r="U302" s="94">
        <v>85.470855107076176</v>
      </c>
      <c r="V302" s="92">
        <v>24622</v>
      </c>
      <c r="W302" s="93">
        <v>14.188628505570497</v>
      </c>
      <c r="X302" s="95">
        <v>86.000004389790107</v>
      </c>
      <c r="Y302" s="96">
        <v>0</v>
      </c>
      <c r="Z302" s="97">
        <v>0</v>
      </c>
      <c r="AA302" s="98">
        <v>24622</v>
      </c>
      <c r="AB302" s="99">
        <v>14.188628505570497</v>
      </c>
      <c r="AC302" s="100">
        <v>86.000004389790107</v>
      </c>
      <c r="AD302" s="92">
        <v>421673.04616208887</v>
      </c>
      <c r="AE302" s="93">
        <v>242.99253524515305</v>
      </c>
      <c r="AF302" s="95">
        <v>86.000004389790107</v>
      </c>
      <c r="AG302" s="104"/>
      <c r="AH302" s="103">
        <v>0</v>
      </c>
      <c r="AI302" s="104"/>
      <c r="AJ302" s="92">
        <v>137510.75027802135</v>
      </c>
      <c r="AK302" s="93">
        <v>76.93786524932726</v>
      </c>
      <c r="AL302" s="93">
        <v>0</v>
      </c>
      <c r="AM302" s="101">
        <v>0</v>
      </c>
      <c r="AN302" s="135">
        <v>137510.75027802135</v>
      </c>
      <c r="AP302" s="102">
        <v>25287.728081214391</v>
      </c>
      <c r="AR302" s="102">
        <v>199188.69646182493</v>
      </c>
      <c r="AS302" s="90"/>
      <c r="AT302" s="237"/>
      <c r="AU302" s="112">
        <v>-900634.91682089982</v>
      </c>
      <c r="AV302" s="112">
        <v>-412528.54005800001</v>
      </c>
      <c r="AW302" s="112">
        <v>-9847.2332850000003</v>
      </c>
      <c r="AX302" s="112">
        <v>-117960</v>
      </c>
      <c r="AY302" s="113">
        <v>-320791.35574199999</v>
      </c>
    </row>
    <row r="303" spans="1:51">
      <c r="A303" s="11">
        <v>432</v>
      </c>
      <c r="B303" s="12">
        <v>6102</v>
      </c>
      <c r="C303" s="4"/>
      <c r="D303" s="13" t="s">
        <v>331</v>
      </c>
      <c r="E303" s="85">
        <v>491.66666666666669</v>
      </c>
      <c r="F303" s="85">
        <v>1025947</v>
      </c>
      <c r="G303" s="86">
        <v>2.04</v>
      </c>
      <c r="H303" s="85">
        <v>502915.19607843133</v>
      </c>
      <c r="I303" s="85">
        <v>99190</v>
      </c>
      <c r="J303" s="5">
        <v>0</v>
      </c>
      <c r="K303" s="87">
        <v>1.65</v>
      </c>
      <c r="L303" s="85">
        <v>829810.07352941169</v>
      </c>
      <c r="M303" s="85">
        <v>93695.653333333335</v>
      </c>
      <c r="N303" s="85">
        <v>621.66666666666663</v>
      </c>
      <c r="O303" s="85">
        <v>924127.39352941175</v>
      </c>
      <c r="P303" s="88">
        <v>1879.5811393818544</v>
      </c>
      <c r="Q303" s="88">
        <v>2681.4037114060652</v>
      </c>
      <c r="R303" s="88">
        <v>70.096909741213352</v>
      </c>
      <c r="S303" s="92">
        <v>145864.88956073768</v>
      </c>
      <c r="T303" s="93">
        <v>296.67435164895795</v>
      </c>
      <c r="U303" s="94">
        <v>81.161053136964412</v>
      </c>
      <c r="V303" s="92">
        <v>63795</v>
      </c>
      <c r="W303" s="93">
        <v>129.75254237288135</v>
      </c>
      <c r="X303" s="95">
        <v>86.0000313863397</v>
      </c>
      <c r="Y303" s="96">
        <v>0</v>
      </c>
      <c r="Z303" s="97">
        <v>0</v>
      </c>
      <c r="AA303" s="98">
        <v>63795</v>
      </c>
      <c r="AB303" s="99">
        <v>129.75254237288135</v>
      </c>
      <c r="AC303" s="100">
        <v>86.0000313863397</v>
      </c>
      <c r="AD303" s="92">
        <v>209659.88956073768</v>
      </c>
      <c r="AE303" s="93">
        <v>426.4268940218393</v>
      </c>
      <c r="AF303" s="95">
        <v>86.0000313863397</v>
      </c>
      <c r="AG303" s="104"/>
      <c r="AH303" s="103">
        <v>0</v>
      </c>
      <c r="AI303" s="104"/>
      <c r="AJ303" s="92">
        <v>140212.00954731007</v>
      </c>
      <c r="AK303" s="93">
        <v>70.096909741213352</v>
      </c>
      <c r="AL303" s="93">
        <v>0</v>
      </c>
      <c r="AM303" s="101">
        <v>0</v>
      </c>
      <c r="AN303" s="135">
        <v>140212.00954731007</v>
      </c>
      <c r="AP303" s="102">
        <v>6440.6837325766492</v>
      </c>
      <c r="AR303" s="102">
        <v>50291.519607843133</v>
      </c>
      <c r="AS303" s="90"/>
      <c r="AT303" s="237"/>
      <c r="AU303" s="112">
        <v>-252935.55935731923</v>
      </c>
      <c r="AV303" s="112">
        <v>-115855.08743</v>
      </c>
      <c r="AW303" s="112">
        <v>-2765.510655</v>
      </c>
      <c r="AX303" s="112">
        <v>-61928</v>
      </c>
      <c r="AY303" s="113">
        <v>-90091.489333000005</v>
      </c>
    </row>
    <row r="304" spans="1:51">
      <c r="A304" s="11">
        <v>433</v>
      </c>
      <c r="B304" s="12">
        <v>6103</v>
      </c>
      <c r="C304" s="4"/>
      <c r="D304" s="13" t="s">
        <v>332</v>
      </c>
      <c r="E304" s="85">
        <v>703.33333333333337</v>
      </c>
      <c r="F304" s="85">
        <v>1529339.3333333333</v>
      </c>
      <c r="G304" s="86">
        <v>2.0900000000000003</v>
      </c>
      <c r="H304" s="85">
        <v>733218.07010128524</v>
      </c>
      <c r="I304" s="85">
        <v>114317.33333333333</v>
      </c>
      <c r="J304" s="5">
        <v>0</v>
      </c>
      <c r="K304" s="87">
        <v>1.65</v>
      </c>
      <c r="L304" s="85">
        <v>1209809.8156671205</v>
      </c>
      <c r="M304" s="85">
        <v>106972.82</v>
      </c>
      <c r="N304" s="85">
        <v>977</v>
      </c>
      <c r="O304" s="85">
        <v>1317759.6356671206</v>
      </c>
      <c r="P304" s="88">
        <v>1873.591899052778</v>
      </c>
      <c r="Q304" s="88">
        <v>2681.4037114060652</v>
      </c>
      <c r="R304" s="88">
        <v>69.873547615487951</v>
      </c>
      <c r="S304" s="92">
        <v>210219.56063473714</v>
      </c>
      <c r="T304" s="93">
        <v>298.8903705707163</v>
      </c>
      <c r="U304" s="94">
        <v>81.020334997757402</v>
      </c>
      <c r="V304" s="92">
        <v>93913</v>
      </c>
      <c r="W304" s="93">
        <v>133.5255924170616</v>
      </c>
      <c r="X304" s="95">
        <v>86.000024995540088</v>
      </c>
      <c r="Y304" s="96">
        <v>0</v>
      </c>
      <c r="Z304" s="97">
        <v>0</v>
      </c>
      <c r="AA304" s="98">
        <v>93913</v>
      </c>
      <c r="AB304" s="99">
        <v>133.5255924170616</v>
      </c>
      <c r="AC304" s="100">
        <v>86.000024995540088</v>
      </c>
      <c r="AD304" s="92">
        <v>304132.56063473714</v>
      </c>
      <c r="AE304" s="93">
        <v>432.4159629877779</v>
      </c>
      <c r="AF304" s="95">
        <v>86.000024995540088</v>
      </c>
      <c r="AG304" s="104"/>
      <c r="AH304" s="103">
        <v>0</v>
      </c>
      <c r="AI304" s="104"/>
      <c r="AJ304" s="92">
        <v>166182.71546325809</v>
      </c>
      <c r="AK304" s="93">
        <v>69.873547615487951</v>
      </c>
      <c r="AL304" s="93">
        <v>0</v>
      </c>
      <c r="AM304" s="101">
        <v>0</v>
      </c>
      <c r="AN304" s="135">
        <v>166182.71546325809</v>
      </c>
      <c r="AP304" s="102">
        <v>10776.761197660904</v>
      </c>
      <c r="AR304" s="102">
        <v>73321.807010128527</v>
      </c>
      <c r="AS304" s="90"/>
      <c r="AT304" s="237"/>
      <c r="AU304" s="112">
        <v>-358410.71163992607</v>
      </c>
      <c r="AV304" s="112">
        <v>-164167.12793700001</v>
      </c>
      <c r="AW304" s="112">
        <v>-3918.739795</v>
      </c>
      <c r="AX304" s="112">
        <v>-70245</v>
      </c>
      <c r="AY304" s="113">
        <v>-127660.005128</v>
      </c>
    </row>
    <row r="305" spans="1:51">
      <c r="A305" s="11">
        <v>434</v>
      </c>
      <c r="B305" s="12">
        <v>6104</v>
      </c>
      <c r="C305" s="4"/>
      <c r="D305" s="13" t="s">
        <v>333</v>
      </c>
      <c r="E305" s="85">
        <v>1435.3333333333333</v>
      </c>
      <c r="F305" s="85">
        <v>4140856</v>
      </c>
      <c r="G305" s="86">
        <v>2.14</v>
      </c>
      <c r="H305" s="85">
        <v>1934979.4392523363</v>
      </c>
      <c r="I305" s="85">
        <v>281218</v>
      </c>
      <c r="J305" s="5">
        <v>0</v>
      </c>
      <c r="K305" s="87">
        <v>1.65</v>
      </c>
      <c r="L305" s="85">
        <v>3192716.0747663546</v>
      </c>
      <c r="M305" s="85">
        <v>295366.64333333331</v>
      </c>
      <c r="N305" s="85">
        <v>13481</v>
      </c>
      <c r="O305" s="85">
        <v>3501563.7180996877</v>
      </c>
      <c r="P305" s="88">
        <v>2439.5474115882639</v>
      </c>
      <c r="Q305" s="88">
        <v>2681.4037114060652</v>
      </c>
      <c r="R305" s="88">
        <v>90.980235509147647</v>
      </c>
      <c r="S305" s="92">
        <v>128443.43133190583</v>
      </c>
      <c r="T305" s="93">
        <v>89.486830932586514</v>
      </c>
      <c r="U305" s="94">
        <v>94.317548370763021</v>
      </c>
      <c r="V305" s="92">
        <v>0</v>
      </c>
      <c r="W305" s="93">
        <v>0</v>
      </c>
      <c r="X305" s="95">
        <v>94.317548370763021</v>
      </c>
      <c r="Y305" s="96">
        <v>0</v>
      </c>
      <c r="Z305" s="97">
        <v>0</v>
      </c>
      <c r="AA305" s="98">
        <v>0</v>
      </c>
      <c r="AB305" s="99">
        <v>0</v>
      </c>
      <c r="AC305" s="100">
        <v>94.317548370763021</v>
      </c>
      <c r="AD305" s="92">
        <v>128443.43133190583</v>
      </c>
      <c r="AE305" s="93">
        <v>89.486830932586514</v>
      </c>
      <c r="AF305" s="95">
        <v>94.317548370763021</v>
      </c>
      <c r="AG305" s="104"/>
      <c r="AH305" s="103">
        <v>0</v>
      </c>
      <c r="AI305" s="104"/>
      <c r="AJ305" s="92">
        <v>194152.91008003964</v>
      </c>
      <c r="AK305" s="93">
        <v>90.980235509147647</v>
      </c>
      <c r="AL305" s="93">
        <v>0</v>
      </c>
      <c r="AM305" s="101">
        <v>0</v>
      </c>
      <c r="AN305" s="135">
        <v>194152.91008003964</v>
      </c>
      <c r="AP305" s="102">
        <v>17767.127397557546</v>
      </c>
      <c r="AR305" s="102">
        <v>193497.94392523365</v>
      </c>
      <c r="AS305" s="90"/>
      <c r="AT305" s="237"/>
      <c r="AU305" s="112">
        <v>-719381.49979156582</v>
      </c>
      <c r="AV305" s="112">
        <v>-329506.87821599998</v>
      </c>
      <c r="AW305" s="112">
        <v>-7865.4705889999996</v>
      </c>
      <c r="AX305" s="112">
        <v>-143928</v>
      </c>
      <c r="AY305" s="113">
        <v>-256231.86743499999</v>
      </c>
    </row>
    <row r="306" spans="1:51">
      <c r="A306" s="11">
        <v>435</v>
      </c>
      <c r="B306" s="12">
        <v>6105</v>
      </c>
      <c r="C306" s="4"/>
      <c r="D306" s="13" t="s">
        <v>334</v>
      </c>
      <c r="E306" s="85">
        <v>531.66666666666663</v>
      </c>
      <c r="F306" s="85">
        <v>1247250.3333333333</v>
      </c>
      <c r="G306" s="86">
        <v>1.9400000000000002</v>
      </c>
      <c r="H306" s="85">
        <v>642912.5429553265</v>
      </c>
      <c r="I306" s="85">
        <v>104794</v>
      </c>
      <c r="J306" s="5">
        <v>0</v>
      </c>
      <c r="K306" s="87">
        <v>1.65</v>
      </c>
      <c r="L306" s="85">
        <v>1060805.6958762885</v>
      </c>
      <c r="M306" s="85">
        <v>86600.756666666668</v>
      </c>
      <c r="N306" s="85">
        <v>239.33333333333334</v>
      </c>
      <c r="O306" s="85">
        <v>1147645.7858762885</v>
      </c>
      <c r="P306" s="88">
        <v>2158.5814154412951</v>
      </c>
      <c r="Q306" s="88">
        <v>2681.4037114060652</v>
      </c>
      <c r="R306" s="88">
        <v>80.501917941680844</v>
      </c>
      <c r="S306" s="92">
        <v>102847.859321203</v>
      </c>
      <c r="T306" s="93">
        <v>193.44424950696489</v>
      </c>
      <c r="U306" s="94">
        <v>87.716208303258938</v>
      </c>
      <c r="V306" s="92">
        <v>0</v>
      </c>
      <c r="W306" s="93">
        <v>0</v>
      </c>
      <c r="X306" s="95">
        <v>87.716208303258938</v>
      </c>
      <c r="Y306" s="96">
        <v>0</v>
      </c>
      <c r="Z306" s="97">
        <v>0</v>
      </c>
      <c r="AA306" s="98">
        <v>0</v>
      </c>
      <c r="AB306" s="99">
        <v>0</v>
      </c>
      <c r="AC306" s="100">
        <v>87.716208303258938</v>
      </c>
      <c r="AD306" s="92">
        <v>102847.859321203</v>
      </c>
      <c r="AE306" s="93">
        <v>193.44424950696489</v>
      </c>
      <c r="AF306" s="95">
        <v>87.716208303258938</v>
      </c>
      <c r="AG306" s="104"/>
      <c r="AH306" s="103">
        <v>0</v>
      </c>
      <c r="AI306" s="104"/>
      <c r="AJ306" s="92">
        <v>150069.48382992871</v>
      </c>
      <c r="AK306" s="93">
        <v>80.501917941680844</v>
      </c>
      <c r="AL306" s="93">
        <v>0</v>
      </c>
      <c r="AM306" s="101">
        <v>0</v>
      </c>
      <c r="AN306" s="135">
        <v>150069.48382992871</v>
      </c>
      <c r="AP306" s="102">
        <v>6610.0794734906467</v>
      </c>
      <c r="AR306" s="102">
        <v>64291.25429553265</v>
      </c>
      <c r="AS306" s="90"/>
      <c r="AT306" s="237"/>
      <c r="AU306" s="112">
        <v>-271880.125544001</v>
      </c>
      <c r="AV306" s="112">
        <v>-124532.492763</v>
      </c>
      <c r="AW306" s="112">
        <v>-2972.644045</v>
      </c>
      <c r="AX306" s="112">
        <v>-64456</v>
      </c>
      <c r="AY306" s="113">
        <v>-96839.232461000007</v>
      </c>
    </row>
    <row r="307" spans="1:51">
      <c r="A307" s="11">
        <v>437</v>
      </c>
      <c r="B307" s="12">
        <v>6107</v>
      </c>
      <c r="C307" s="4"/>
      <c r="D307" s="13" t="s">
        <v>335</v>
      </c>
      <c r="E307" s="85">
        <v>117.66666666666667</v>
      </c>
      <c r="F307" s="85">
        <v>177001.66666666666</v>
      </c>
      <c r="G307" s="86">
        <v>1.8733333333333331</v>
      </c>
      <c r="H307" s="85">
        <v>94872.052375873915</v>
      </c>
      <c r="I307" s="85">
        <v>15386.666666666666</v>
      </c>
      <c r="J307" s="5">
        <v>0</v>
      </c>
      <c r="K307" s="87">
        <v>1.65</v>
      </c>
      <c r="L307" s="85">
        <v>156538.88642019196</v>
      </c>
      <c r="M307" s="85">
        <v>14604.533333333333</v>
      </c>
      <c r="N307" s="85">
        <v>33.333333333333336</v>
      </c>
      <c r="O307" s="85">
        <v>171176.75308685863</v>
      </c>
      <c r="P307" s="88">
        <v>1454.7599412480904</v>
      </c>
      <c r="Q307" s="88">
        <v>2681.4037114060652</v>
      </c>
      <c r="R307" s="88">
        <v>54.253670756845807</v>
      </c>
      <c r="S307" s="92">
        <v>53403.980940111025</v>
      </c>
      <c r="T307" s="93">
        <v>453.85819495845061</v>
      </c>
      <c r="U307" s="94">
        <v>71.17981257681285</v>
      </c>
      <c r="V307" s="92">
        <v>46759</v>
      </c>
      <c r="W307" s="93">
        <v>397.385269121813</v>
      </c>
      <c r="X307" s="95">
        <v>85.999858787364019</v>
      </c>
      <c r="Y307" s="96">
        <v>0</v>
      </c>
      <c r="Z307" s="97">
        <v>0</v>
      </c>
      <c r="AA307" s="98">
        <v>46759</v>
      </c>
      <c r="AB307" s="99">
        <v>397.385269121813</v>
      </c>
      <c r="AC307" s="100">
        <v>85.999858787364019</v>
      </c>
      <c r="AD307" s="92">
        <v>100162.98094011103</v>
      </c>
      <c r="AE307" s="93">
        <v>851.24346408026361</v>
      </c>
      <c r="AF307" s="95">
        <v>85.999858787364019</v>
      </c>
      <c r="AG307" s="104"/>
      <c r="AH307" s="103">
        <v>0</v>
      </c>
      <c r="AI307" s="104"/>
      <c r="AJ307" s="92">
        <v>67506.305856532228</v>
      </c>
      <c r="AK307" s="93">
        <v>54.253670756845807</v>
      </c>
      <c r="AL307" s="93">
        <v>0</v>
      </c>
      <c r="AM307" s="101">
        <v>0</v>
      </c>
      <c r="AN307" s="135">
        <v>67506.305856532228</v>
      </c>
      <c r="AP307" s="102">
        <v>702.3954161000471</v>
      </c>
      <c r="AR307" s="102">
        <v>9487.2052375873918</v>
      </c>
      <c r="AS307" s="90"/>
      <c r="AT307" s="237"/>
      <c r="AU307" s="112">
        <v>-57345.713862388162</v>
      </c>
      <c r="AV307" s="112">
        <v>-26266.740470000001</v>
      </c>
      <c r="AW307" s="112">
        <v>-626.99836700000003</v>
      </c>
      <c r="AX307" s="112">
        <v>-7902</v>
      </c>
      <c r="AY307" s="113">
        <v>-20425.60082</v>
      </c>
    </row>
    <row r="308" spans="1:51">
      <c r="A308" s="11">
        <v>438</v>
      </c>
      <c r="B308" s="12">
        <v>6108</v>
      </c>
      <c r="C308" s="4"/>
      <c r="D308" s="13" t="s">
        <v>336</v>
      </c>
      <c r="E308" s="85">
        <v>1212</v>
      </c>
      <c r="F308" s="85">
        <v>2807823.3333333335</v>
      </c>
      <c r="G308" s="86">
        <v>1.8999999999999997</v>
      </c>
      <c r="H308" s="85">
        <v>1478732.8379761644</v>
      </c>
      <c r="I308" s="85">
        <v>248028</v>
      </c>
      <c r="J308" s="5">
        <v>0</v>
      </c>
      <c r="K308" s="87">
        <v>1.65</v>
      </c>
      <c r="L308" s="85">
        <v>2439909.182660671</v>
      </c>
      <c r="M308" s="85">
        <v>243179.51666666669</v>
      </c>
      <c r="N308" s="85">
        <v>3876</v>
      </c>
      <c r="O308" s="85">
        <v>2686964.699327338</v>
      </c>
      <c r="P308" s="88">
        <v>2216.967573702424</v>
      </c>
      <c r="Q308" s="88">
        <v>2681.4037114060652</v>
      </c>
      <c r="R308" s="88">
        <v>82.679365448476176</v>
      </c>
      <c r="S308" s="92">
        <v>208271.74159182078</v>
      </c>
      <c r="T308" s="93">
        <v>171.84137095034717</v>
      </c>
      <c r="U308" s="94">
        <v>89.088000232539997</v>
      </c>
      <c r="V308" s="92">
        <v>0</v>
      </c>
      <c r="W308" s="93">
        <v>0</v>
      </c>
      <c r="X308" s="95">
        <v>89.088000232539997</v>
      </c>
      <c r="Y308" s="96">
        <v>0</v>
      </c>
      <c r="Z308" s="97">
        <v>0</v>
      </c>
      <c r="AA308" s="98">
        <v>0</v>
      </c>
      <c r="AB308" s="99">
        <v>0</v>
      </c>
      <c r="AC308" s="100">
        <v>89.088000232539997</v>
      </c>
      <c r="AD308" s="92">
        <v>208271.74159182078</v>
      </c>
      <c r="AE308" s="93">
        <v>171.84137095034717</v>
      </c>
      <c r="AF308" s="95">
        <v>89.088000232539997</v>
      </c>
      <c r="AG308" s="104"/>
      <c r="AH308" s="103">
        <v>0</v>
      </c>
      <c r="AI308" s="104"/>
      <c r="AJ308" s="92">
        <v>192030.98871032585</v>
      </c>
      <c r="AK308" s="93">
        <v>82.679365448476176</v>
      </c>
      <c r="AL308" s="93">
        <v>0</v>
      </c>
      <c r="AM308" s="101">
        <v>0</v>
      </c>
      <c r="AN308" s="135">
        <v>192030.98871032585</v>
      </c>
      <c r="AP308" s="102">
        <v>13424.974713964142</v>
      </c>
      <c r="AR308" s="102">
        <v>147873.28379761646</v>
      </c>
      <c r="AS308" s="90"/>
      <c r="AT308" s="237"/>
      <c r="AU308" s="112">
        <v>-614930.37811364455</v>
      </c>
      <c r="AV308" s="112">
        <v>-281663.88664600003</v>
      </c>
      <c r="AW308" s="112">
        <v>-6723.4378479999996</v>
      </c>
      <c r="AX308" s="112">
        <v>-93137</v>
      </c>
      <c r="AY308" s="113">
        <v>-219028.09451200001</v>
      </c>
    </row>
    <row r="309" spans="1:51">
      <c r="A309" s="11">
        <v>441</v>
      </c>
      <c r="B309" s="12">
        <v>6111</v>
      </c>
      <c r="C309" s="4"/>
      <c r="D309" s="13" t="s">
        <v>337</v>
      </c>
      <c r="E309" s="85">
        <v>926.33333333333337</v>
      </c>
      <c r="F309" s="85">
        <v>1787056.6666666667</v>
      </c>
      <c r="G309" s="86">
        <v>2.04</v>
      </c>
      <c r="H309" s="85">
        <v>876008.16993464052</v>
      </c>
      <c r="I309" s="85">
        <v>160070.33333333334</v>
      </c>
      <c r="J309" s="5">
        <v>0</v>
      </c>
      <c r="K309" s="87">
        <v>1.65</v>
      </c>
      <c r="L309" s="85">
        <v>1445413.4803921569</v>
      </c>
      <c r="M309" s="85">
        <v>129927.43666666666</v>
      </c>
      <c r="N309" s="85">
        <v>434.33333333333331</v>
      </c>
      <c r="O309" s="85">
        <v>1575775.2503921567</v>
      </c>
      <c r="P309" s="88">
        <v>1701.0887913553327</v>
      </c>
      <c r="Q309" s="88">
        <v>2681.4037114060652</v>
      </c>
      <c r="R309" s="88">
        <v>63.440234087813714</v>
      </c>
      <c r="S309" s="92">
        <v>335996.40341458825</v>
      </c>
      <c r="T309" s="93">
        <v>362.71652041877104</v>
      </c>
      <c r="U309" s="94">
        <v>76.967347475322654</v>
      </c>
      <c r="V309" s="92">
        <v>224360</v>
      </c>
      <c r="W309" s="93">
        <v>242.20223101835191</v>
      </c>
      <c r="X309" s="95">
        <v>86.000013089533596</v>
      </c>
      <c r="Y309" s="96">
        <v>0</v>
      </c>
      <c r="Z309" s="97">
        <v>0</v>
      </c>
      <c r="AA309" s="98">
        <v>224360</v>
      </c>
      <c r="AB309" s="99">
        <v>242.20223101835191</v>
      </c>
      <c r="AC309" s="100">
        <v>86.000013089533596</v>
      </c>
      <c r="AD309" s="92">
        <v>560356.40341458819</v>
      </c>
      <c r="AE309" s="93">
        <v>604.91875143712298</v>
      </c>
      <c r="AF309" s="95">
        <v>86.000013089533596</v>
      </c>
      <c r="AG309" s="104"/>
      <c r="AH309" s="103">
        <v>0</v>
      </c>
      <c r="AI309" s="104"/>
      <c r="AJ309" s="92">
        <v>124611.38858875705</v>
      </c>
      <c r="AK309" s="93">
        <v>63.440234087813714</v>
      </c>
      <c r="AL309" s="93">
        <v>0</v>
      </c>
      <c r="AM309" s="101">
        <v>0</v>
      </c>
      <c r="AN309" s="135">
        <v>124611.38858875705</v>
      </c>
      <c r="AP309" s="102">
        <v>12936.824115697813</v>
      </c>
      <c r="AR309" s="102">
        <v>87600.816993464061</v>
      </c>
      <c r="AS309" s="90"/>
      <c r="AT309" s="237"/>
      <c r="AU309" s="112">
        <v>-475150.20057407336</v>
      </c>
      <c r="AV309" s="112">
        <v>-217638.70675000001</v>
      </c>
      <c r="AW309" s="112">
        <v>-5195.129328</v>
      </c>
      <c r="AX309" s="112">
        <v>-79605</v>
      </c>
      <c r="AY309" s="113">
        <v>-169240.69251200001</v>
      </c>
    </row>
    <row r="310" spans="1:51">
      <c r="A310" s="11">
        <v>442</v>
      </c>
      <c r="B310" s="12">
        <v>6112</v>
      </c>
      <c r="C310" s="4"/>
      <c r="D310" s="13" t="s">
        <v>338</v>
      </c>
      <c r="E310" s="85">
        <v>201.66666666666666</v>
      </c>
      <c r="F310" s="85">
        <v>377028.33333333331</v>
      </c>
      <c r="G310" s="86">
        <v>1.6000000000000003</v>
      </c>
      <c r="H310" s="85">
        <v>235642.70833333334</v>
      </c>
      <c r="I310" s="85">
        <v>35683.666666666664</v>
      </c>
      <c r="J310" s="5">
        <v>0</v>
      </c>
      <c r="K310" s="87">
        <v>1.65</v>
      </c>
      <c r="L310" s="85">
        <v>388810.46875</v>
      </c>
      <c r="M310" s="85">
        <v>39471.25</v>
      </c>
      <c r="N310" s="85">
        <v>56.666666666666664</v>
      </c>
      <c r="O310" s="85">
        <v>428338.38541666669</v>
      </c>
      <c r="P310" s="88">
        <v>2123.9919938016533</v>
      </c>
      <c r="Q310" s="88">
        <v>2681.4037114060652</v>
      </c>
      <c r="R310" s="88">
        <v>79.211943534152923</v>
      </c>
      <c r="S310" s="92">
        <v>41592.204328582542</v>
      </c>
      <c r="T310" s="93">
        <v>206.24233551363244</v>
      </c>
      <c r="U310" s="94">
        <v>86.903524426516341</v>
      </c>
      <c r="V310" s="92">
        <v>0</v>
      </c>
      <c r="W310" s="93">
        <v>0</v>
      </c>
      <c r="X310" s="95">
        <v>86.903524426516341</v>
      </c>
      <c r="Y310" s="96">
        <v>0</v>
      </c>
      <c r="Z310" s="97">
        <v>0</v>
      </c>
      <c r="AA310" s="98">
        <v>0</v>
      </c>
      <c r="AB310" s="99">
        <v>0</v>
      </c>
      <c r="AC310" s="100">
        <v>86.903524426516341</v>
      </c>
      <c r="AD310" s="92">
        <v>41592.204328582542</v>
      </c>
      <c r="AE310" s="93">
        <v>206.24233551363244</v>
      </c>
      <c r="AF310" s="95">
        <v>86.903524426516341</v>
      </c>
      <c r="AG310" s="104"/>
      <c r="AH310" s="103">
        <v>0</v>
      </c>
      <c r="AI310" s="104"/>
      <c r="AJ310" s="92">
        <v>128549.94988959376</v>
      </c>
      <c r="AK310" s="93">
        <v>79.211943534152923</v>
      </c>
      <c r="AL310" s="93">
        <v>0</v>
      </c>
      <c r="AM310" s="101">
        <v>0</v>
      </c>
      <c r="AN310" s="135">
        <v>128549.94988959376</v>
      </c>
      <c r="AP310" s="102">
        <v>1452.8901227907752</v>
      </c>
      <c r="AR310" s="102">
        <v>23564.270833333332</v>
      </c>
      <c r="AS310" s="90"/>
      <c r="AT310" s="237"/>
      <c r="AU310" s="112">
        <v>-104963.13698026405</v>
      </c>
      <c r="AV310" s="112">
        <v>-48077.516039000002</v>
      </c>
      <c r="AW310" s="112">
        <v>-1147.63094</v>
      </c>
      <c r="AX310" s="112">
        <v>-13618</v>
      </c>
      <c r="AY310" s="113">
        <v>-37386.144358999998</v>
      </c>
    </row>
    <row r="311" spans="1:51">
      <c r="A311" s="11">
        <v>443</v>
      </c>
      <c r="B311" s="12">
        <v>6113</v>
      </c>
      <c r="C311" s="4"/>
      <c r="D311" s="13" t="s">
        <v>339</v>
      </c>
      <c r="E311" s="85">
        <v>5179.666666666667</v>
      </c>
      <c r="F311" s="85">
        <v>14790632.666666666</v>
      </c>
      <c r="G311" s="86">
        <v>1.75</v>
      </c>
      <c r="H311" s="85">
        <v>8451790.0952380951</v>
      </c>
      <c r="I311" s="85">
        <v>887157.33333333337</v>
      </c>
      <c r="J311" s="5">
        <v>0</v>
      </c>
      <c r="K311" s="87">
        <v>1.65</v>
      </c>
      <c r="L311" s="85">
        <v>13945453.657142855</v>
      </c>
      <c r="M311" s="85">
        <v>907318.78333333333</v>
      </c>
      <c r="N311" s="85">
        <v>175196.66666666666</v>
      </c>
      <c r="O311" s="85">
        <v>15027969.107142856</v>
      </c>
      <c r="P311" s="88">
        <v>2901.3390386401034</v>
      </c>
      <c r="Q311" s="88">
        <v>2681.4037114060652</v>
      </c>
      <c r="R311" s="88">
        <v>108.20224594672129</v>
      </c>
      <c r="S311" s="92">
        <v>-421500.92281973222</v>
      </c>
      <c r="T311" s="93">
        <v>-81.376071076594158</v>
      </c>
      <c r="U311" s="94">
        <v>105.16741494643441</v>
      </c>
      <c r="V311" s="92">
        <v>0</v>
      </c>
      <c r="W311" s="93">
        <v>0</v>
      </c>
      <c r="X311" s="95">
        <v>105.16741494643441</v>
      </c>
      <c r="Y311" s="96">
        <v>0</v>
      </c>
      <c r="Z311" s="97">
        <v>0</v>
      </c>
      <c r="AA311" s="98">
        <v>0</v>
      </c>
      <c r="AB311" s="99">
        <v>0</v>
      </c>
      <c r="AC311" s="100">
        <v>105.16741494643441</v>
      </c>
      <c r="AD311" s="92">
        <v>-421500.92281973222</v>
      </c>
      <c r="AE311" s="93">
        <v>-81.376071076594158</v>
      </c>
      <c r="AF311" s="95">
        <v>105.16741494643441</v>
      </c>
      <c r="AG311" s="104"/>
      <c r="AH311" s="103">
        <v>0</v>
      </c>
      <c r="AI311" s="104"/>
      <c r="AJ311" s="92">
        <v>0</v>
      </c>
      <c r="AK311" s="93">
        <v>108.20224594672129</v>
      </c>
      <c r="AL311" s="93">
        <v>0</v>
      </c>
      <c r="AM311" s="101">
        <v>0</v>
      </c>
      <c r="AN311" s="135">
        <v>0</v>
      </c>
      <c r="AP311" s="102">
        <v>135472.71860049161</v>
      </c>
      <c r="AR311" s="102">
        <v>845179.00952380954</v>
      </c>
      <c r="AS311" s="90"/>
      <c r="AT311" s="237"/>
      <c r="AU311" s="112">
        <v>-2650703.2202284243</v>
      </c>
      <c r="AV311" s="112">
        <v>-1214133.1733260001</v>
      </c>
      <c r="AW311" s="112">
        <v>-28981.879884999998</v>
      </c>
      <c r="AX311" s="112">
        <v>-348826</v>
      </c>
      <c r="AY311" s="113">
        <v>-944136.92363700003</v>
      </c>
    </row>
    <row r="312" spans="1:51">
      <c r="A312" s="11">
        <v>444</v>
      </c>
      <c r="B312" s="12">
        <v>6114</v>
      </c>
      <c r="C312" s="4"/>
      <c r="D312" s="13" t="s">
        <v>340</v>
      </c>
      <c r="E312" s="85">
        <v>1956.3333333333333</v>
      </c>
      <c r="F312" s="85">
        <v>5927803</v>
      </c>
      <c r="G312" s="86">
        <v>1.82</v>
      </c>
      <c r="H312" s="85">
        <v>3257034.6153846155</v>
      </c>
      <c r="I312" s="85">
        <v>329771</v>
      </c>
      <c r="J312" s="5">
        <v>0</v>
      </c>
      <c r="K312" s="87">
        <v>1.65</v>
      </c>
      <c r="L312" s="85">
        <v>5374107.115384616</v>
      </c>
      <c r="M312" s="85">
        <v>370154.08</v>
      </c>
      <c r="N312" s="85">
        <v>35407.666666666664</v>
      </c>
      <c r="O312" s="85">
        <v>5779668.8620512821</v>
      </c>
      <c r="P312" s="88">
        <v>2954.3374656932779</v>
      </c>
      <c r="Q312" s="88">
        <v>2681.4037114060652</v>
      </c>
      <c r="R312" s="88">
        <v>110.17876394838331</v>
      </c>
      <c r="S312" s="92">
        <v>-197561.27848243684</v>
      </c>
      <c r="T312" s="93">
        <v>-100.98548908626863</v>
      </c>
      <c r="U312" s="94">
        <v>106.41262128748147</v>
      </c>
      <c r="V312" s="92">
        <v>0</v>
      </c>
      <c r="W312" s="93">
        <v>0</v>
      </c>
      <c r="X312" s="95">
        <v>106.41262128748147</v>
      </c>
      <c r="Y312" s="96">
        <v>0</v>
      </c>
      <c r="Z312" s="97">
        <v>0</v>
      </c>
      <c r="AA312" s="98">
        <v>0</v>
      </c>
      <c r="AB312" s="99">
        <v>0</v>
      </c>
      <c r="AC312" s="100">
        <v>106.41262128748147</v>
      </c>
      <c r="AD312" s="92">
        <v>-197561.27848243684</v>
      </c>
      <c r="AE312" s="93">
        <v>-100.98548908626863</v>
      </c>
      <c r="AF312" s="95">
        <v>106.41262128748147</v>
      </c>
      <c r="AG312" s="104"/>
      <c r="AH312" s="103">
        <v>0</v>
      </c>
      <c r="AI312" s="104"/>
      <c r="AJ312" s="92">
        <v>22321.110849399327</v>
      </c>
      <c r="AK312" s="93">
        <v>110.17876394838331</v>
      </c>
      <c r="AL312" s="93">
        <v>0</v>
      </c>
      <c r="AM312" s="101">
        <v>0</v>
      </c>
      <c r="AN312" s="135">
        <v>22321.110849399327</v>
      </c>
      <c r="AP312" s="102">
        <v>27264.245787585704</v>
      </c>
      <c r="AR312" s="102">
        <v>325703.4615384615</v>
      </c>
      <c r="AS312" s="90"/>
      <c r="AT312" s="237"/>
      <c r="AU312" s="112">
        <v>-1004062.0078941357</v>
      </c>
      <c r="AV312" s="112">
        <v>-459902.48269099998</v>
      </c>
      <c r="AW312" s="112">
        <v>-10978.069626</v>
      </c>
      <c r="AX312" s="112">
        <v>-194247</v>
      </c>
      <c r="AY312" s="113">
        <v>-357630.38579299999</v>
      </c>
    </row>
    <row r="313" spans="1:51">
      <c r="A313" s="11">
        <v>445</v>
      </c>
      <c r="B313" s="12">
        <v>6115</v>
      </c>
      <c r="C313" s="4"/>
      <c r="D313" s="13" t="s">
        <v>341</v>
      </c>
      <c r="E313" s="85">
        <v>1240.6666666666667</v>
      </c>
      <c r="F313" s="85">
        <v>2167970.6666666665</v>
      </c>
      <c r="G313" s="86">
        <v>2.17</v>
      </c>
      <c r="H313" s="85">
        <v>999064.82334869436</v>
      </c>
      <c r="I313" s="85">
        <v>152142.66666666666</v>
      </c>
      <c r="J313" s="5">
        <v>0</v>
      </c>
      <c r="K313" s="87">
        <v>1.65</v>
      </c>
      <c r="L313" s="85">
        <v>1648456.9585253454</v>
      </c>
      <c r="M313" s="85">
        <v>161848.17000000001</v>
      </c>
      <c r="N313" s="85">
        <v>445.33333333333331</v>
      </c>
      <c r="O313" s="85">
        <v>1810750.4618586786</v>
      </c>
      <c r="P313" s="88">
        <v>1459.4979542117237</v>
      </c>
      <c r="Q313" s="88">
        <v>2681.4037114060652</v>
      </c>
      <c r="R313" s="88">
        <v>54.430369735201019</v>
      </c>
      <c r="S313" s="92">
        <v>560911.76482087176</v>
      </c>
      <c r="T313" s="93">
        <v>452.10513016190629</v>
      </c>
      <c r="U313" s="94">
        <v>71.291132933176641</v>
      </c>
      <c r="V313" s="92">
        <v>489324</v>
      </c>
      <c r="W313" s="93">
        <v>394.40408382590005</v>
      </c>
      <c r="X313" s="95">
        <v>85.999999119502746</v>
      </c>
      <c r="Y313" s="96">
        <v>0</v>
      </c>
      <c r="Z313" s="97">
        <v>0</v>
      </c>
      <c r="AA313" s="98">
        <v>489324</v>
      </c>
      <c r="AB313" s="99">
        <v>394.40408382590005</v>
      </c>
      <c r="AC313" s="100">
        <v>85.999999119502746</v>
      </c>
      <c r="AD313" s="92">
        <v>1050235.7648208719</v>
      </c>
      <c r="AE313" s="93">
        <v>846.50921398780633</v>
      </c>
      <c r="AF313" s="95">
        <v>85.999999119502746</v>
      </c>
      <c r="AG313" s="104"/>
      <c r="AH313" s="103">
        <v>0</v>
      </c>
      <c r="AI313" s="104"/>
      <c r="AJ313" s="92">
        <v>307069.03955394682</v>
      </c>
      <c r="AK313" s="93">
        <v>54.430369735201019</v>
      </c>
      <c r="AL313" s="93">
        <v>0</v>
      </c>
      <c r="AM313" s="101">
        <v>0</v>
      </c>
      <c r="AN313" s="135">
        <v>307069.03955394682</v>
      </c>
      <c r="AP313" s="102">
        <v>15824.887119756831</v>
      </c>
      <c r="AR313" s="102">
        <v>99906.482334869434</v>
      </c>
      <c r="AS313" s="90"/>
      <c r="AT313" s="237"/>
      <c r="AU313" s="112">
        <v>-633874.94430032629</v>
      </c>
      <c r="AV313" s="112">
        <v>-290341.29197899997</v>
      </c>
      <c r="AW313" s="112">
        <v>-6930.5712380000004</v>
      </c>
      <c r="AX313" s="112">
        <v>-93572</v>
      </c>
      <c r="AY313" s="113">
        <v>-225775.83764000001</v>
      </c>
    </row>
    <row r="314" spans="1:51">
      <c r="A314" s="11">
        <v>446</v>
      </c>
      <c r="B314" s="12">
        <v>6116</v>
      </c>
      <c r="C314" s="4"/>
      <c r="D314" s="13" t="s">
        <v>342</v>
      </c>
      <c r="E314" s="85">
        <v>4497</v>
      </c>
      <c r="F314" s="85">
        <v>9978821</v>
      </c>
      <c r="G314" s="86">
        <v>1.9400000000000002</v>
      </c>
      <c r="H314" s="85">
        <v>5143722.1649484532</v>
      </c>
      <c r="I314" s="85">
        <v>730191.33333333337</v>
      </c>
      <c r="J314" s="5">
        <v>0</v>
      </c>
      <c r="K314" s="87">
        <v>1.65</v>
      </c>
      <c r="L314" s="85">
        <v>8487141.5721649472</v>
      </c>
      <c r="M314" s="85">
        <v>679785.65666666673</v>
      </c>
      <c r="N314" s="85">
        <v>11109</v>
      </c>
      <c r="O314" s="85">
        <v>9178036.2288316153</v>
      </c>
      <c r="P314" s="88">
        <v>2040.9242225553958</v>
      </c>
      <c r="Q314" s="88">
        <v>2681.4037114060652</v>
      </c>
      <c r="R314" s="88">
        <v>76.114022438090188</v>
      </c>
      <c r="S314" s="92">
        <v>1065687.4167037406</v>
      </c>
      <c r="T314" s="93">
        <v>236.97741087474773</v>
      </c>
      <c r="U314" s="94">
        <v>84.951834135996833</v>
      </c>
      <c r="V314" s="92">
        <v>126391</v>
      </c>
      <c r="W314" s="93">
        <v>28.105625972870804</v>
      </c>
      <c r="X314" s="95">
        <v>86.000002520836304</v>
      </c>
      <c r="Y314" s="96">
        <v>0</v>
      </c>
      <c r="Z314" s="97">
        <v>0</v>
      </c>
      <c r="AA314" s="98">
        <v>126391</v>
      </c>
      <c r="AB314" s="99">
        <v>28.105625972870804</v>
      </c>
      <c r="AC314" s="100">
        <v>86.000002520836304</v>
      </c>
      <c r="AD314" s="92">
        <v>1192078.4167037406</v>
      </c>
      <c r="AE314" s="93">
        <v>265.08303684761853</v>
      </c>
      <c r="AF314" s="95">
        <v>86.000002520836304</v>
      </c>
      <c r="AG314" s="104"/>
      <c r="AH314" s="103">
        <v>0</v>
      </c>
      <c r="AI314" s="104"/>
      <c r="AJ314" s="92">
        <v>0</v>
      </c>
      <c r="AK314" s="93">
        <v>76.114022438090188</v>
      </c>
      <c r="AL314" s="93">
        <v>0</v>
      </c>
      <c r="AM314" s="101">
        <v>0</v>
      </c>
      <c r="AN314" s="135">
        <v>0</v>
      </c>
      <c r="AP314" s="102">
        <v>90986.979991373853</v>
      </c>
      <c r="AR314" s="102">
        <v>514372.2164948454</v>
      </c>
      <c r="AS314" s="90"/>
      <c r="AT314" s="237"/>
      <c r="AU314" s="112">
        <v>-2315333.197193922</v>
      </c>
      <c r="AV314" s="112">
        <v>-1060519.646471</v>
      </c>
      <c r="AW314" s="112">
        <v>-25315.059076000001</v>
      </c>
      <c r="AX314" s="112">
        <v>-406217</v>
      </c>
      <c r="AY314" s="113">
        <v>-824683.63312500005</v>
      </c>
    </row>
    <row r="315" spans="1:51">
      <c r="A315" s="11">
        <v>448</v>
      </c>
      <c r="B315" s="12">
        <v>6118</v>
      </c>
      <c r="C315" s="4"/>
      <c r="D315" s="13" t="s">
        <v>343</v>
      </c>
      <c r="E315" s="85">
        <v>936.66666666666663</v>
      </c>
      <c r="F315" s="85">
        <v>2742737.3333333335</v>
      </c>
      <c r="G315" s="86">
        <v>1.7566666666666666</v>
      </c>
      <c r="H315" s="85">
        <v>1559283.360329686</v>
      </c>
      <c r="I315" s="85">
        <v>207934.66666666666</v>
      </c>
      <c r="J315" s="5">
        <v>0</v>
      </c>
      <c r="K315" s="87">
        <v>1.65</v>
      </c>
      <c r="L315" s="85">
        <v>2572817.544543982</v>
      </c>
      <c r="M315" s="85">
        <v>196938.08666666667</v>
      </c>
      <c r="N315" s="85">
        <v>15590.666666666666</v>
      </c>
      <c r="O315" s="85">
        <v>2785346.297877315</v>
      </c>
      <c r="P315" s="88">
        <v>2973.6793215772045</v>
      </c>
      <c r="Q315" s="88">
        <v>2681.4037114060652</v>
      </c>
      <c r="R315" s="88">
        <v>110.9000971740237</v>
      </c>
      <c r="S315" s="92">
        <v>-101292.98396497779</v>
      </c>
      <c r="T315" s="93">
        <v>-108.14197576332148</v>
      </c>
      <c r="U315" s="94">
        <v>106.86706121963496</v>
      </c>
      <c r="V315" s="92">
        <v>0</v>
      </c>
      <c r="W315" s="93">
        <v>0</v>
      </c>
      <c r="X315" s="95">
        <v>106.86706121963496</v>
      </c>
      <c r="Y315" s="96">
        <v>0</v>
      </c>
      <c r="Z315" s="97">
        <v>0</v>
      </c>
      <c r="AA315" s="98">
        <v>0</v>
      </c>
      <c r="AB315" s="99">
        <v>0</v>
      </c>
      <c r="AC315" s="100">
        <v>106.86706121963496</v>
      </c>
      <c r="AD315" s="92">
        <v>-101292.98396497779</v>
      </c>
      <c r="AE315" s="93">
        <v>-108.14197576332148</v>
      </c>
      <c r="AF315" s="95">
        <v>106.86706121963496</v>
      </c>
      <c r="AG315" s="104"/>
      <c r="AH315" s="103">
        <v>0</v>
      </c>
      <c r="AI315" s="104"/>
      <c r="AJ315" s="92">
        <v>128870.21116275256</v>
      </c>
      <c r="AK315" s="93">
        <v>110.9000971740237</v>
      </c>
      <c r="AL315" s="93">
        <v>0</v>
      </c>
      <c r="AM315" s="101">
        <v>0</v>
      </c>
      <c r="AN315" s="135">
        <v>128870.21116275256</v>
      </c>
      <c r="AP315" s="102">
        <v>15478.655072802847</v>
      </c>
      <c r="AR315" s="102">
        <v>155928.3360329686</v>
      </c>
      <c r="AS315" s="90"/>
      <c r="AT315" s="237"/>
      <c r="AU315" s="112">
        <v>-483342.44541155739</v>
      </c>
      <c r="AV315" s="112">
        <v>-221391.09824600001</v>
      </c>
      <c r="AW315" s="112">
        <v>-5284.7005239999999</v>
      </c>
      <c r="AX315" s="112">
        <v>-81238</v>
      </c>
      <c r="AY315" s="113">
        <v>-172158.63548600001</v>
      </c>
    </row>
    <row r="316" spans="1:51">
      <c r="A316" s="11">
        <v>449</v>
      </c>
      <c r="B316" s="12">
        <v>6119</v>
      </c>
      <c r="C316" s="4"/>
      <c r="D316" s="13" t="s">
        <v>344</v>
      </c>
      <c r="E316" s="85">
        <v>813.33333333333337</v>
      </c>
      <c r="F316" s="85">
        <v>1712540</v>
      </c>
      <c r="G316" s="86">
        <v>1.8999999999999997</v>
      </c>
      <c r="H316" s="85">
        <v>901336.84210526326</v>
      </c>
      <c r="I316" s="85">
        <v>157021.33333333334</v>
      </c>
      <c r="J316" s="5">
        <v>0</v>
      </c>
      <c r="K316" s="87">
        <v>1.65</v>
      </c>
      <c r="L316" s="85">
        <v>1487205.7894736845</v>
      </c>
      <c r="M316" s="85">
        <v>155790.92666666667</v>
      </c>
      <c r="N316" s="85">
        <v>339.66666666666669</v>
      </c>
      <c r="O316" s="85">
        <v>1643336.3828070175</v>
      </c>
      <c r="P316" s="88">
        <v>2020.4955526315789</v>
      </c>
      <c r="Q316" s="88">
        <v>2681.4037114060652</v>
      </c>
      <c r="R316" s="88">
        <v>75.352157679086616</v>
      </c>
      <c r="S316" s="92">
        <v>198889.29524720207</v>
      </c>
      <c r="T316" s="93">
        <v>244.5360187465599</v>
      </c>
      <c r="U316" s="94">
        <v>84.471859337824569</v>
      </c>
      <c r="V316" s="92">
        <v>33327</v>
      </c>
      <c r="W316" s="93">
        <v>40.975819672131145</v>
      </c>
      <c r="X316" s="95">
        <v>86.00000743047579</v>
      </c>
      <c r="Y316" s="96">
        <v>0</v>
      </c>
      <c r="Z316" s="97">
        <v>0</v>
      </c>
      <c r="AA316" s="98">
        <v>33327</v>
      </c>
      <c r="AB316" s="99">
        <v>40.975819672131145</v>
      </c>
      <c r="AC316" s="100">
        <v>86.00000743047579</v>
      </c>
      <c r="AD316" s="92">
        <v>232216.29524720207</v>
      </c>
      <c r="AE316" s="93">
        <v>285.51183841869107</v>
      </c>
      <c r="AF316" s="95">
        <v>86.00000743047579</v>
      </c>
      <c r="AG316" s="104"/>
      <c r="AH316" s="103">
        <v>0</v>
      </c>
      <c r="AI316" s="104"/>
      <c r="AJ316" s="92">
        <v>115240.0068733076</v>
      </c>
      <c r="AK316" s="93">
        <v>75.352157679086616</v>
      </c>
      <c r="AL316" s="93">
        <v>0</v>
      </c>
      <c r="AM316" s="101">
        <v>0</v>
      </c>
      <c r="AN316" s="135">
        <v>115240.0068733076</v>
      </c>
      <c r="AP316" s="102">
        <v>12660.70499082005</v>
      </c>
      <c r="AR316" s="102">
        <v>90133.684210526335</v>
      </c>
      <c r="AS316" s="90"/>
      <c r="AT316" s="237"/>
      <c r="AU316" s="112">
        <v>-418828.51731637068</v>
      </c>
      <c r="AV316" s="112">
        <v>-191841.01521700001</v>
      </c>
      <c r="AW316" s="112">
        <v>-4579.3273609999997</v>
      </c>
      <c r="AX316" s="112">
        <v>-110112</v>
      </c>
      <c r="AY316" s="113">
        <v>-149179.83456399999</v>
      </c>
    </row>
    <row r="317" spans="1:51">
      <c r="A317" s="11">
        <v>450</v>
      </c>
      <c r="B317" s="122">
        <v>6120</v>
      </c>
      <c r="C317" s="4"/>
      <c r="D317" s="142" t="s">
        <v>385</v>
      </c>
      <c r="E317" s="85">
        <v>1911.6666666666667</v>
      </c>
      <c r="F317" s="85">
        <v>5200667</v>
      </c>
      <c r="G317" s="86">
        <v>1.5833333333333333</v>
      </c>
      <c r="H317" s="85">
        <v>3285612.4529569894</v>
      </c>
      <c r="I317" s="85">
        <v>383898.33333333331</v>
      </c>
      <c r="J317" s="5">
        <v>0</v>
      </c>
      <c r="K317" s="87">
        <v>1.65</v>
      </c>
      <c r="L317" s="85">
        <v>5421260.5473790318</v>
      </c>
      <c r="M317" s="85">
        <v>398449.88999999996</v>
      </c>
      <c r="N317" s="85">
        <v>57414.333333333336</v>
      </c>
      <c r="O317" s="85">
        <v>5877124.7707123654</v>
      </c>
      <c r="P317" s="88">
        <v>3074.3460003726409</v>
      </c>
      <c r="Q317" s="88">
        <v>2681.4037114060652</v>
      </c>
      <c r="R317" s="88">
        <v>114.65435015604294</v>
      </c>
      <c r="S317" s="92">
        <v>-277934.63002420851</v>
      </c>
      <c r="T317" s="93">
        <v>-145.38864691763305</v>
      </c>
      <c r="U317" s="94">
        <v>109.23224059830703</v>
      </c>
      <c r="V317" s="92">
        <v>0</v>
      </c>
      <c r="W317" s="93">
        <v>0</v>
      </c>
      <c r="X317" s="95">
        <v>109.23224059830703</v>
      </c>
      <c r="Y317" s="96">
        <v>0</v>
      </c>
      <c r="Z317" s="97">
        <v>0</v>
      </c>
      <c r="AA317" s="98">
        <v>0</v>
      </c>
      <c r="AB317" s="99">
        <v>0</v>
      </c>
      <c r="AC317" s="100">
        <v>109.23224059830703</v>
      </c>
      <c r="AD317" s="92">
        <v>-277934.63002420851</v>
      </c>
      <c r="AE317" s="93">
        <v>-145.38864691763305</v>
      </c>
      <c r="AF317" s="95">
        <v>109.23224059830703</v>
      </c>
      <c r="AG317" s="104"/>
      <c r="AH317" s="103">
        <v>0</v>
      </c>
      <c r="AI317" s="104"/>
      <c r="AJ317" s="92">
        <v>202281.15073748183</v>
      </c>
      <c r="AK317" s="93">
        <v>114.65435015604294</v>
      </c>
      <c r="AL317" s="93">
        <v>0</v>
      </c>
      <c r="AM317" s="101">
        <v>0</v>
      </c>
      <c r="AN317" s="135">
        <v>202281.15073748183</v>
      </c>
      <c r="AP317" s="102">
        <v>28552.259060355638</v>
      </c>
      <c r="AR317" s="102">
        <v>328561.24529569893</v>
      </c>
      <c r="AS317" s="90"/>
      <c r="AT317" s="237"/>
      <c r="AU317" s="112">
        <v>-984605.42640511109</v>
      </c>
      <c r="AV317" s="112">
        <v>-450990.55288899998</v>
      </c>
      <c r="AW317" s="112">
        <v>-10765.338037</v>
      </c>
      <c r="AX317" s="112">
        <v>-165149</v>
      </c>
      <c r="AY317" s="113">
        <v>-350700.27122900001</v>
      </c>
    </row>
    <row r="318" spans="1:51">
      <c r="A318" s="11">
        <v>681</v>
      </c>
      <c r="B318" s="12">
        <v>6501</v>
      </c>
      <c r="C318" s="4"/>
      <c r="D318" s="13" t="s">
        <v>345</v>
      </c>
      <c r="E318" s="85">
        <v>290.66666666666669</v>
      </c>
      <c r="F318" s="85">
        <v>761585</v>
      </c>
      <c r="G318" s="86">
        <v>1.93</v>
      </c>
      <c r="H318" s="85">
        <v>394603.62694300519</v>
      </c>
      <c r="I318" s="85">
        <v>55967</v>
      </c>
      <c r="J318" s="5">
        <v>0</v>
      </c>
      <c r="K318" s="87">
        <v>1.65</v>
      </c>
      <c r="L318" s="85">
        <v>651095.98445595847</v>
      </c>
      <c r="M318" s="85">
        <v>69808.33</v>
      </c>
      <c r="N318" s="85">
        <v>1741.6666666666667</v>
      </c>
      <c r="O318" s="85">
        <v>722645.98112262518</v>
      </c>
      <c r="P318" s="88">
        <v>2486.1673662475637</v>
      </c>
      <c r="Q318" s="88">
        <v>2681.4037114060652</v>
      </c>
      <c r="R318" s="88">
        <v>92.718875403654749</v>
      </c>
      <c r="S318" s="92">
        <v>20997.018133979636</v>
      </c>
      <c r="T318" s="93">
        <v>72.237447708645533</v>
      </c>
      <c r="U318" s="94">
        <v>95.412891504302479</v>
      </c>
      <c r="V318" s="92">
        <v>0</v>
      </c>
      <c r="W318" s="93">
        <v>0</v>
      </c>
      <c r="X318" s="95">
        <v>95.412891504302479</v>
      </c>
      <c r="Y318" s="96">
        <v>0</v>
      </c>
      <c r="Z318" s="97">
        <v>0</v>
      </c>
      <c r="AA318" s="98">
        <v>0</v>
      </c>
      <c r="AB318" s="99">
        <v>0</v>
      </c>
      <c r="AC318" s="100">
        <v>95.412891504302479</v>
      </c>
      <c r="AD318" s="92">
        <v>20997.018133979636</v>
      </c>
      <c r="AE318" s="93">
        <v>72.237447708645533</v>
      </c>
      <c r="AF318" s="95">
        <v>95.412891504302479</v>
      </c>
      <c r="AG318" s="104"/>
      <c r="AH318" s="103">
        <v>0</v>
      </c>
      <c r="AI318" s="104"/>
      <c r="AJ318" s="92">
        <v>13919.754691339425</v>
      </c>
      <c r="AK318" s="93">
        <v>92.718875403654749</v>
      </c>
      <c r="AL318" s="93">
        <v>0</v>
      </c>
      <c r="AM318" s="101">
        <v>0</v>
      </c>
      <c r="AN318" s="135">
        <v>13919.754691339425</v>
      </c>
      <c r="AP318" s="102">
        <v>3832.5873325302796</v>
      </c>
      <c r="AR318" s="102">
        <v>39460.362694300515</v>
      </c>
      <c r="AS318" s="90"/>
      <c r="AT318" s="237"/>
      <c r="AU318" s="112">
        <v>-146436.37647002694</v>
      </c>
      <c r="AV318" s="112">
        <v>-67073.997986000002</v>
      </c>
      <c r="AW318" s="112">
        <v>-1601.085116</v>
      </c>
      <c r="AX318" s="112">
        <v>-19678</v>
      </c>
      <c r="AY318" s="113">
        <v>-52158.230666000003</v>
      </c>
    </row>
    <row r="319" spans="1:51">
      <c r="A319" s="11">
        <v>683</v>
      </c>
      <c r="B319" s="12">
        <v>6503</v>
      </c>
      <c r="C319" s="4"/>
      <c r="D319" s="13" t="s">
        <v>346</v>
      </c>
      <c r="E319" s="85">
        <v>167.33333333333334</v>
      </c>
      <c r="F319" s="85">
        <v>306140.66666666669</v>
      </c>
      <c r="G319" s="86">
        <v>1.7</v>
      </c>
      <c r="H319" s="85">
        <v>180082.74509803919</v>
      </c>
      <c r="I319" s="85">
        <v>17310.333333333332</v>
      </c>
      <c r="J319" s="5">
        <v>0</v>
      </c>
      <c r="K319" s="87">
        <v>1.65</v>
      </c>
      <c r="L319" s="85">
        <v>297136.52941176476</v>
      </c>
      <c r="M319" s="85">
        <v>21266.533333333333</v>
      </c>
      <c r="N319" s="85">
        <v>31</v>
      </c>
      <c r="O319" s="85">
        <v>318434.06274509802</v>
      </c>
      <c r="P319" s="88">
        <v>1902.9924068432151</v>
      </c>
      <c r="Q319" s="88">
        <v>2681.4037114060652</v>
      </c>
      <c r="R319" s="88">
        <v>70.970007192439155</v>
      </c>
      <c r="S319" s="92">
        <v>48194.038569834607</v>
      </c>
      <c r="T319" s="93">
        <v>288.0121826882546</v>
      </c>
      <c r="U319" s="94">
        <v>81.711104531236671</v>
      </c>
      <c r="V319" s="92">
        <v>19244</v>
      </c>
      <c r="W319" s="93">
        <v>115.00398406374501</v>
      </c>
      <c r="X319" s="95">
        <v>86.000051532187882</v>
      </c>
      <c r="Y319" s="96">
        <v>0</v>
      </c>
      <c r="Z319" s="97">
        <v>0</v>
      </c>
      <c r="AA319" s="98">
        <v>19244</v>
      </c>
      <c r="AB319" s="99">
        <v>115.00398406374501</v>
      </c>
      <c r="AC319" s="100">
        <v>86.000051532187882</v>
      </c>
      <c r="AD319" s="92">
        <v>67438.038569834607</v>
      </c>
      <c r="AE319" s="93">
        <v>403.01616675199961</v>
      </c>
      <c r="AF319" s="95">
        <v>86.000051532187882</v>
      </c>
      <c r="AG319" s="104"/>
      <c r="AH319" s="103">
        <v>0</v>
      </c>
      <c r="AI319" s="104"/>
      <c r="AJ319" s="92">
        <v>86329.044675177254</v>
      </c>
      <c r="AK319" s="93">
        <v>70.970007192439155</v>
      </c>
      <c r="AL319" s="93">
        <v>0</v>
      </c>
      <c r="AM319" s="101">
        <v>0</v>
      </c>
      <c r="AN319" s="135">
        <v>86329.044675177254</v>
      </c>
      <c r="AP319" s="102">
        <v>682.32038446437605</v>
      </c>
      <c r="AR319" s="102">
        <v>18008.274509803919</v>
      </c>
      <c r="AS319" s="90"/>
      <c r="AT319" s="237"/>
      <c r="AU319" s="112">
        <v>-85506.555491239502</v>
      </c>
      <c r="AV319" s="112">
        <v>-39165.586236000003</v>
      </c>
      <c r="AW319" s="112">
        <v>-934.89935100000002</v>
      </c>
      <c r="AX319" s="112">
        <v>-7524</v>
      </c>
      <c r="AY319" s="113">
        <v>-30456.029794999999</v>
      </c>
    </row>
    <row r="320" spans="1:51">
      <c r="A320" s="11">
        <v>687</v>
      </c>
      <c r="B320" s="12">
        <v>6507</v>
      </c>
      <c r="C320" s="4"/>
      <c r="D320" s="13" t="s">
        <v>347</v>
      </c>
      <c r="E320" s="85">
        <v>204.33333333333334</v>
      </c>
      <c r="F320" s="85">
        <v>399189.66666666669</v>
      </c>
      <c r="G320" s="86">
        <v>1.9400000000000002</v>
      </c>
      <c r="H320" s="85">
        <v>205767.86941580754</v>
      </c>
      <c r="I320" s="85">
        <v>34163</v>
      </c>
      <c r="J320" s="5">
        <v>0</v>
      </c>
      <c r="K320" s="87">
        <v>1.65</v>
      </c>
      <c r="L320" s="85">
        <v>339516.98453608243</v>
      </c>
      <c r="M320" s="85">
        <v>28322.66333333333</v>
      </c>
      <c r="N320" s="85">
        <v>121.33333333333333</v>
      </c>
      <c r="O320" s="85">
        <v>367960.98120274913</v>
      </c>
      <c r="P320" s="88">
        <v>1800.7878362287884</v>
      </c>
      <c r="Q320" s="88">
        <v>2681.4037114060652</v>
      </c>
      <c r="R320" s="88">
        <v>67.158400227785819</v>
      </c>
      <c r="S320" s="92">
        <v>66577.495549652725</v>
      </c>
      <c r="T320" s="93">
        <v>325.82787381559245</v>
      </c>
      <c r="U320" s="94">
        <v>79.309792143505078</v>
      </c>
      <c r="V320" s="92">
        <v>36656</v>
      </c>
      <c r="W320" s="93">
        <v>179.39314845024469</v>
      </c>
      <c r="X320" s="95">
        <v>86.000062157197831</v>
      </c>
      <c r="Y320" s="96">
        <v>0</v>
      </c>
      <c r="Z320" s="97">
        <v>0</v>
      </c>
      <c r="AA320" s="98">
        <v>36656</v>
      </c>
      <c r="AB320" s="99">
        <v>179.39314845024469</v>
      </c>
      <c r="AC320" s="100">
        <v>86.000062157197831</v>
      </c>
      <c r="AD320" s="92">
        <v>103233.49554965273</v>
      </c>
      <c r="AE320" s="93">
        <v>505.22102226583718</v>
      </c>
      <c r="AF320" s="95">
        <v>86.000062157197831</v>
      </c>
      <c r="AG320" s="104"/>
      <c r="AH320" s="103">
        <v>0</v>
      </c>
      <c r="AI320" s="104"/>
      <c r="AJ320" s="92">
        <v>69792.252497905749</v>
      </c>
      <c r="AK320" s="93">
        <v>67.158400227785819</v>
      </c>
      <c r="AL320" s="93">
        <v>0</v>
      </c>
      <c r="AM320" s="101">
        <v>0</v>
      </c>
      <c r="AN320" s="135">
        <v>69792.252497905749</v>
      </c>
      <c r="AP320" s="102">
        <v>1466.5107660388371</v>
      </c>
      <c r="AR320" s="102">
        <v>20576.786941580758</v>
      </c>
      <c r="AS320" s="90"/>
      <c r="AT320" s="237"/>
      <c r="AU320" s="112">
        <v>-103939.10637557856</v>
      </c>
      <c r="AV320" s="112">
        <v>-47608.467102000002</v>
      </c>
      <c r="AW320" s="112">
        <v>-1136.4345410000001</v>
      </c>
      <c r="AX320" s="112">
        <v>-21909</v>
      </c>
      <c r="AY320" s="113">
        <v>-37021.401487000003</v>
      </c>
    </row>
    <row r="321" spans="1:51">
      <c r="A321" s="11">
        <v>690</v>
      </c>
      <c r="B321" s="12">
        <v>6510</v>
      </c>
      <c r="C321" s="4"/>
      <c r="D321" s="13" t="s">
        <v>348</v>
      </c>
      <c r="E321" s="85">
        <v>1418</v>
      </c>
      <c r="F321" s="85">
        <v>3118635</v>
      </c>
      <c r="G321" s="86">
        <v>1.9400000000000002</v>
      </c>
      <c r="H321" s="85">
        <v>1607543.8144329898</v>
      </c>
      <c r="I321" s="85">
        <v>290518.66666666669</v>
      </c>
      <c r="J321" s="5">
        <v>0</v>
      </c>
      <c r="K321" s="87">
        <v>1.65</v>
      </c>
      <c r="L321" s="85">
        <v>2652447.2938144328</v>
      </c>
      <c r="M321" s="85">
        <v>239633.71</v>
      </c>
      <c r="N321" s="85">
        <v>4079.6666666666665</v>
      </c>
      <c r="O321" s="85">
        <v>2896160.6704810993</v>
      </c>
      <c r="P321" s="88">
        <v>2042.4264248808881</v>
      </c>
      <c r="Q321" s="88">
        <v>2681.4037114060652</v>
      </c>
      <c r="R321" s="88">
        <v>76.170045420347677</v>
      </c>
      <c r="S321" s="92">
        <v>335245.82314829936</v>
      </c>
      <c r="T321" s="93">
        <v>236.4215960143155</v>
      </c>
      <c r="U321" s="94">
        <v>84.987128614819042</v>
      </c>
      <c r="V321" s="92">
        <v>38512</v>
      </c>
      <c r="W321" s="93">
        <v>27.15937940761636</v>
      </c>
      <c r="X321" s="95">
        <v>86.000007775539459</v>
      </c>
      <c r="Y321" s="96">
        <v>0</v>
      </c>
      <c r="Z321" s="97">
        <v>0</v>
      </c>
      <c r="AA321" s="98">
        <v>38512</v>
      </c>
      <c r="AB321" s="99">
        <v>27.15937940761636</v>
      </c>
      <c r="AC321" s="100">
        <v>86.000007775539459</v>
      </c>
      <c r="AD321" s="92">
        <v>373757.82314829936</v>
      </c>
      <c r="AE321" s="93">
        <v>263.58097542193184</v>
      </c>
      <c r="AF321" s="95">
        <v>86.000007775539459</v>
      </c>
      <c r="AG321" s="104"/>
      <c r="AH321" s="103">
        <v>0</v>
      </c>
      <c r="AI321" s="104"/>
      <c r="AJ321" s="92">
        <v>250882.44010625652</v>
      </c>
      <c r="AK321" s="93">
        <v>76.170045420347677</v>
      </c>
      <c r="AL321" s="93">
        <v>0</v>
      </c>
      <c r="AM321" s="101">
        <v>0</v>
      </c>
      <c r="AN321" s="135">
        <v>250882.44010625652</v>
      </c>
      <c r="AP321" s="102">
        <v>19774.750063855125</v>
      </c>
      <c r="AR321" s="102">
        <v>160754.38144329897</v>
      </c>
      <c r="AS321" s="90"/>
      <c r="AT321" s="237"/>
      <c r="AU321" s="112">
        <v>-723989.63751265057</v>
      </c>
      <c r="AV321" s="112">
        <v>-331617.59843200003</v>
      </c>
      <c r="AW321" s="112">
        <v>-7915.854386</v>
      </c>
      <c r="AX321" s="112">
        <v>-102963</v>
      </c>
      <c r="AY321" s="113">
        <v>-257873.21035800001</v>
      </c>
    </row>
    <row r="322" spans="1:51">
      <c r="A322" s="11">
        <v>691</v>
      </c>
      <c r="B322" s="12">
        <v>6511</v>
      </c>
      <c r="C322" s="4"/>
      <c r="D322" s="13" t="s">
        <v>349</v>
      </c>
      <c r="E322" s="85">
        <v>507.66666666666669</v>
      </c>
      <c r="F322" s="85">
        <v>1065210.6666666667</v>
      </c>
      <c r="G322" s="86">
        <v>1.9400000000000002</v>
      </c>
      <c r="H322" s="85">
        <v>549077.66323024046</v>
      </c>
      <c r="I322" s="85">
        <v>96022.333333333328</v>
      </c>
      <c r="J322" s="5">
        <v>0</v>
      </c>
      <c r="K322" s="87">
        <v>1.65</v>
      </c>
      <c r="L322" s="85">
        <v>905978.14432989678</v>
      </c>
      <c r="M322" s="85">
        <v>88369.036666666667</v>
      </c>
      <c r="N322" s="85">
        <v>3215.6666666666665</v>
      </c>
      <c r="O322" s="85">
        <v>997562.84766323026</v>
      </c>
      <c r="P322" s="88">
        <v>1964.9957603346622</v>
      </c>
      <c r="Q322" s="88">
        <v>2681.4037114060652</v>
      </c>
      <c r="R322" s="88">
        <v>73.282354013908062</v>
      </c>
      <c r="S322" s="92">
        <v>134567.68150274872</v>
      </c>
      <c r="T322" s="93">
        <v>265.07094189641901</v>
      </c>
      <c r="U322" s="94">
        <v>83.167883028762077</v>
      </c>
      <c r="V322" s="92">
        <v>38552</v>
      </c>
      <c r="W322" s="93">
        <v>75.939592908732763</v>
      </c>
      <c r="X322" s="95">
        <v>85.999966559701619</v>
      </c>
      <c r="Y322" s="96">
        <v>0</v>
      </c>
      <c r="Z322" s="97">
        <v>0</v>
      </c>
      <c r="AA322" s="98">
        <v>38552</v>
      </c>
      <c r="AB322" s="99">
        <v>75.939592908732763</v>
      </c>
      <c r="AC322" s="100">
        <v>85.999966559701619</v>
      </c>
      <c r="AD322" s="92">
        <v>173119.68150274872</v>
      </c>
      <c r="AE322" s="93">
        <v>341.01053480515179</v>
      </c>
      <c r="AF322" s="95">
        <v>85.999966559701619</v>
      </c>
      <c r="AG322" s="104"/>
      <c r="AH322" s="103">
        <v>0</v>
      </c>
      <c r="AI322" s="104"/>
      <c r="AJ322" s="92">
        <v>120942.99001216254</v>
      </c>
      <c r="AK322" s="93">
        <v>73.282354013908062</v>
      </c>
      <c r="AL322" s="93">
        <v>0</v>
      </c>
      <c r="AM322" s="101">
        <v>0</v>
      </c>
      <c r="AN322" s="135">
        <v>120942.99001216254</v>
      </c>
      <c r="AP322" s="102">
        <v>5989.3616297362232</v>
      </c>
      <c r="AR322" s="102">
        <v>54907.766323024058</v>
      </c>
      <c r="AS322" s="90"/>
      <c r="AT322" s="237"/>
      <c r="AU322" s="112">
        <v>-256519.66647371851</v>
      </c>
      <c r="AV322" s="112">
        <v>-117496.758709</v>
      </c>
      <c r="AW322" s="112">
        <v>-2804.6980530000001</v>
      </c>
      <c r="AX322" s="112">
        <v>-57743</v>
      </c>
      <c r="AY322" s="113">
        <v>-91368.089384000006</v>
      </c>
    </row>
    <row r="323" spans="1:51">
      <c r="A323" s="11">
        <v>692</v>
      </c>
      <c r="B323" s="12">
        <v>6512</v>
      </c>
      <c r="C323" s="4"/>
      <c r="D323" s="13" t="s">
        <v>350</v>
      </c>
      <c r="E323" s="85">
        <v>375.66666666666669</v>
      </c>
      <c r="F323" s="85">
        <v>688773.33333333337</v>
      </c>
      <c r="G323" s="86">
        <v>1.9400000000000002</v>
      </c>
      <c r="H323" s="85">
        <v>355037.8006872852</v>
      </c>
      <c r="I323" s="85">
        <v>45074</v>
      </c>
      <c r="J323" s="5">
        <v>0</v>
      </c>
      <c r="K323" s="87">
        <v>1.65</v>
      </c>
      <c r="L323" s="85">
        <v>585812.3711340205</v>
      </c>
      <c r="M323" s="85">
        <v>56180.62</v>
      </c>
      <c r="N323" s="85">
        <v>106.66666666666667</v>
      </c>
      <c r="O323" s="85">
        <v>642099.65780068713</v>
      </c>
      <c r="P323" s="88">
        <v>1709.2271281296019</v>
      </c>
      <c r="Q323" s="88">
        <v>2681.4037114060652</v>
      </c>
      <c r="R323" s="88">
        <v>63.743744399955467</v>
      </c>
      <c r="S323" s="92">
        <v>135129.30448681751</v>
      </c>
      <c r="T323" s="93">
        <v>359.70533581229148</v>
      </c>
      <c r="U323" s="94">
        <v>77.158558971971942</v>
      </c>
      <c r="V323" s="92">
        <v>89061</v>
      </c>
      <c r="W323" s="93">
        <v>237.07453416149067</v>
      </c>
      <c r="X323" s="95">
        <v>85.999992775954212</v>
      </c>
      <c r="Y323" s="96">
        <v>0</v>
      </c>
      <c r="Z323" s="97">
        <v>0</v>
      </c>
      <c r="AA323" s="98">
        <v>89061</v>
      </c>
      <c r="AB323" s="99">
        <v>237.07453416149067</v>
      </c>
      <c r="AC323" s="100">
        <v>85.999992775954212</v>
      </c>
      <c r="AD323" s="92">
        <v>224190.30448681751</v>
      </c>
      <c r="AE323" s="93">
        <v>596.77986997378218</v>
      </c>
      <c r="AF323" s="95">
        <v>85.999992775954212</v>
      </c>
      <c r="AG323" s="104"/>
      <c r="AH323" s="103">
        <v>0</v>
      </c>
      <c r="AI323" s="104"/>
      <c r="AJ323" s="92">
        <v>28896.570546417173</v>
      </c>
      <c r="AK323" s="93">
        <v>63.743744399955467</v>
      </c>
      <c r="AL323" s="93">
        <v>0</v>
      </c>
      <c r="AM323" s="101">
        <v>0</v>
      </c>
      <c r="AN323" s="135">
        <v>28896.570546417173</v>
      </c>
      <c r="AP323" s="102">
        <v>4686.7933463152376</v>
      </c>
      <c r="AR323" s="102">
        <v>35503.78006872852</v>
      </c>
      <c r="AS323" s="90"/>
      <c r="AT323" s="237"/>
      <c r="AU323" s="112">
        <v>-192005.73837853182</v>
      </c>
      <c r="AV323" s="112">
        <v>-87946.67568</v>
      </c>
      <c r="AW323" s="112">
        <v>-2099.3248899999999</v>
      </c>
      <c r="AX323" s="112">
        <v>-26271</v>
      </c>
      <c r="AY323" s="113">
        <v>-68389.288461000004</v>
      </c>
    </row>
    <row r="324" spans="1:51">
      <c r="A324" s="11">
        <v>694</v>
      </c>
      <c r="B324" s="12">
        <v>6514</v>
      </c>
      <c r="C324" s="4"/>
      <c r="D324" s="13" t="s">
        <v>351</v>
      </c>
      <c r="E324" s="85">
        <v>396.66666666666669</v>
      </c>
      <c r="F324" s="85">
        <v>694506.66666666663</v>
      </c>
      <c r="G324" s="86">
        <v>1.74</v>
      </c>
      <c r="H324" s="85">
        <v>399141.76245210721</v>
      </c>
      <c r="I324" s="85">
        <v>56574</v>
      </c>
      <c r="J324" s="5">
        <v>0</v>
      </c>
      <c r="K324" s="87">
        <v>1.65</v>
      </c>
      <c r="L324" s="85">
        <v>658583.908045977</v>
      </c>
      <c r="M324" s="85">
        <v>58931.183333333327</v>
      </c>
      <c r="N324" s="85">
        <v>107.66666666666667</v>
      </c>
      <c r="O324" s="85">
        <v>717622.75804597698</v>
      </c>
      <c r="P324" s="88">
        <v>1809.1330034772527</v>
      </c>
      <c r="Q324" s="88">
        <v>2681.4037114060652</v>
      </c>
      <c r="R324" s="88">
        <v>67.469624054804711</v>
      </c>
      <c r="S324" s="92">
        <v>128020.26423368536</v>
      </c>
      <c r="T324" s="93">
        <v>322.74016193366054</v>
      </c>
      <c r="U324" s="94">
        <v>79.505863154526963</v>
      </c>
      <c r="V324" s="92">
        <v>69073</v>
      </c>
      <c r="W324" s="93">
        <v>174.13361344537813</v>
      </c>
      <c r="X324" s="95">
        <v>85.99998459937521</v>
      </c>
      <c r="Y324" s="96">
        <v>0</v>
      </c>
      <c r="Z324" s="97">
        <v>0</v>
      </c>
      <c r="AA324" s="98">
        <v>69073</v>
      </c>
      <c r="AB324" s="99">
        <v>174.13361344537813</v>
      </c>
      <c r="AC324" s="100">
        <v>85.99998459937521</v>
      </c>
      <c r="AD324" s="92">
        <v>197093.26423368536</v>
      </c>
      <c r="AE324" s="93">
        <v>496.87377537903865</v>
      </c>
      <c r="AF324" s="95">
        <v>85.99998459937521</v>
      </c>
      <c r="AG324" s="104"/>
      <c r="AH324" s="103">
        <v>0</v>
      </c>
      <c r="AI324" s="104"/>
      <c r="AJ324" s="92">
        <v>102504.88053805829</v>
      </c>
      <c r="AK324" s="93">
        <v>67.469624054804711</v>
      </c>
      <c r="AL324" s="93">
        <v>0</v>
      </c>
      <c r="AM324" s="101">
        <v>0</v>
      </c>
      <c r="AN324" s="135">
        <v>102504.88053805829</v>
      </c>
      <c r="AP324" s="102">
        <v>5192.5208355452587</v>
      </c>
      <c r="AR324" s="102">
        <v>39914.176245210729</v>
      </c>
      <c r="AS324" s="90"/>
      <c r="AT324" s="237"/>
      <c r="AU324" s="112">
        <v>-198661.93730898757</v>
      </c>
      <c r="AV324" s="112">
        <v>-90995.493770999994</v>
      </c>
      <c r="AW324" s="112">
        <v>-2172.101486</v>
      </c>
      <c r="AX324" s="112">
        <v>-49160</v>
      </c>
      <c r="AY324" s="113">
        <v>-70760.117127999998</v>
      </c>
    </row>
    <row r="325" spans="1:51">
      <c r="A325" s="11">
        <v>696</v>
      </c>
      <c r="B325" s="12">
        <v>6516</v>
      </c>
      <c r="C325" s="4"/>
      <c r="D325" s="13" t="s">
        <v>352</v>
      </c>
      <c r="E325" s="85">
        <v>344.66666666666669</v>
      </c>
      <c r="F325" s="85">
        <v>768444.66666666663</v>
      </c>
      <c r="G325" s="86">
        <v>1.9400000000000002</v>
      </c>
      <c r="H325" s="85">
        <v>396105.49828178697</v>
      </c>
      <c r="I325" s="85">
        <v>65973.666666666672</v>
      </c>
      <c r="J325" s="5">
        <v>0</v>
      </c>
      <c r="K325" s="87">
        <v>1.65</v>
      </c>
      <c r="L325" s="85">
        <v>653574.07216494845</v>
      </c>
      <c r="M325" s="85">
        <v>70365.246666666659</v>
      </c>
      <c r="N325" s="85">
        <v>541</v>
      </c>
      <c r="O325" s="85">
        <v>724480.31883161515</v>
      </c>
      <c r="P325" s="88">
        <v>2101.9738457396957</v>
      </c>
      <c r="Q325" s="88">
        <v>2681.4037114060652</v>
      </c>
      <c r="R325" s="88">
        <v>78.390800937523494</v>
      </c>
      <c r="S325" s="92">
        <v>73892.75933554658</v>
      </c>
      <c r="T325" s="93">
        <v>214.3890502965568</v>
      </c>
      <c r="U325" s="94">
        <v>86.386204590639792</v>
      </c>
      <c r="V325" s="92">
        <v>0</v>
      </c>
      <c r="W325" s="93">
        <v>0</v>
      </c>
      <c r="X325" s="95">
        <v>86.386204590639792</v>
      </c>
      <c r="Y325" s="96">
        <v>0</v>
      </c>
      <c r="Z325" s="97">
        <v>0</v>
      </c>
      <c r="AA325" s="98">
        <v>0</v>
      </c>
      <c r="AB325" s="99">
        <v>0</v>
      </c>
      <c r="AC325" s="100">
        <v>86.386204590639792</v>
      </c>
      <c r="AD325" s="92">
        <v>73892.75933554658</v>
      </c>
      <c r="AE325" s="93">
        <v>214.3890502965568</v>
      </c>
      <c r="AF325" s="95">
        <v>86.386204590639792</v>
      </c>
      <c r="AG325" s="104"/>
      <c r="AH325" s="103">
        <v>0</v>
      </c>
      <c r="AI325" s="104"/>
      <c r="AJ325" s="92">
        <v>53001.051567417999</v>
      </c>
      <c r="AK325" s="93">
        <v>78.390800937523494</v>
      </c>
      <c r="AL325" s="93">
        <v>0</v>
      </c>
      <c r="AM325" s="101">
        <v>0</v>
      </c>
      <c r="AN325" s="135">
        <v>53001.051567417999</v>
      </c>
      <c r="AP325" s="102">
        <v>2077.1376403916761</v>
      </c>
      <c r="AR325" s="102">
        <v>39610.549828178693</v>
      </c>
      <c r="AS325" s="90"/>
      <c r="AT325" s="237"/>
      <c r="AU325" s="112">
        <v>-179205.35581996304</v>
      </c>
      <c r="AV325" s="112">
        <v>-82083.563968000002</v>
      </c>
      <c r="AW325" s="112">
        <v>-1959.3698979999999</v>
      </c>
      <c r="AX325" s="112">
        <v>-15770</v>
      </c>
      <c r="AY325" s="113">
        <v>-63830.002564000002</v>
      </c>
    </row>
    <row r="326" spans="1:51">
      <c r="A326" s="11">
        <v>700</v>
      </c>
      <c r="B326" s="12">
        <v>6520</v>
      </c>
      <c r="C326" s="4"/>
      <c r="D326" s="13" t="s">
        <v>353</v>
      </c>
      <c r="E326" s="85">
        <v>7272.666666666667</v>
      </c>
      <c r="F326" s="85">
        <v>14765713.333333334</v>
      </c>
      <c r="G326" s="86">
        <v>1.9400000000000002</v>
      </c>
      <c r="H326" s="85">
        <v>7611192.4398625428</v>
      </c>
      <c r="I326" s="85">
        <v>1448846.6666666667</v>
      </c>
      <c r="J326" s="5">
        <v>0</v>
      </c>
      <c r="K326" s="87">
        <v>1.65</v>
      </c>
      <c r="L326" s="85">
        <v>12558467.525773197</v>
      </c>
      <c r="M326" s="85">
        <v>1248845.4033333333</v>
      </c>
      <c r="N326" s="85">
        <v>16903.666666666668</v>
      </c>
      <c r="O326" s="85">
        <v>13824216.595773196</v>
      </c>
      <c r="P326" s="88">
        <v>1900.8456222990001</v>
      </c>
      <c r="Q326" s="88">
        <v>2681.4037114060652</v>
      </c>
      <c r="R326" s="88">
        <v>70.889945225825073</v>
      </c>
      <c r="S326" s="92">
        <v>2100393.354537013</v>
      </c>
      <c r="T326" s="93">
        <v>288.806492969614</v>
      </c>
      <c r="U326" s="94">
        <v>81.660665492269786</v>
      </c>
      <c r="V326" s="92">
        <v>846212</v>
      </c>
      <c r="W326" s="93">
        <v>116.35511962599688</v>
      </c>
      <c r="X326" s="95">
        <v>86.00000160682238</v>
      </c>
      <c r="Y326" s="96">
        <v>0</v>
      </c>
      <c r="Z326" s="97">
        <v>0</v>
      </c>
      <c r="AA326" s="98">
        <v>846212</v>
      </c>
      <c r="AB326" s="99">
        <v>116.35511962599688</v>
      </c>
      <c r="AC326" s="100">
        <v>86.00000160682238</v>
      </c>
      <c r="AD326" s="92">
        <v>2946605.354537013</v>
      </c>
      <c r="AE326" s="93">
        <v>405.1616125956109</v>
      </c>
      <c r="AF326" s="95">
        <v>86.00000160682238</v>
      </c>
      <c r="AG326" s="104"/>
      <c r="AH326" s="103">
        <v>0</v>
      </c>
      <c r="AI326" s="104"/>
      <c r="AJ326" s="92">
        <v>0</v>
      </c>
      <c r="AK326" s="93">
        <v>70.889945225825073</v>
      </c>
      <c r="AL326" s="93">
        <v>0</v>
      </c>
      <c r="AM326" s="101">
        <v>0</v>
      </c>
      <c r="AN326" s="135">
        <v>0</v>
      </c>
      <c r="AP326" s="102">
        <v>175975.86503638531</v>
      </c>
      <c r="AR326" s="102">
        <v>761119.24398625421</v>
      </c>
      <c r="AS326" s="90"/>
      <c r="AT326" s="237"/>
      <c r="AU326" s="112">
        <v>-3714671.0184966624</v>
      </c>
      <c r="AV326" s="112">
        <v>-1701475.0188289999</v>
      </c>
      <c r="AW326" s="112">
        <v>-40614.938876</v>
      </c>
      <c r="AX326" s="112">
        <v>-684906</v>
      </c>
      <c r="AY326" s="113">
        <v>-1323104.767431</v>
      </c>
    </row>
    <row r="327" spans="1:51">
      <c r="A327" s="11">
        <v>701</v>
      </c>
      <c r="B327" s="12">
        <v>6521</v>
      </c>
      <c r="C327" s="4"/>
      <c r="D327" s="13" t="s">
        <v>354</v>
      </c>
      <c r="E327" s="85">
        <v>473.33333333333331</v>
      </c>
      <c r="F327" s="85">
        <v>1038528.3333333334</v>
      </c>
      <c r="G327" s="86">
        <v>2</v>
      </c>
      <c r="H327" s="85">
        <v>519264.16666666669</v>
      </c>
      <c r="I327" s="85">
        <v>76357.333333333328</v>
      </c>
      <c r="J327" s="5">
        <v>0</v>
      </c>
      <c r="K327" s="87">
        <v>1.65</v>
      </c>
      <c r="L327" s="85">
        <v>856785.875</v>
      </c>
      <c r="M327" s="85">
        <v>78454.113333333342</v>
      </c>
      <c r="N327" s="85">
        <v>87.333333333333329</v>
      </c>
      <c r="O327" s="85">
        <v>935327.32166666666</v>
      </c>
      <c r="P327" s="88">
        <v>1976.0436373239438</v>
      </c>
      <c r="Q327" s="88">
        <v>2681.4037114060652</v>
      </c>
      <c r="R327" s="88">
        <v>73.694372425842317</v>
      </c>
      <c r="S327" s="92">
        <v>123532.06097424887</v>
      </c>
      <c r="T327" s="93">
        <v>260.98322741038498</v>
      </c>
      <c r="U327" s="94">
        <v>83.427454628280657</v>
      </c>
      <c r="V327" s="92">
        <v>32651</v>
      </c>
      <c r="W327" s="93">
        <v>68.980985915492965</v>
      </c>
      <c r="X327" s="95">
        <v>86.000024570735192</v>
      </c>
      <c r="Y327" s="96">
        <v>0</v>
      </c>
      <c r="Z327" s="97">
        <v>0</v>
      </c>
      <c r="AA327" s="98">
        <v>32651</v>
      </c>
      <c r="AB327" s="99">
        <v>68.980985915492965</v>
      </c>
      <c r="AC327" s="100">
        <v>86.000024570735192</v>
      </c>
      <c r="AD327" s="92">
        <v>156183.06097424886</v>
      </c>
      <c r="AE327" s="93">
        <v>329.96421332587795</v>
      </c>
      <c r="AF327" s="95">
        <v>86.000024570735192</v>
      </c>
      <c r="AG327" s="104"/>
      <c r="AH327" s="103">
        <v>0</v>
      </c>
      <c r="AI327" s="104"/>
      <c r="AJ327" s="92">
        <v>47068.696917967551</v>
      </c>
      <c r="AK327" s="93">
        <v>73.694372425842317</v>
      </c>
      <c r="AL327" s="93">
        <v>0</v>
      </c>
      <c r="AM327" s="101">
        <v>0</v>
      </c>
      <c r="AN327" s="135">
        <v>47068.696917967551</v>
      </c>
      <c r="AP327" s="102">
        <v>6041.6659148994722</v>
      </c>
      <c r="AR327" s="102">
        <v>51926.416666666664</v>
      </c>
      <c r="AS327" s="90"/>
      <c r="AT327" s="237"/>
      <c r="AU327" s="112">
        <v>-250887.49814794824</v>
      </c>
      <c r="AV327" s="112">
        <v>-114916.989556</v>
      </c>
      <c r="AW327" s="112">
        <v>-2743.1178570000002</v>
      </c>
      <c r="AX327" s="112">
        <v>-33305</v>
      </c>
      <c r="AY327" s="113">
        <v>-89362.003589</v>
      </c>
    </row>
    <row r="328" spans="1:51">
      <c r="A328" s="11">
        <v>703</v>
      </c>
      <c r="B328" s="12">
        <v>6523</v>
      </c>
      <c r="C328" s="4"/>
      <c r="D328" s="13" t="s">
        <v>355</v>
      </c>
      <c r="E328" s="85">
        <v>2318.3333333333335</v>
      </c>
      <c r="F328" s="85">
        <v>4135015.6666666665</v>
      </c>
      <c r="G328" s="86">
        <v>1.97</v>
      </c>
      <c r="H328" s="85">
        <v>2098992.7241962776</v>
      </c>
      <c r="I328" s="85">
        <v>459727.33333333331</v>
      </c>
      <c r="J328" s="5">
        <v>0</v>
      </c>
      <c r="K328" s="87">
        <v>1.65</v>
      </c>
      <c r="L328" s="85">
        <v>3463337.994923858</v>
      </c>
      <c r="M328" s="85">
        <v>376289.99333333335</v>
      </c>
      <c r="N328" s="85">
        <v>3109.6666666666665</v>
      </c>
      <c r="O328" s="85">
        <v>3842737.6549238581</v>
      </c>
      <c r="P328" s="88">
        <v>1657.5432012611896</v>
      </c>
      <c r="Q328" s="88">
        <v>2681.4037114060652</v>
      </c>
      <c r="R328" s="88">
        <v>61.816249235815846</v>
      </c>
      <c r="S328" s="92">
        <v>878250.48126043868</v>
      </c>
      <c r="T328" s="93">
        <v>378.82838875360403</v>
      </c>
      <c r="U328" s="94">
        <v>75.944237018563982</v>
      </c>
      <c r="V328" s="92">
        <v>625105</v>
      </c>
      <c r="W328" s="93">
        <v>269.63551401869159</v>
      </c>
      <c r="X328" s="95">
        <v>85.999996726500726</v>
      </c>
      <c r="Y328" s="96">
        <v>0</v>
      </c>
      <c r="Z328" s="97">
        <v>0</v>
      </c>
      <c r="AA328" s="98">
        <v>625105</v>
      </c>
      <c r="AB328" s="99">
        <v>269.63551401869159</v>
      </c>
      <c r="AC328" s="100">
        <v>85.999996726500726</v>
      </c>
      <c r="AD328" s="92">
        <v>1503355.4812604387</v>
      </c>
      <c r="AE328" s="93">
        <v>648.46390277229557</v>
      </c>
      <c r="AF328" s="95">
        <v>85.999996726500726</v>
      </c>
      <c r="AG328" s="104"/>
      <c r="AH328" s="103">
        <v>0</v>
      </c>
      <c r="AI328" s="104"/>
      <c r="AJ328" s="92">
        <v>0</v>
      </c>
      <c r="AK328" s="93">
        <v>61.816249235815846</v>
      </c>
      <c r="AL328" s="93">
        <v>0</v>
      </c>
      <c r="AM328" s="101">
        <v>0</v>
      </c>
      <c r="AN328" s="135">
        <v>0</v>
      </c>
      <c r="AP328" s="102">
        <v>66137.889908803598</v>
      </c>
      <c r="AR328" s="102">
        <v>209899.27241962776</v>
      </c>
      <c r="AS328" s="90"/>
      <c r="AT328" s="237"/>
      <c r="AU328" s="112">
        <v>-1174051.0882719292</v>
      </c>
      <c r="AV328" s="112">
        <v>-537764.60622700001</v>
      </c>
      <c r="AW328" s="112">
        <v>-12836.671929</v>
      </c>
      <c r="AX328" s="112">
        <v>-169771</v>
      </c>
      <c r="AY328" s="113">
        <v>-418177.70251099998</v>
      </c>
    </row>
    <row r="329" spans="1:51">
      <c r="A329" s="11">
        <v>704</v>
      </c>
      <c r="B329" s="12">
        <v>6524</v>
      </c>
      <c r="C329" s="4"/>
      <c r="D329" s="13" t="s">
        <v>356</v>
      </c>
      <c r="E329" s="85">
        <v>198.66666666666666</v>
      </c>
      <c r="F329" s="85">
        <v>401382</v>
      </c>
      <c r="G329" s="86">
        <v>1.9400000000000002</v>
      </c>
      <c r="H329" s="85">
        <v>206897.93814432991</v>
      </c>
      <c r="I329" s="85">
        <v>24865.333333333332</v>
      </c>
      <c r="J329" s="5">
        <v>0</v>
      </c>
      <c r="K329" s="87">
        <v>1.65</v>
      </c>
      <c r="L329" s="85">
        <v>341381.59793814429</v>
      </c>
      <c r="M329" s="85">
        <v>27702.793333333335</v>
      </c>
      <c r="N329" s="85">
        <v>100.33333333333333</v>
      </c>
      <c r="O329" s="85">
        <v>369184.724604811</v>
      </c>
      <c r="P329" s="88">
        <v>1858.3123721718675</v>
      </c>
      <c r="Q329" s="88">
        <v>2681.4037114060652</v>
      </c>
      <c r="R329" s="88">
        <v>69.303714478615831</v>
      </c>
      <c r="S329" s="92">
        <v>60502.700709308425</v>
      </c>
      <c r="T329" s="93">
        <v>304.54379551665318</v>
      </c>
      <c r="U329" s="94">
        <v>80.661340121527971</v>
      </c>
      <c r="V329" s="92">
        <v>28439</v>
      </c>
      <c r="W329" s="93">
        <v>143.1493288590604</v>
      </c>
      <c r="X329" s="95">
        <v>85.999936777083292</v>
      </c>
      <c r="Y329" s="96">
        <v>0</v>
      </c>
      <c r="Z329" s="97">
        <v>0</v>
      </c>
      <c r="AA329" s="98">
        <v>28439</v>
      </c>
      <c r="AB329" s="99">
        <v>143.1493288590604</v>
      </c>
      <c r="AC329" s="100">
        <v>85.999936777083292</v>
      </c>
      <c r="AD329" s="92">
        <v>88941.700709308425</v>
      </c>
      <c r="AE329" s="93">
        <v>447.69312437571358</v>
      </c>
      <c r="AF329" s="95">
        <v>85.999936777083292</v>
      </c>
      <c r="AG329" s="104"/>
      <c r="AH329" s="103">
        <v>0</v>
      </c>
      <c r="AI329" s="104"/>
      <c r="AJ329" s="92">
        <v>138273.95594317646</v>
      </c>
      <c r="AK329" s="93">
        <v>69.303714478615831</v>
      </c>
      <c r="AL329" s="93">
        <v>0</v>
      </c>
      <c r="AM329" s="101">
        <v>0</v>
      </c>
      <c r="AN329" s="135">
        <v>138273.95594317646</v>
      </c>
      <c r="AP329" s="102">
        <v>4254.0400815579451</v>
      </c>
      <c r="AR329" s="102">
        <v>20689.793814432989</v>
      </c>
      <c r="AS329" s="90"/>
      <c r="AT329" s="237"/>
      <c r="AU329" s="112">
        <v>-101891.04516620754</v>
      </c>
      <c r="AV329" s="112">
        <v>-46670.369228000003</v>
      </c>
      <c r="AW329" s="112">
        <v>-1114.0417420000001</v>
      </c>
      <c r="AX329" s="112">
        <v>-21603</v>
      </c>
      <c r="AY329" s="113">
        <v>-36291.915742999998</v>
      </c>
    </row>
    <row r="330" spans="1:51">
      <c r="A330" s="11">
        <v>717</v>
      </c>
      <c r="B330" s="12">
        <v>6525</v>
      </c>
      <c r="C330" s="4"/>
      <c r="D330" s="142" t="s">
        <v>386</v>
      </c>
      <c r="E330" s="85">
        <v>4025.6666666666665</v>
      </c>
      <c r="F330" s="85">
        <v>8087029</v>
      </c>
      <c r="G330" s="86">
        <v>2</v>
      </c>
      <c r="H330" s="85">
        <v>4043514.5</v>
      </c>
      <c r="I330" s="85">
        <v>741802</v>
      </c>
      <c r="J330" s="5">
        <v>0</v>
      </c>
      <c r="K330" s="87">
        <v>1.65</v>
      </c>
      <c r="L330" s="85">
        <v>6671798.9249999998</v>
      </c>
      <c r="M330" s="85">
        <v>664220.7666666666</v>
      </c>
      <c r="N330" s="85">
        <v>3921.3333333333335</v>
      </c>
      <c r="O330" s="85">
        <v>7339941.0249999994</v>
      </c>
      <c r="P330" s="88">
        <v>1823.2858387844663</v>
      </c>
      <c r="Q330" s="88">
        <v>2681.4037114060652</v>
      </c>
      <c r="R330" s="88">
        <v>67.997438469583457</v>
      </c>
      <c r="S330" s="92">
        <v>1278163.7108769629</v>
      </c>
      <c r="T330" s="93">
        <v>317.50361286999163</v>
      </c>
      <c r="U330" s="94">
        <v>79.838386235837575</v>
      </c>
      <c r="V330" s="92">
        <v>665112</v>
      </c>
      <c r="W330" s="93">
        <v>165.21785211559163</v>
      </c>
      <c r="X330" s="95">
        <v>86.000004175456041</v>
      </c>
      <c r="Y330" s="96">
        <v>0</v>
      </c>
      <c r="Z330" s="97">
        <v>0</v>
      </c>
      <c r="AA330" s="98">
        <v>665112</v>
      </c>
      <c r="AB330" s="99">
        <v>165.21785211559163</v>
      </c>
      <c r="AC330" s="100">
        <v>86.000004175456041</v>
      </c>
      <c r="AD330" s="92">
        <v>1943275.7108769629</v>
      </c>
      <c r="AE330" s="93">
        <v>482.72146498558322</v>
      </c>
      <c r="AF330" s="95">
        <v>86.000004175456041</v>
      </c>
      <c r="AG330" s="104"/>
      <c r="AH330" s="103">
        <v>0</v>
      </c>
      <c r="AI330" s="104"/>
      <c r="AJ330" s="92">
        <v>1629.5012700123473</v>
      </c>
      <c r="AK330" s="93">
        <v>67.997438469583457</v>
      </c>
      <c r="AL330" s="93">
        <v>0</v>
      </c>
      <c r="AM330" s="101">
        <v>0</v>
      </c>
      <c r="AN330" s="135">
        <v>1629.5012700123473</v>
      </c>
      <c r="AP330" s="102">
        <v>82686.245193796669</v>
      </c>
      <c r="AR330" s="102">
        <v>404351.45</v>
      </c>
      <c r="AS330" s="90"/>
      <c r="AT330" s="237"/>
      <c r="AU330" s="112">
        <v>-2058813.5307202036</v>
      </c>
      <c r="AV330" s="112">
        <v>-943022.88776199997</v>
      </c>
      <c r="AW330" s="112">
        <v>-22510.361023000001</v>
      </c>
      <c r="AX330" s="112">
        <v>-283412</v>
      </c>
      <c r="AY330" s="113">
        <v>-733315.543741</v>
      </c>
    </row>
    <row r="331" spans="1:51">
      <c r="A331" s="11">
        <v>706</v>
      </c>
      <c r="B331" s="12">
        <v>6526</v>
      </c>
      <c r="C331" s="4"/>
      <c r="D331" s="13" t="s">
        <v>357</v>
      </c>
      <c r="E331" s="85">
        <v>634.66666666666663</v>
      </c>
      <c r="F331" s="85">
        <v>1095800.6666666667</v>
      </c>
      <c r="G331" s="86">
        <v>1.95</v>
      </c>
      <c r="H331" s="85">
        <v>561949.05982905987</v>
      </c>
      <c r="I331" s="85">
        <v>101456.33333333333</v>
      </c>
      <c r="J331" s="5">
        <v>0</v>
      </c>
      <c r="K331" s="87">
        <v>1.65</v>
      </c>
      <c r="L331" s="85">
        <v>927215.94871794863</v>
      </c>
      <c r="M331" s="85">
        <v>90825.266666666677</v>
      </c>
      <c r="N331" s="85">
        <v>66</v>
      </c>
      <c r="O331" s="85">
        <v>1018107.2153846152</v>
      </c>
      <c r="P331" s="88">
        <v>1604.160528442146</v>
      </c>
      <c r="Q331" s="88">
        <v>2681.4037114060652</v>
      </c>
      <c r="R331" s="88">
        <v>59.825401211254452</v>
      </c>
      <c r="S331" s="92">
        <v>252965.42584480727</v>
      </c>
      <c r="T331" s="93">
        <v>398.57997769665013</v>
      </c>
      <c r="U331" s="94">
        <v>74.690002763090305</v>
      </c>
      <c r="V331" s="92">
        <v>192473</v>
      </c>
      <c r="W331" s="93">
        <v>303.26628151260508</v>
      </c>
      <c r="X331" s="95">
        <v>85.999984927379145</v>
      </c>
      <c r="Y331" s="96">
        <v>0</v>
      </c>
      <c r="Z331" s="97">
        <v>0</v>
      </c>
      <c r="AA331" s="98">
        <v>192473</v>
      </c>
      <c r="AB331" s="99">
        <v>303.26628151260508</v>
      </c>
      <c r="AC331" s="100">
        <v>85.999984927379145</v>
      </c>
      <c r="AD331" s="92">
        <v>445438.42584480729</v>
      </c>
      <c r="AE331" s="93">
        <v>701.84625920925521</v>
      </c>
      <c r="AF331" s="95">
        <v>85.999984927379145</v>
      </c>
      <c r="AG331" s="104"/>
      <c r="AH331" s="103">
        <v>0</v>
      </c>
      <c r="AI331" s="104"/>
      <c r="AJ331" s="92">
        <v>106535.53496016527</v>
      </c>
      <c r="AK331" s="93">
        <v>59.825401211254452</v>
      </c>
      <c r="AL331" s="93">
        <v>0</v>
      </c>
      <c r="AM331" s="101">
        <v>0</v>
      </c>
      <c r="AN331" s="135">
        <v>106535.53496016527</v>
      </c>
      <c r="AP331" s="102">
        <v>5258.426901635662</v>
      </c>
      <c r="AR331" s="102">
        <v>56194.905982905977</v>
      </c>
      <c r="AS331" s="90"/>
      <c r="AT331" s="237"/>
      <c r="AU331" s="112">
        <v>-329737.85470873193</v>
      </c>
      <c r="AV331" s="112">
        <v>-151033.757702</v>
      </c>
      <c r="AW331" s="112">
        <v>-3605.2406120000001</v>
      </c>
      <c r="AX331" s="112">
        <v>-48769</v>
      </c>
      <c r="AY331" s="113">
        <v>-117447.204717</v>
      </c>
    </row>
    <row r="332" spans="1:51">
      <c r="A332" s="11">
        <v>707</v>
      </c>
      <c r="B332" s="12">
        <v>6527</v>
      </c>
      <c r="C332" s="4"/>
      <c r="D332" s="13" t="s">
        <v>358</v>
      </c>
      <c r="E332" s="85">
        <v>150.66666666666666</v>
      </c>
      <c r="F332" s="85">
        <v>209359.66666666666</v>
      </c>
      <c r="G332" s="86">
        <v>1.8733333333333333</v>
      </c>
      <c r="H332" s="85">
        <v>111744.84162557895</v>
      </c>
      <c r="I332" s="85">
        <v>23635.333333333332</v>
      </c>
      <c r="J332" s="5">
        <v>0</v>
      </c>
      <c r="K332" s="87">
        <v>1.65</v>
      </c>
      <c r="L332" s="85">
        <v>184378.98868220529</v>
      </c>
      <c r="M332" s="85">
        <v>21185.49</v>
      </c>
      <c r="N332" s="85">
        <v>17.666666666666668</v>
      </c>
      <c r="O332" s="85">
        <v>205582.14534887194</v>
      </c>
      <c r="P332" s="88">
        <v>1364.4832655898581</v>
      </c>
      <c r="Q332" s="88">
        <v>2681.4037114060652</v>
      </c>
      <c r="R332" s="88">
        <v>50.886901505568332</v>
      </c>
      <c r="S332" s="92">
        <v>73413.925119434163</v>
      </c>
      <c r="T332" s="93">
        <v>487.26056495199668</v>
      </c>
      <c r="U332" s="94">
        <v>69.058747948508042</v>
      </c>
      <c r="V332" s="92">
        <v>68442</v>
      </c>
      <c r="W332" s="93">
        <v>454.26106194690266</v>
      </c>
      <c r="X332" s="95">
        <v>85.999914249374342</v>
      </c>
      <c r="Y332" s="96">
        <v>0</v>
      </c>
      <c r="Z332" s="97">
        <v>0</v>
      </c>
      <c r="AA332" s="98">
        <v>68442</v>
      </c>
      <c r="AB332" s="99">
        <v>454.26106194690266</v>
      </c>
      <c r="AC332" s="100">
        <v>85.999914249374342</v>
      </c>
      <c r="AD332" s="92">
        <v>141855.92511943416</v>
      </c>
      <c r="AE332" s="93">
        <v>941.52162689889929</v>
      </c>
      <c r="AF332" s="95">
        <v>85.999914249374342</v>
      </c>
      <c r="AG332" s="104"/>
      <c r="AH332" s="103">
        <v>0</v>
      </c>
      <c r="AI332" s="104"/>
      <c r="AJ332" s="92">
        <v>42931.847539003043</v>
      </c>
      <c r="AK332" s="93">
        <v>50.886901505568332</v>
      </c>
      <c r="AL332" s="93">
        <v>0</v>
      </c>
      <c r="AM332" s="101">
        <v>0</v>
      </c>
      <c r="AN332" s="135">
        <v>42931.847539003043</v>
      </c>
      <c r="AP332" s="102">
        <v>2156.7671617884971</v>
      </c>
      <c r="AR332" s="102">
        <v>11174.484162557894</v>
      </c>
      <c r="AS332" s="90"/>
      <c r="AT332" s="237"/>
      <c r="AU332" s="112">
        <v>-76802.295351412729</v>
      </c>
      <c r="AV332" s="112">
        <v>-35178.670272000003</v>
      </c>
      <c r="AW332" s="112">
        <v>-839.72995600000002</v>
      </c>
      <c r="AX332" s="112">
        <v>-11257</v>
      </c>
      <c r="AY332" s="113">
        <v>-27355.715385</v>
      </c>
    </row>
    <row r="333" spans="1:51">
      <c r="A333" s="11">
        <v>708</v>
      </c>
      <c r="B333" s="12">
        <v>6528</v>
      </c>
      <c r="C333" s="4"/>
      <c r="D333" s="13" t="s">
        <v>359</v>
      </c>
      <c r="E333" s="85">
        <v>37.666666666666664</v>
      </c>
      <c r="F333" s="85">
        <v>55535.666666666664</v>
      </c>
      <c r="G333" s="86">
        <v>2.2000000000000002</v>
      </c>
      <c r="H333" s="85">
        <v>25243.484848484848</v>
      </c>
      <c r="I333" s="85">
        <v>4757</v>
      </c>
      <c r="J333" s="5">
        <v>0</v>
      </c>
      <c r="K333" s="87">
        <v>1.65</v>
      </c>
      <c r="L333" s="85">
        <v>41651.749999999993</v>
      </c>
      <c r="M333" s="85">
        <v>3934.6133333333332</v>
      </c>
      <c r="N333" s="85">
        <v>37.333333333333336</v>
      </c>
      <c r="O333" s="85">
        <v>45623.696666666656</v>
      </c>
      <c r="P333" s="88">
        <v>1211.2485840707961</v>
      </c>
      <c r="Q333" s="88">
        <v>2681.4037114060652</v>
      </c>
      <c r="R333" s="88">
        <v>45.172182723490224</v>
      </c>
      <c r="S333" s="92">
        <v>20489.061957962531</v>
      </c>
      <c r="T333" s="93">
        <v>543.95739711404951</v>
      </c>
      <c r="U333" s="94">
        <v>65.458475115798834</v>
      </c>
      <c r="V333" s="92">
        <v>20747</v>
      </c>
      <c r="W333" s="93">
        <v>550.80530973451334</v>
      </c>
      <c r="X333" s="95">
        <v>86.000152871800893</v>
      </c>
      <c r="Y333" s="96">
        <v>0</v>
      </c>
      <c r="Z333" s="97">
        <v>0</v>
      </c>
      <c r="AA333" s="98">
        <v>20747</v>
      </c>
      <c r="AB333" s="99">
        <v>550.80530973451334</v>
      </c>
      <c r="AC333" s="100">
        <v>86.000152871800893</v>
      </c>
      <c r="AD333" s="92">
        <v>41236.061957962535</v>
      </c>
      <c r="AE333" s="93">
        <v>1094.7627068485629</v>
      </c>
      <c r="AF333" s="95">
        <v>86.000152871800893</v>
      </c>
      <c r="AG333" s="104"/>
      <c r="AH333" s="103">
        <v>0</v>
      </c>
      <c r="AI333" s="104"/>
      <c r="AJ333" s="92">
        <v>45200</v>
      </c>
      <c r="AK333" s="93">
        <v>45.172182723490224</v>
      </c>
      <c r="AL333" s="93">
        <v>0</v>
      </c>
      <c r="AM333" s="101">
        <v>0</v>
      </c>
      <c r="AN333" s="135">
        <v>45200</v>
      </c>
      <c r="AP333" s="102">
        <v>385.75599285606972</v>
      </c>
      <c r="AR333" s="102">
        <v>2524.3484848484845</v>
      </c>
      <c r="AS333" s="90"/>
      <c r="AT333" s="237"/>
      <c r="AU333" s="112">
        <v>-19968.596791367308</v>
      </c>
      <c r="AV333" s="112">
        <v>-9146.4542710000005</v>
      </c>
      <c r="AW333" s="112">
        <v>-218.32978900000001</v>
      </c>
      <c r="AX333" s="112">
        <v>-1757</v>
      </c>
      <c r="AY333" s="113">
        <v>-7112.4859999999999</v>
      </c>
    </row>
    <row r="334" spans="1:51">
      <c r="A334" s="11">
        <v>709</v>
      </c>
      <c r="B334" s="12">
        <v>6529</v>
      </c>
      <c r="C334" s="4"/>
      <c r="D334" s="13" t="s">
        <v>360</v>
      </c>
      <c r="E334" s="85">
        <v>60.333333333333336</v>
      </c>
      <c r="F334" s="85">
        <v>72474.666666666672</v>
      </c>
      <c r="G334" s="86">
        <v>1.74</v>
      </c>
      <c r="H334" s="85">
        <v>41652.107279693482</v>
      </c>
      <c r="I334" s="85">
        <v>7882</v>
      </c>
      <c r="J334" s="5">
        <v>0</v>
      </c>
      <c r="K334" s="87">
        <v>1.65</v>
      </c>
      <c r="L334" s="85">
        <v>68725.977011494237</v>
      </c>
      <c r="M334" s="85">
        <v>8036.9933333333329</v>
      </c>
      <c r="N334" s="85">
        <v>0</v>
      </c>
      <c r="O334" s="85">
        <v>76762.970344827583</v>
      </c>
      <c r="P334" s="88">
        <v>1272.314425604877</v>
      </c>
      <c r="Q334" s="88">
        <v>2681.4037114060652</v>
      </c>
      <c r="R334" s="88">
        <v>47.449566068427089</v>
      </c>
      <c r="S334" s="92">
        <v>31455.569823368525</v>
      </c>
      <c r="T334" s="93">
        <v>521.36303574643966</v>
      </c>
      <c r="U334" s="94">
        <v>66.893226623109072</v>
      </c>
      <c r="V334" s="92">
        <v>30911</v>
      </c>
      <c r="W334" s="93">
        <v>512.33701657458562</v>
      </c>
      <c r="X334" s="95">
        <v>86.000271727701985</v>
      </c>
      <c r="Y334" s="96">
        <v>18.295159292017274</v>
      </c>
      <c r="Z334" s="97">
        <v>-5655.2166887554595</v>
      </c>
      <c r="AA334" s="98">
        <v>25255.783311244541</v>
      </c>
      <c r="AB334" s="99">
        <v>418.60414328029623</v>
      </c>
      <c r="AC334" s="100">
        <v>82.504607389819128</v>
      </c>
      <c r="AD334" s="92">
        <v>56711.353134613062</v>
      </c>
      <c r="AE334" s="93">
        <v>939.96717902673595</v>
      </c>
      <c r="AF334" s="95">
        <v>82.504607389819128</v>
      </c>
      <c r="AG334" s="104"/>
      <c r="AH334" s="103">
        <v>0</v>
      </c>
      <c r="AI334" s="104"/>
      <c r="AJ334" s="92">
        <v>72400</v>
      </c>
      <c r="AK334" s="93">
        <v>47.449566068427089</v>
      </c>
      <c r="AL334" s="93">
        <v>0</v>
      </c>
      <c r="AM334" s="101">
        <v>0</v>
      </c>
      <c r="AN334" s="135">
        <v>72400</v>
      </c>
      <c r="AP334" s="102">
        <v>102.10794777018734</v>
      </c>
      <c r="AR334" s="102">
        <v>4165.2107279693491</v>
      </c>
      <c r="AS334" s="90"/>
      <c r="AT334" s="237"/>
      <c r="AU334" s="112">
        <v>-29696.887535879585</v>
      </c>
      <c r="AV334" s="112">
        <v>-13602.419172</v>
      </c>
      <c r="AW334" s="112">
        <v>-324.695583</v>
      </c>
      <c r="AX334" s="112">
        <v>-2613</v>
      </c>
      <c r="AY334" s="113">
        <v>-10577.543282000001</v>
      </c>
    </row>
    <row r="335" spans="1:51">
      <c r="A335" s="11">
        <v>711</v>
      </c>
      <c r="B335" s="12">
        <v>6531</v>
      </c>
      <c r="C335" s="4"/>
      <c r="D335" s="13" t="s">
        <v>361</v>
      </c>
      <c r="E335" s="85">
        <v>284.66666666666669</v>
      </c>
      <c r="F335" s="85">
        <v>511947.33333333331</v>
      </c>
      <c r="G335" s="86">
        <v>1.8</v>
      </c>
      <c r="H335" s="85">
        <v>284415.18518518517</v>
      </c>
      <c r="I335" s="85">
        <v>52859</v>
      </c>
      <c r="J335" s="5">
        <v>0</v>
      </c>
      <c r="K335" s="87">
        <v>1.65</v>
      </c>
      <c r="L335" s="85">
        <v>469285.0555555555</v>
      </c>
      <c r="M335" s="85">
        <v>44264.53</v>
      </c>
      <c r="N335" s="85">
        <v>293</v>
      </c>
      <c r="O335" s="85">
        <v>513842.58555555553</v>
      </c>
      <c r="P335" s="88">
        <v>1805.0676307572207</v>
      </c>
      <c r="Q335" s="88">
        <v>2681.4037114060652</v>
      </c>
      <c r="R335" s="88">
        <v>67.318010453960525</v>
      </c>
      <c r="S335" s="92">
        <v>92301.558254473988</v>
      </c>
      <c r="T335" s="93">
        <v>324.24434984007252</v>
      </c>
      <c r="U335" s="94">
        <v>79.410346585995143</v>
      </c>
      <c r="V335" s="92">
        <v>50299</v>
      </c>
      <c r="W335" s="93">
        <v>176.69437939110068</v>
      </c>
      <c r="X335" s="95">
        <v>85.999968978158009</v>
      </c>
      <c r="Y335" s="96">
        <v>0</v>
      </c>
      <c r="Z335" s="97">
        <v>0</v>
      </c>
      <c r="AA335" s="98">
        <v>50299</v>
      </c>
      <c r="AB335" s="99">
        <v>176.69437939110068</v>
      </c>
      <c r="AC335" s="100">
        <v>85.999968978158009</v>
      </c>
      <c r="AD335" s="92">
        <v>142600.55825447399</v>
      </c>
      <c r="AE335" s="93">
        <v>500.93872923117317</v>
      </c>
      <c r="AF335" s="95">
        <v>85.999968978158009</v>
      </c>
      <c r="AG335" s="104"/>
      <c r="AH335" s="103">
        <v>0</v>
      </c>
      <c r="AI335" s="104"/>
      <c r="AJ335" s="92">
        <v>106423.69336420998</v>
      </c>
      <c r="AK335" s="93">
        <v>67.318010453960525</v>
      </c>
      <c r="AL335" s="93">
        <v>0</v>
      </c>
      <c r="AM335" s="101">
        <v>0</v>
      </c>
      <c r="AN335" s="135">
        <v>106423.69336420998</v>
      </c>
      <c r="AP335" s="102">
        <v>3157.6746282245194</v>
      </c>
      <c r="AR335" s="102">
        <v>28441.518518518522</v>
      </c>
      <c r="AS335" s="90"/>
      <c r="AT335" s="237"/>
      <c r="AU335" s="112">
        <v>-144388.31526065592</v>
      </c>
      <c r="AV335" s="112">
        <v>-66135.900112000003</v>
      </c>
      <c r="AW335" s="112">
        <v>-1578.692317</v>
      </c>
      <c r="AX335" s="112">
        <v>-34373</v>
      </c>
      <c r="AY335" s="113">
        <v>-51428.744922999998</v>
      </c>
    </row>
    <row r="336" spans="1:51">
      <c r="A336" s="11">
        <v>713</v>
      </c>
      <c r="B336" s="12">
        <v>6533</v>
      </c>
      <c r="C336" s="4"/>
      <c r="D336" s="13" t="s">
        <v>362</v>
      </c>
      <c r="E336" s="85">
        <v>3526.3333333333335</v>
      </c>
      <c r="F336" s="85">
        <v>6754170</v>
      </c>
      <c r="G336" s="86">
        <v>1.92</v>
      </c>
      <c r="H336" s="85">
        <v>3517796.875</v>
      </c>
      <c r="I336" s="85">
        <v>668819.66666666663</v>
      </c>
      <c r="J336" s="5">
        <v>0</v>
      </c>
      <c r="K336" s="87">
        <v>1.65</v>
      </c>
      <c r="L336" s="85">
        <v>5804364.84375</v>
      </c>
      <c r="M336" s="85">
        <v>550174.89666666661</v>
      </c>
      <c r="N336" s="85">
        <v>8900.3333333333339</v>
      </c>
      <c r="O336" s="85">
        <v>6363440.0737499995</v>
      </c>
      <c r="P336" s="88">
        <v>1804.5486550004723</v>
      </c>
      <c r="Q336" s="88">
        <v>2681.4037114060652</v>
      </c>
      <c r="R336" s="88">
        <v>67.298655824348401</v>
      </c>
      <c r="S336" s="92">
        <v>1144070.7891448217</v>
      </c>
      <c r="T336" s="93">
        <v>324.43637087006948</v>
      </c>
      <c r="U336" s="94">
        <v>79.398153169339508</v>
      </c>
      <c r="V336" s="92">
        <v>624239</v>
      </c>
      <c r="W336" s="93">
        <v>177.02211929293884</v>
      </c>
      <c r="X336" s="95">
        <v>85.999998260398655</v>
      </c>
      <c r="Y336" s="96">
        <v>0</v>
      </c>
      <c r="Z336" s="97">
        <v>0</v>
      </c>
      <c r="AA336" s="98">
        <v>624239</v>
      </c>
      <c r="AB336" s="99">
        <v>177.02211929293884</v>
      </c>
      <c r="AC336" s="100">
        <v>85.999998260398655</v>
      </c>
      <c r="AD336" s="92">
        <v>1768309.7891448217</v>
      </c>
      <c r="AE336" s="93">
        <v>501.45849016300832</v>
      </c>
      <c r="AF336" s="95">
        <v>85.999998260398655</v>
      </c>
      <c r="AG336" s="104"/>
      <c r="AH336" s="103">
        <v>0</v>
      </c>
      <c r="AI336" s="104"/>
      <c r="AJ336" s="92">
        <v>0</v>
      </c>
      <c r="AK336" s="93">
        <v>67.298655824348401</v>
      </c>
      <c r="AL336" s="93">
        <v>0</v>
      </c>
      <c r="AM336" s="101">
        <v>0</v>
      </c>
      <c r="AN336" s="135">
        <v>0</v>
      </c>
      <c r="AP336" s="102">
        <v>87242.952744623661</v>
      </c>
      <c r="AR336" s="102">
        <v>351779.6875</v>
      </c>
      <c r="AS336" s="90"/>
      <c r="AT336" s="237"/>
      <c r="AU336" s="112">
        <v>-1791029.5275949447</v>
      </c>
      <c r="AV336" s="112">
        <v>-820366.59074599994</v>
      </c>
      <c r="AW336" s="112">
        <v>-19582.502575999999</v>
      </c>
      <c r="AX336" s="112">
        <v>-237209</v>
      </c>
      <c r="AY336" s="113">
        <v>-637935.28276700003</v>
      </c>
    </row>
    <row r="337" spans="1:51">
      <c r="A337" s="11">
        <v>715</v>
      </c>
      <c r="B337" s="12">
        <v>6535</v>
      </c>
      <c r="C337" s="4"/>
      <c r="D337" s="13" t="s">
        <v>363</v>
      </c>
      <c r="E337" s="85">
        <v>41</v>
      </c>
      <c r="F337" s="85">
        <v>53038.666666666664</v>
      </c>
      <c r="G337" s="86">
        <v>2</v>
      </c>
      <c r="H337" s="85">
        <v>26519.333333333332</v>
      </c>
      <c r="I337" s="85">
        <v>4384.666666666667</v>
      </c>
      <c r="J337" s="5">
        <v>0</v>
      </c>
      <c r="K337" s="87">
        <v>1.65</v>
      </c>
      <c r="L337" s="85">
        <v>43756.9</v>
      </c>
      <c r="M337" s="85">
        <v>4480.586666666667</v>
      </c>
      <c r="N337" s="85">
        <v>0</v>
      </c>
      <c r="O337" s="85">
        <v>48237.486666666664</v>
      </c>
      <c r="P337" s="88">
        <v>1176.5240650406504</v>
      </c>
      <c r="Q337" s="88">
        <v>2681.4037114060652</v>
      </c>
      <c r="R337" s="88">
        <v>43.877170007484949</v>
      </c>
      <c r="S337" s="92">
        <v>22829.024235363348</v>
      </c>
      <c r="T337" s="93">
        <v>556.80546915520358</v>
      </c>
      <c r="U337" s="94">
        <v>64.642617104715526</v>
      </c>
      <c r="V337" s="92">
        <v>23480</v>
      </c>
      <c r="W337" s="93">
        <v>572.68292682926824</v>
      </c>
      <c r="X337" s="95">
        <v>86.000196509607406</v>
      </c>
      <c r="Y337" s="96">
        <v>0</v>
      </c>
      <c r="Z337" s="97">
        <v>0</v>
      </c>
      <c r="AA337" s="98">
        <v>23480</v>
      </c>
      <c r="AB337" s="99">
        <v>572.68292682926824</v>
      </c>
      <c r="AC337" s="100">
        <v>86.000196509607406</v>
      </c>
      <c r="AD337" s="92">
        <v>46309.024235363351</v>
      </c>
      <c r="AE337" s="93">
        <v>1129.4883959844719</v>
      </c>
      <c r="AF337" s="95">
        <v>86.000196509607406</v>
      </c>
      <c r="AG337" s="104"/>
      <c r="AH337" s="103">
        <v>0</v>
      </c>
      <c r="AI337" s="104"/>
      <c r="AJ337" s="92">
        <v>21952.677508057077</v>
      </c>
      <c r="AK337" s="93">
        <v>43.877170007484949</v>
      </c>
      <c r="AL337" s="93">
        <v>0</v>
      </c>
      <c r="AM337" s="101">
        <v>0</v>
      </c>
      <c r="AN337" s="135">
        <v>21952.677508057077</v>
      </c>
      <c r="AP337" s="102">
        <v>3.8616879226719369</v>
      </c>
      <c r="AR337" s="102">
        <v>2651.9333333333334</v>
      </c>
      <c r="AS337" s="90"/>
      <c r="AT337" s="237"/>
      <c r="AU337" s="112">
        <v>-20992.627396052809</v>
      </c>
      <c r="AV337" s="112">
        <v>-9615.5032080000001</v>
      </c>
      <c r="AW337" s="112">
        <v>-229.52618799999999</v>
      </c>
      <c r="AX337" s="112">
        <v>-1847</v>
      </c>
      <c r="AY337" s="113">
        <v>-7477.2288719999997</v>
      </c>
    </row>
    <row r="338" spans="1:51">
      <c r="A338" s="11">
        <v>716</v>
      </c>
      <c r="B338" s="12">
        <v>6536</v>
      </c>
      <c r="C338" s="4"/>
      <c r="D338" s="121" t="s">
        <v>387</v>
      </c>
      <c r="E338" s="85">
        <v>406</v>
      </c>
      <c r="F338" s="85">
        <v>643675</v>
      </c>
      <c r="G338" s="86">
        <v>1.84</v>
      </c>
      <c r="H338" s="85">
        <v>349823.36956521746</v>
      </c>
      <c r="I338" s="85">
        <v>56373.666666666664</v>
      </c>
      <c r="J338" s="5">
        <v>0</v>
      </c>
      <c r="K338" s="87">
        <v>1.65</v>
      </c>
      <c r="L338" s="85">
        <v>577208.55978260865</v>
      </c>
      <c r="M338" s="85">
        <v>57915.993333333339</v>
      </c>
      <c r="N338" s="85">
        <v>510.66666666666669</v>
      </c>
      <c r="O338" s="85">
        <v>635635.21978260868</v>
      </c>
      <c r="P338" s="88">
        <v>1565.6039896123366</v>
      </c>
      <c r="Q338" s="88">
        <v>2681.4037114060652</v>
      </c>
      <c r="R338" s="88">
        <v>58.387477534718961</v>
      </c>
      <c r="S338" s="92">
        <v>167615.43420785389</v>
      </c>
      <c r="T338" s="93">
        <v>412.84589706367956</v>
      </c>
      <c r="U338" s="94">
        <v>73.784110846872935</v>
      </c>
      <c r="V338" s="92">
        <v>132988</v>
      </c>
      <c r="W338" s="93">
        <v>327.55665024630542</v>
      </c>
      <c r="X338" s="95">
        <v>85.999975576714107</v>
      </c>
      <c r="Y338" s="96">
        <v>0</v>
      </c>
      <c r="Z338" s="97">
        <v>0</v>
      </c>
      <c r="AA338" s="98">
        <v>132988</v>
      </c>
      <c r="AB338" s="99">
        <v>327.55665024630542</v>
      </c>
      <c r="AC338" s="100">
        <v>85.999975576714107</v>
      </c>
      <c r="AD338" s="92">
        <v>300603.43420785386</v>
      </c>
      <c r="AE338" s="93">
        <v>740.40254730998504</v>
      </c>
      <c r="AF338" s="95">
        <v>85.999975576714107</v>
      </c>
      <c r="AG338" s="104"/>
      <c r="AH338" s="103">
        <v>0</v>
      </c>
      <c r="AI338" s="104"/>
      <c r="AJ338" s="92">
        <v>255328.48401984468</v>
      </c>
      <c r="AK338" s="93">
        <v>58.387477534718961</v>
      </c>
      <c r="AL338" s="93">
        <v>0</v>
      </c>
      <c r="AM338" s="101">
        <v>0</v>
      </c>
      <c r="AN338" s="135">
        <v>255328.48401984468</v>
      </c>
      <c r="AP338" s="102">
        <v>3346.0113037297706</v>
      </c>
      <c r="AR338" s="102">
        <v>34982.336956521736</v>
      </c>
      <c r="AS338" s="90"/>
      <c r="AT338" s="237"/>
      <c r="AU338" s="112">
        <v>-201222.01382070134</v>
      </c>
      <c r="AV338" s="112">
        <v>-92168.116112999996</v>
      </c>
      <c r="AW338" s="112">
        <v>-2200.0924850000001</v>
      </c>
      <c r="AX338" s="112">
        <v>-25305</v>
      </c>
      <c r="AY338" s="113">
        <v>-71671.974306999997</v>
      </c>
    </row>
    <row r="339" spans="1:51">
      <c r="A339" s="11">
        <v>723</v>
      </c>
      <c r="B339" s="12">
        <v>6603</v>
      </c>
      <c r="C339" s="4"/>
      <c r="D339" s="13" t="s">
        <v>364</v>
      </c>
      <c r="E339" s="85">
        <v>3811</v>
      </c>
      <c r="F339" s="85">
        <v>10785064.666666666</v>
      </c>
      <c r="G339" s="86">
        <v>1.6499999999999997</v>
      </c>
      <c r="H339" s="85">
        <v>6536402.8282828284</v>
      </c>
      <c r="I339" s="85">
        <v>853291</v>
      </c>
      <c r="J339" s="5">
        <v>0</v>
      </c>
      <c r="K339" s="87">
        <v>1.65</v>
      </c>
      <c r="L339" s="85">
        <v>10785064.666666666</v>
      </c>
      <c r="M339" s="85">
        <v>862876.45666666667</v>
      </c>
      <c r="N339" s="85">
        <v>20280</v>
      </c>
      <c r="O339" s="85">
        <v>11668221.123333333</v>
      </c>
      <c r="P339" s="88">
        <v>3061.721627744249</v>
      </c>
      <c r="Q339" s="88">
        <v>2681.4037114060652</v>
      </c>
      <c r="R339" s="88">
        <v>114.18353807449434</v>
      </c>
      <c r="S339" s="92">
        <v>-536274.88429098239</v>
      </c>
      <c r="T339" s="93">
        <v>-140.71762904512789</v>
      </c>
      <c r="U339" s="94">
        <v>108.93562898693145</v>
      </c>
      <c r="V339" s="92">
        <v>0</v>
      </c>
      <c r="W339" s="93">
        <v>0</v>
      </c>
      <c r="X339" s="95">
        <v>108.93562898693145</v>
      </c>
      <c r="Y339" s="96">
        <v>0</v>
      </c>
      <c r="Z339" s="97">
        <v>0</v>
      </c>
      <c r="AA339" s="98">
        <v>0</v>
      </c>
      <c r="AB339" s="99">
        <v>0</v>
      </c>
      <c r="AC339" s="100">
        <v>108.93562898693145</v>
      </c>
      <c r="AD339" s="92">
        <v>-536274.88429098239</v>
      </c>
      <c r="AE339" s="93">
        <v>-140.71762904512789</v>
      </c>
      <c r="AF339" s="95">
        <v>108.93562898693145</v>
      </c>
      <c r="AG339" s="104"/>
      <c r="AH339" s="103">
        <v>0</v>
      </c>
      <c r="AI339" s="104"/>
      <c r="AJ339" s="92">
        <v>0</v>
      </c>
      <c r="AK339" s="93">
        <v>114.18353807449434</v>
      </c>
      <c r="AL339" s="93">
        <v>0</v>
      </c>
      <c r="AM339" s="101">
        <v>0</v>
      </c>
      <c r="AN339" s="135">
        <v>0</v>
      </c>
      <c r="AP339" s="102">
        <v>57436.741978179118</v>
      </c>
      <c r="AR339" s="102">
        <v>653640.28282828291</v>
      </c>
      <c r="AS339" s="90"/>
      <c r="AT339" s="237"/>
      <c r="AU339" s="112">
        <v>-1937465.9040649715</v>
      </c>
      <c r="AV339" s="112">
        <v>-887440.58873199997</v>
      </c>
      <c r="AW339" s="112">
        <v>-21183.587692000001</v>
      </c>
      <c r="AX339" s="112">
        <v>-257307</v>
      </c>
      <c r="AY339" s="113">
        <v>-690093.51343299996</v>
      </c>
    </row>
    <row r="340" spans="1:51">
      <c r="A340" s="11">
        <v>724</v>
      </c>
      <c r="B340" s="12">
        <v>6604</v>
      </c>
      <c r="C340" s="4"/>
      <c r="D340" s="13" t="s">
        <v>365</v>
      </c>
      <c r="E340" s="85">
        <v>775.33333333333337</v>
      </c>
      <c r="F340" s="85">
        <v>1556145</v>
      </c>
      <c r="G340" s="86">
        <v>1.64</v>
      </c>
      <c r="H340" s="85">
        <v>948868.90243902442</v>
      </c>
      <c r="I340" s="85">
        <v>187859.66666666666</v>
      </c>
      <c r="J340" s="5">
        <v>0</v>
      </c>
      <c r="K340" s="87">
        <v>1.65</v>
      </c>
      <c r="L340" s="85">
        <v>1565633.6890243904</v>
      </c>
      <c r="M340" s="85">
        <v>157861.63666666666</v>
      </c>
      <c r="N340" s="85">
        <v>568.66666666666663</v>
      </c>
      <c r="O340" s="85">
        <v>1724063.9923577236</v>
      </c>
      <c r="P340" s="88">
        <v>2223.6422945284485</v>
      </c>
      <c r="Q340" s="88">
        <v>2681.4037114060652</v>
      </c>
      <c r="R340" s="88">
        <v>82.928291814827944</v>
      </c>
      <c r="S340" s="92">
        <v>131319.54353107148</v>
      </c>
      <c r="T340" s="93">
        <v>169.37172424471817</v>
      </c>
      <c r="U340" s="94">
        <v>89.244823843341578</v>
      </c>
      <c r="V340" s="92">
        <v>0</v>
      </c>
      <c r="W340" s="93">
        <v>0</v>
      </c>
      <c r="X340" s="95">
        <v>89.244823843341578</v>
      </c>
      <c r="Y340" s="96">
        <v>0</v>
      </c>
      <c r="Z340" s="97">
        <v>0</v>
      </c>
      <c r="AA340" s="98">
        <v>0</v>
      </c>
      <c r="AB340" s="99">
        <v>0</v>
      </c>
      <c r="AC340" s="100">
        <v>89.244823843341578</v>
      </c>
      <c r="AD340" s="92">
        <v>131319.54353107148</v>
      </c>
      <c r="AE340" s="93">
        <v>169.37172424471817</v>
      </c>
      <c r="AF340" s="95">
        <v>89.244823843341578</v>
      </c>
      <c r="AG340" s="104"/>
      <c r="AH340" s="103">
        <v>0</v>
      </c>
      <c r="AI340" s="104"/>
      <c r="AJ340" s="92">
        <v>309399.93865037919</v>
      </c>
      <c r="AK340" s="93">
        <v>82.928291814827944</v>
      </c>
      <c r="AL340" s="93">
        <v>0</v>
      </c>
      <c r="AM340" s="101">
        <v>0</v>
      </c>
      <c r="AN340" s="135">
        <v>309399.93865037919</v>
      </c>
      <c r="AP340" s="102">
        <v>6413.9393813704237</v>
      </c>
      <c r="AR340" s="102">
        <v>94886.890243902453</v>
      </c>
      <c r="AS340" s="90"/>
      <c r="AT340" s="237"/>
      <c r="AU340" s="112">
        <v>-399371.93582734617</v>
      </c>
      <c r="AV340" s="112">
        <v>-182929.08541500001</v>
      </c>
      <c r="AW340" s="112">
        <v>-4366.5957719999997</v>
      </c>
      <c r="AX340" s="112">
        <v>-54679</v>
      </c>
      <c r="AY340" s="113">
        <v>-142249.71999899999</v>
      </c>
    </row>
    <row r="341" spans="1:51">
      <c r="A341" s="11">
        <v>726</v>
      </c>
      <c r="B341" s="12">
        <v>6606</v>
      </c>
      <c r="C341" s="4"/>
      <c r="D341" s="13" t="s">
        <v>366</v>
      </c>
      <c r="E341" s="85">
        <v>2057.3333333333335</v>
      </c>
      <c r="F341" s="85">
        <v>4203357.666666667</v>
      </c>
      <c r="G341" s="86">
        <v>1.8500000000000003</v>
      </c>
      <c r="H341" s="85">
        <v>2272085.2252252251</v>
      </c>
      <c r="I341" s="85">
        <v>398775.33333333331</v>
      </c>
      <c r="J341" s="5">
        <v>0</v>
      </c>
      <c r="K341" s="87">
        <v>1.65</v>
      </c>
      <c r="L341" s="85">
        <v>3748940.6216216213</v>
      </c>
      <c r="M341" s="85">
        <v>381201.26666666666</v>
      </c>
      <c r="N341" s="85">
        <v>1266.3333333333333</v>
      </c>
      <c r="O341" s="85">
        <v>4131408.2216216214</v>
      </c>
      <c r="P341" s="88">
        <v>2008.1375024084355</v>
      </c>
      <c r="Q341" s="88">
        <v>2681.4037114060652</v>
      </c>
      <c r="R341" s="88">
        <v>74.891277798501108</v>
      </c>
      <c r="S341" s="92">
        <v>512499.21517178259</v>
      </c>
      <c r="T341" s="93">
        <v>249.10849732912308</v>
      </c>
      <c r="U341" s="94">
        <v>84.181505013055684</v>
      </c>
      <c r="V341" s="92">
        <v>100318</v>
      </c>
      <c r="W341" s="93">
        <v>48.761179520414771</v>
      </c>
      <c r="X341" s="95">
        <v>85.999999531915194</v>
      </c>
      <c r="Y341" s="96">
        <v>0</v>
      </c>
      <c r="Z341" s="97">
        <v>0</v>
      </c>
      <c r="AA341" s="98">
        <v>100318</v>
      </c>
      <c r="AB341" s="99">
        <v>48.761179520414771</v>
      </c>
      <c r="AC341" s="100">
        <v>85.999999531915194</v>
      </c>
      <c r="AD341" s="92">
        <v>612817.21517178253</v>
      </c>
      <c r="AE341" s="93">
        <v>297.86967684953788</v>
      </c>
      <c r="AF341" s="95">
        <v>85.999999531915194</v>
      </c>
      <c r="AG341" s="104"/>
      <c r="AH341" s="144">
        <v>0</v>
      </c>
      <c r="AI341" s="104"/>
      <c r="AJ341" s="92">
        <v>249858.99625732427</v>
      </c>
      <c r="AK341" s="93">
        <v>74.891277798501108</v>
      </c>
      <c r="AL341" s="93">
        <v>0</v>
      </c>
      <c r="AM341" s="101">
        <v>0</v>
      </c>
      <c r="AN341" s="145">
        <v>249858.99625732427</v>
      </c>
      <c r="AP341" s="102">
        <v>20810.910091214842</v>
      </c>
      <c r="AR341" s="102">
        <v>227208.52252252251</v>
      </c>
      <c r="AS341" s="90"/>
      <c r="AT341" s="238"/>
      <c r="AU341" s="112">
        <v>-1061407.7217565237</v>
      </c>
      <c r="AV341" s="112">
        <v>-486169.223161</v>
      </c>
      <c r="AW341" s="112">
        <v>-11605.067993000001</v>
      </c>
      <c r="AX341" s="112">
        <v>-165700</v>
      </c>
      <c r="AY341" s="113">
        <v>-378055.98661399999</v>
      </c>
    </row>
    <row r="342" spans="1:51">
      <c r="A342" s="89"/>
      <c r="B342" s="15"/>
      <c r="C342" s="15"/>
      <c r="D342" s="15"/>
      <c r="E342" s="15"/>
      <c r="F342" s="15"/>
      <c r="G342" s="16"/>
      <c r="H342" s="16"/>
      <c r="I342" s="15"/>
      <c r="J342" s="17"/>
      <c r="K342" s="18"/>
      <c r="L342" s="15"/>
      <c r="M342" s="15"/>
      <c r="N342" s="15"/>
      <c r="O342" s="15"/>
      <c r="P342" s="15"/>
      <c r="Q342" s="15"/>
      <c r="R342" s="15"/>
      <c r="S342" s="19"/>
      <c r="T342" s="20"/>
      <c r="U342" s="21"/>
      <c r="V342" s="19"/>
      <c r="W342" s="20"/>
      <c r="X342" s="21"/>
      <c r="Y342" s="22"/>
      <c r="Z342" s="23"/>
      <c r="AA342" s="23"/>
      <c r="AB342" s="22"/>
      <c r="AC342" s="21"/>
      <c r="AD342" s="19"/>
      <c r="AE342" s="20"/>
      <c r="AF342" s="21"/>
      <c r="AG342" s="104"/>
      <c r="AH342" s="26"/>
      <c r="AI342" s="104"/>
      <c r="AJ342" s="24"/>
      <c r="AK342" s="20"/>
      <c r="AL342" s="20"/>
      <c r="AM342" s="25"/>
      <c r="AN342" s="21"/>
      <c r="AP342" s="26"/>
      <c r="AR342" s="26"/>
      <c r="AS342" s="90"/>
      <c r="AT342" s="139"/>
      <c r="AU342" s="79"/>
      <c r="AV342" s="79"/>
      <c r="AW342" s="79"/>
      <c r="AX342" s="114"/>
      <c r="AY342" s="80"/>
    </row>
    <row r="343" spans="1:51">
      <c r="A343" s="90"/>
      <c r="D343" t="s">
        <v>367</v>
      </c>
      <c r="E343" s="3">
        <f>SUM(E3:E341)</f>
        <v>1032152.9999999999</v>
      </c>
      <c r="F343" s="3">
        <f>SUM(F3:F341)</f>
        <v>2508330623.9999986</v>
      </c>
      <c r="G343" s="1">
        <f>F343/H343</f>
        <v>1.6026917650187662</v>
      </c>
      <c r="H343" s="3">
        <f>SUM(H3:H341)</f>
        <v>1565073633.4635301</v>
      </c>
      <c r="I343" s="3">
        <f>SUM(I3:I341)</f>
        <v>255826682.00000006</v>
      </c>
      <c r="J343" s="2">
        <f>SUM(J3:J341)</f>
        <v>67225000</v>
      </c>
      <c r="K343" s="2"/>
      <c r="L343" s="3">
        <f>SUM(L3:L341)</f>
        <v>2511085919.4889011</v>
      </c>
      <c r="M343" s="3">
        <f>SUM(M3:M341)</f>
        <v>250108027.11666685</v>
      </c>
      <c r="N343" s="3">
        <f>SUM(N3:N341)</f>
        <v>6424938.333333333</v>
      </c>
      <c r="O343" s="3">
        <f>SUM(O3:O341)</f>
        <v>2767618884.9389043</v>
      </c>
      <c r="P343" s="6">
        <f>O343/E343</f>
        <v>2681.4037114060652</v>
      </c>
      <c r="R343" s="6">
        <v>100</v>
      </c>
      <c r="S343" s="7">
        <f>SUM(S3:S341)</f>
        <v>6.0914317145943642E-7</v>
      </c>
      <c r="T343" s="27"/>
      <c r="U343" s="8"/>
      <c r="V343" s="7">
        <f>SUM(V3:V341)</f>
        <v>30435232</v>
      </c>
      <c r="W343" s="28"/>
      <c r="X343" s="29"/>
      <c r="Y343" s="30">
        <f>COUNTIF(Y3:Y341,"&gt;0")</f>
        <v>2</v>
      </c>
      <c r="Z343" s="27">
        <f>SUM(Z3:Z341)</f>
        <v>-31635.415731513651</v>
      </c>
      <c r="AA343" s="27">
        <f>SUM(AA3:AA341)</f>
        <v>30403596.584268484</v>
      </c>
      <c r="AB343" s="31"/>
      <c r="AC343" s="27"/>
      <c r="AD343" s="7">
        <f>SUM(AD3:AD341)</f>
        <v>30403596.584269129</v>
      </c>
      <c r="AE343" s="28"/>
      <c r="AF343" s="29"/>
      <c r="AG343" s="104"/>
      <c r="AH343" s="9">
        <f>SUM(AH3:AH341)</f>
        <v>90844000</v>
      </c>
      <c r="AI343" s="104"/>
      <c r="AJ343" s="32">
        <f>SUM(AJ3:AJ341)</f>
        <v>40000000.00000003</v>
      </c>
      <c r="AK343" s="27"/>
      <c r="AL343" s="33">
        <f>COUNTIF(AL3:AL341,"&gt;0")</f>
        <v>4</v>
      </c>
      <c r="AM343" s="34">
        <f>SUM(AM3:AM341)</f>
        <v>-1288185.0964631257</v>
      </c>
      <c r="AN343" s="8">
        <f>SUM(AN3:AN341)</f>
        <v>38711814.903536916</v>
      </c>
      <c r="AP343" s="9">
        <f>SUM(AP3:AP341)</f>
        <v>15750000.000000004</v>
      </c>
      <c r="AR343" s="9">
        <f>SUM(AR3:AR341)</f>
        <v>156507363.34635293</v>
      </c>
      <c r="AS343" s="90"/>
      <c r="AT343" s="140"/>
      <c r="AU343" s="81">
        <v>-531214852.1499998</v>
      </c>
      <c r="AV343" s="81">
        <f>SUM(AV3:AV341)</f>
        <v>-243318667.00000626</v>
      </c>
      <c r="AW343" s="81">
        <f>SUM(AW3:AW341)</f>
        <v>-5808120.9999209978</v>
      </c>
      <c r="AX343" s="115">
        <f>SUM(AX3:AX341)</f>
        <v>-140239189</v>
      </c>
      <c r="AY343" s="82">
        <f>SUM(AY3:AY341)</f>
        <v>-189209999.99995106</v>
      </c>
    </row>
    <row r="344" spans="1:51" ht="13.5" thickBot="1">
      <c r="A344" s="91"/>
      <c r="B344" s="35"/>
      <c r="C344" s="35"/>
      <c r="D344" s="35"/>
      <c r="E344" s="35"/>
      <c r="F344" s="35"/>
      <c r="G344" s="36"/>
      <c r="H344" s="36"/>
      <c r="I344" s="35"/>
      <c r="J344" s="116"/>
      <c r="K344" s="117"/>
      <c r="L344" s="35"/>
      <c r="M344" s="35"/>
      <c r="N344" s="35"/>
      <c r="O344" s="35"/>
      <c r="P344" s="35"/>
      <c r="Q344" s="35"/>
      <c r="R344" s="35"/>
      <c r="S344" s="120">
        <f>SUMIF(S3:S342,"&gt;0")</f>
        <v>113702028.44750544</v>
      </c>
      <c r="T344" s="43"/>
      <c r="U344" s="38"/>
      <c r="V344" s="39"/>
      <c r="W344" s="37"/>
      <c r="X344" s="38"/>
      <c r="Y344" s="40"/>
      <c r="Z344" s="41"/>
      <c r="AA344" s="41"/>
      <c r="AB344" s="40"/>
      <c r="AC344" s="38"/>
      <c r="AD344" s="39"/>
      <c r="AE344" s="37"/>
      <c r="AF344" s="38"/>
      <c r="AG344" s="104"/>
      <c r="AH344" s="44"/>
      <c r="AI344" s="104"/>
      <c r="AJ344" s="42"/>
      <c r="AK344" s="37"/>
      <c r="AL344" s="37"/>
      <c r="AM344" s="43"/>
      <c r="AN344" s="38"/>
      <c r="AP344" s="44"/>
      <c r="AR344" s="44"/>
      <c r="AS344" s="90"/>
      <c r="AT344" s="141"/>
      <c r="AU344" s="83"/>
      <c r="AV344" s="83"/>
      <c r="AW344" s="83"/>
      <c r="AX344" s="83"/>
      <c r="AY344" s="84"/>
    </row>
    <row r="345" spans="1:51" ht="13.5" thickTop="1">
      <c r="A345" t="s">
        <v>391</v>
      </c>
      <c r="AS345" s="110"/>
      <c r="AU345" s="55"/>
      <c r="AV345" s="55"/>
      <c r="AW345" s="55"/>
      <c r="AX345" s="47"/>
      <c r="AY345" s="47"/>
    </row>
    <row r="346" spans="1:51" ht="12.75" customHeight="1">
      <c r="P346" s="77"/>
      <c r="Z346" s="118"/>
      <c r="AT346" s="78" t="s">
        <v>377</v>
      </c>
    </row>
    <row r="347" spans="1:51">
      <c r="D347" s="46"/>
      <c r="S347" s="78" t="s">
        <v>377</v>
      </c>
      <c r="V347" s="78" t="s">
        <v>377</v>
      </c>
      <c r="AD347" s="78" t="s">
        <v>377</v>
      </c>
      <c r="AG347" s="107" t="s">
        <v>377</v>
      </c>
      <c r="AT347" s="78"/>
      <c r="AU347" s="146"/>
      <c r="AV347" s="147"/>
      <c r="AW347" s="147"/>
      <c r="AX347" s="146"/>
    </row>
    <row r="348" spans="1:51">
      <c r="D348" s="148" t="s">
        <v>213</v>
      </c>
      <c r="S348" s="78"/>
      <c r="V348" s="78"/>
      <c r="AD348" s="78"/>
      <c r="AG348" s="107"/>
      <c r="AT348" s="146"/>
      <c r="AU348" s="147"/>
      <c r="AV348" s="146"/>
    </row>
    <row r="349" spans="1:51">
      <c r="B349" s="47"/>
      <c r="C349" s="47"/>
      <c r="D349" s="148" t="s">
        <v>220</v>
      </c>
      <c r="AU349" s="3"/>
      <c r="AV349" s="3"/>
      <c r="AW349" s="3"/>
      <c r="AX349" s="3"/>
      <c r="AY349" s="3"/>
    </row>
    <row r="350" spans="1:51">
      <c r="B350" s="227" t="s">
        <v>392</v>
      </c>
      <c r="C350" s="228"/>
      <c r="D350" s="217" t="s">
        <v>213</v>
      </c>
      <c r="AU350" s="3"/>
      <c r="AV350" s="3"/>
      <c r="AW350" s="3"/>
      <c r="AX350" s="3"/>
      <c r="AY350" s="3"/>
    </row>
    <row r="351" spans="1:51">
      <c r="B351" s="47"/>
      <c r="C351" s="47"/>
      <c r="D351" s="47"/>
    </row>
    <row r="352" spans="1:51">
      <c r="B352" s="47"/>
      <c r="C352" s="47"/>
      <c r="D352" s="148" t="s">
        <v>191</v>
      </c>
    </row>
    <row r="353" spans="1:4">
      <c r="B353" s="47"/>
      <c r="C353" s="47"/>
      <c r="D353" s="148" t="s">
        <v>195</v>
      </c>
    </row>
    <row r="354" spans="1:4">
      <c r="B354" s="218" t="s">
        <v>392</v>
      </c>
      <c r="C354" s="219"/>
      <c r="D354" s="216" t="s">
        <v>191</v>
      </c>
    </row>
    <row r="355" spans="1:4">
      <c r="B355" s="47"/>
      <c r="C355" s="47"/>
      <c r="D355" s="47"/>
    </row>
    <row r="356" spans="1:4">
      <c r="B356" s="47"/>
      <c r="C356" s="47"/>
      <c r="D356" s="148" t="s">
        <v>179</v>
      </c>
    </row>
    <row r="357" spans="1:4">
      <c r="B357" s="47"/>
      <c r="C357" s="47"/>
      <c r="D357" s="148" t="s">
        <v>181</v>
      </c>
    </row>
    <row r="358" spans="1:4">
      <c r="B358" s="218" t="s">
        <v>392</v>
      </c>
      <c r="C358" s="219"/>
      <c r="D358" s="215" t="s">
        <v>179</v>
      </c>
    </row>
    <row r="361" spans="1:4">
      <c r="A361" s="47" t="s">
        <v>379</v>
      </c>
    </row>
    <row r="362" spans="1:4">
      <c r="A362" s="48" t="s">
        <v>393</v>
      </c>
    </row>
  </sheetData>
  <autoFilter ref="A2:AY2"/>
  <sortState ref="A3:AQ348">
    <sortCondition ref="A3:A348"/>
  </sortState>
  <mergeCells count="10">
    <mergeCell ref="B354:C354"/>
    <mergeCell ref="B358:C358"/>
    <mergeCell ref="AJ1:AN1"/>
    <mergeCell ref="AT1:AY1"/>
    <mergeCell ref="B350:C350"/>
    <mergeCell ref="S1:U1"/>
    <mergeCell ref="V1:X1"/>
    <mergeCell ref="Y1:AC1"/>
    <mergeCell ref="AD1:AF1"/>
    <mergeCell ref="AT3:AT341"/>
  </mergeCells>
  <conditionalFormatting sqref="AM113:AM149 AM3:AM80 AM151:AM341 AM82:AM111">
    <cfRule type="cellIs" dxfId="25" priority="26" operator="greaterThan">
      <formula>0</formula>
    </cfRule>
  </conditionalFormatting>
  <conditionalFormatting sqref="AL3 AL113:AL149 AL41:AL80 AL151:AL339 AL82:AL111">
    <cfRule type="cellIs" dxfId="24" priority="25" operator="greaterThan">
      <formula>0</formula>
    </cfRule>
  </conditionalFormatting>
  <conditionalFormatting sqref="AL4:AL40">
    <cfRule type="cellIs" dxfId="23" priority="24" operator="greaterThan">
      <formula>0</formula>
    </cfRule>
  </conditionalFormatting>
  <conditionalFormatting sqref="AL340:AL341">
    <cfRule type="cellIs" dxfId="22" priority="23" operator="greaterThan">
      <formula>0</formula>
    </cfRule>
  </conditionalFormatting>
  <conditionalFormatting sqref="AM150">
    <cfRule type="cellIs" dxfId="21" priority="22" operator="greaterThan">
      <formula>0</formula>
    </cfRule>
  </conditionalFormatting>
  <conditionalFormatting sqref="AL150">
    <cfRule type="cellIs" dxfId="20" priority="21" operator="greaterThan">
      <formula>0</formula>
    </cfRule>
  </conditionalFormatting>
  <conditionalFormatting sqref="AM112">
    <cfRule type="cellIs" dxfId="19" priority="20" operator="greaterThan">
      <formula>0</formula>
    </cfRule>
  </conditionalFormatting>
  <conditionalFormatting sqref="AL112">
    <cfRule type="cellIs" dxfId="18" priority="19" operator="greaterThan">
      <formula>0</formula>
    </cfRule>
  </conditionalFormatting>
  <conditionalFormatting sqref="AM81">
    <cfRule type="cellIs" dxfId="17" priority="18" operator="greaterThan">
      <formula>0</formula>
    </cfRule>
  </conditionalFormatting>
  <conditionalFormatting sqref="AL81">
    <cfRule type="cellIs" dxfId="16" priority="17" operator="greaterThan">
      <formula>0</formula>
    </cfRule>
  </conditionalFormatting>
  <conditionalFormatting sqref="Y113:Z149 Y3:Z80 Y151:Z341 Y82:Z111">
    <cfRule type="cellIs" dxfId="15" priority="16" operator="greaterThan">
      <formula>0</formula>
    </cfRule>
  </conditionalFormatting>
  <conditionalFormatting sqref="Y150:Z150">
    <cfRule type="cellIs" dxfId="14" priority="15" operator="greaterThan">
      <formula>0</formula>
    </cfRule>
  </conditionalFormatting>
  <conditionalFormatting sqref="Y112:Z112">
    <cfRule type="cellIs" dxfId="13" priority="14" operator="greaterThan">
      <formula>0</formula>
    </cfRule>
  </conditionalFormatting>
  <conditionalFormatting sqref="Y81:Z81">
    <cfRule type="cellIs" dxfId="12" priority="13" operator="greaterThan">
      <formula>0</formula>
    </cfRule>
  </conditionalFormatting>
  <conditionalFormatting sqref="AC113:AC149 AC3:AC80 AC151:AC341 AC82:AC111">
    <cfRule type="cellIs" dxfId="11" priority="10" operator="lessThan">
      <formula>85.98</formula>
    </cfRule>
    <cfRule type="cellIs" dxfId="10" priority="11" operator="lessThan">
      <formula>85.5</formula>
    </cfRule>
    <cfRule type="cellIs" dxfId="9" priority="12" operator="lessThan">
      <formula>85</formula>
    </cfRule>
  </conditionalFormatting>
  <conditionalFormatting sqref="AC150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C112">
    <cfRule type="cellIs" dxfId="5" priority="4" operator="lessThan">
      <formula>85.98</formula>
    </cfRule>
    <cfRule type="cellIs" dxfId="4" priority="5" operator="lessThan">
      <formula>85.5</formula>
    </cfRule>
    <cfRule type="cellIs" dxfId="3" priority="6" operator="lessThan">
      <formula>85</formula>
    </cfRule>
  </conditionalFormatting>
  <conditionalFormatting sqref="AC81">
    <cfRule type="cellIs" dxfId="2" priority="1" operator="lessThan">
      <formula>85.98</formula>
    </cfRule>
    <cfRule type="cellIs" dxfId="1" priority="2" operator="lessThan">
      <formula>85.5</formula>
    </cfRule>
    <cfRule type="cellIs" dxfId="0" priority="3" operator="lessThan">
      <formula>85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2021&amp;"Arial,Standard"&amp;10 &amp;"Arial,Fett"&amp;14(Durchschnitt der Jahre 2018/2019/2020)</oddHeader>
    <oddFooter>&amp;L&amp;8&amp;F/&amp;A&amp;C&amp;8- &amp;P / &amp;N -</oddFooter>
  </headerFooter>
  <ignoredErrors>
    <ignoredError sqref="G3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2021</vt:lpstr>
      <vt:lpstr>'Vollzug 2021'!Drucktitel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2023-09-11T07:07:22Z</dcterms:modified>
</cp:coreProperties>
</file>