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4 Vollzug_Finanzausgleich\Vollzug_2020\"/>
    </mc:Choice>
  </mc:AlternateContent>
  <bookViews>
    <workbookView xWindow="-15" yWindow="-15" windowWidth="28830" windowHeight="7305"/>
  </bookViews>
  <sheets>
    <sheet name="Vollzug 2020" sheetId="1" r:id="rId1"/>
  </sheets>
  <definedNames>
    <definedName name="_xlnm._FilterDatabase" localSheetId="0" hidden="1">'Vollzug 2020'!$A$2:$AX$2</definedName>
    <definedName name="_xlnm.Print_Titles" localSheetId="0">'Vollzug 2020'!$1:$2</definedName>
  </definedNames>
  <calcPr calcId="162913"/>
</workbook>
</file>

<file path=xl/calcChain.xml><?xml version="1.0" encoding="utf-8"?>
<calcChain xmlns="http://schemas.openxmlformats.org/spreadsheetml/2006/main">
  <c r="AK346" i="1" l="1"/>
  <c r="X346" i="1"/>
  <c r="R346" i="1"/>
  <c r="R347" i="1"/>
  <c r="N346" i="1"/>
  <c r="M346" i="1"/>
  <c r="L346" i="1"/>
  <c r="J346" i="1"/>
  <c r="I346" i="1"/>
  <c r="H346" i="1"/>
  <c r="F346" i="1"/>
  <c r="E346" i="1"/>
  <c r="U346" i="1"/>
  <c r="AC346" i="1"/>
  <c r="Z346" i="1"/>
  <c r="Y346" i="1"/>
  <c r="AG346" i="1"/>
  <c r="AI346" i="1"/>
  <c r="AM346" i="1"/>
  <c r="AL346" i="1"/>
  <c r="AO346" i="1"/>
  <c r="AQ346" i="1"/>
  <c r="O346" i="1" l="1"/>
  <c r="G346" i="1"/>
  <c r="AX346" i="1" l="1"/>
  <c r="AW346" i="1"/>
  <c r="AV346" i="1"/>
  <c r="AU346" i="1"/>
  <c r="AT346" i="1"/>
</calcChain>
</file>

<file path=xl/sharedStrings.xml><?xml version="1.0" encoding="utf-8"?>
<sst xmlns="http://schemas.openxmlformats.org/spreadsheetml/2006/main" count="418" uniqueCount="399">
  <si>
    <t>Disparitätenabbau</t>
  </si>
  <si>
    <t>Mindestausstattung</t>
  </si>
  <si>
    <t>Mindestausstattung nach Kürzung</t>
  </si>
  <si>
    <t>Total Finanzausgleich</t>
  </si>
  <si>
    <t>Geografisch-topografischer Zuschuss</t>
  </si>
  <si>
    <t>Steueranlagezehntel</t>
  </si>
  <si>
    <t>BfS-Nr.</t>
  </si>
  <si>
    <t>Id_Gem</t>
  </si>
  <si>
    <t>Agglo.
Nr.</t>
  </si>
  <si>
    <t>Gemeinde</t>
  </si>
  <si>
    <t>Mittlere
Bevölkerung</t>
  </si>
  <si>
    <t>Ordentlicher
Steuerertrag</t>
  </si>
  <si>
    <t>Steuer-
anlage</t>
  </si>
  <si>
    <t>Absolute
Steuerkraft</t>
  </si>
  <si>
    <t>Liegenschafts-steuer</t>
  </si>
  <si>
    <t>Zentrums-
lasten</t>
  </si>
  <si>
    <t>Harmonisierungs-
faktor</t>
  </si>
  <si>
    <t>Harm.Ordentlicher
Steuerertrag</t>
  </si>
  <si>
    <t>Harm. Liegen-
schaftssteuer</t>
  </si>
  <si>
    <t>Harm. Steuer-
ertrag Total</t>
  </si>
  <si>
    <t>Harm. Steuer-
ertrag pro Kopf</t>
  </si>
  <si>
    <t>Mittlerer harmonisierter
Steuerertrag p.K.</t>
  </si>
  <si>
    <t>Harm. Steuer-
ertrags-Index (HEI)</t>
  </si>
  <si>
    <t>Auswirkungen pro
Kopf</t>
  </si>
  <si>
    <t>HEI nach
Disp. Abbau</t>
  </si>
  <si>
    <t>Kürzungsfaktor in %</t>
  </si>
  <si>
    <t>Kürzung in CHF</t>
  </si>
  <si>
    <t>Mindest-
ausstattung netto</t>
  </si>
  <si>
    <t>HEI nach
Mindest-
ausstattung netto</t>
  </si>
  <si>
    <t>HEI nach
Vollzug</t>
  </si>
  <si>
    <t>Geo-topo Zuschuss
vor Kürzung</t>
  </si>
  <si>
    <t>HEI - Kürzung in %</t>
  </si>
  <si>
    <t>Geo-topo Zuschuss
nach Kürzung</t>
  </si>
  <si>
    <t>Sozio-demo
Zuschuss</t>
  </si>
  <si>
    <r>
      <t xml:space="preserve">(nur period. Steuern)
</t>
    </r>
    <r>
      <rPr>
        <sz val="8"/>
        <rFont val="Arial"/>
        <family val="2"/>
      </rPr>
      <t>Empfehlung AGR</t>
    </r>
  </si>
  <si>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</si>
  <si>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</si>
  <si>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</si>
  <si>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</si>
  <si>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</si>
  <si>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</si>
  <si>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</si>
  <si>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</si>
  <si>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</si>
  <si>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</si>
  <si>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</si>
  <si>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</si>
  <si>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</si>
  <si>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</si>
  <si>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</si>
  <si>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</si>
  <si>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</si>
  <si>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</si>
  <si>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</si>
  <si>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</si>
  <si>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</si>
  <si>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</si>
  <si>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</si>
  <si>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</si>
  <si>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</si>
  <si>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</si>
  <si>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</si>
  <si>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</si>
  <si>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</si>
  <si>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</si>
  <si>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Guttannen</t>
  </si>
  <si>
    <t>Hasliberg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</si>
  <si>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</si>
  <si>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</si>
  <si>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</si>
  <si>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</si>
  <si>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</si>
  <si>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</si>
  <si>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</si>
  <si>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</si>
  <si>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Oberwil i.S.</t>
  </si>
  <si>
    <t>Reutigen</t>
  </si>
  <si>
    <t>Spiez</t>
  </si>
  <si>
    <t>Wimmis</t>
  </si>
  <si>
    <t>Stocken-Höfen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</si>
  <si>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</si>
  <si>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</si>
  <si>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</si>
  <si>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</si>
  <si>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</si>
  <si>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</si>
  <si>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</si>
  <si>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</si>
  <si>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</si>
  <si>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</si>
  <si>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</si>
  <si>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</si>
  <si>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</si>
  <si>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</si>
  <si>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</t>
  </si>
  <si>
    <t>Oberlangenegg</t>
  </si>
  <si>
    <t>Pohlern</t>
  </si>
  <si>
    <t>Schwendibach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</si>
  <si>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</si>
  <si>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</si>
  <si>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</si>
  <si>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</si>
  <si>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</si>
  <si>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</si>
  <si>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</si>
  <si>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</si>
  <si>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</si>
  <si>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</si>
  <si>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</si>
  <si>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Burgistein</t>
  </si>
  <si>
    <t>Gurzelen</t>
  </si>
  <si>
    <t>Seftigen</t>
  </si>
  <si>
    <t>Wattenwil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</si>
  <si>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</si>
  <si>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</si>
  <si>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</si>
  <si>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</si>
  <si>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</si>
  <si>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</si>
  <si>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</si>
  <si>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</si>
  <si>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</si>
  <si>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</si>
  <si>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</si>
  <si>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</si>
  <si>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Deisswil b.M.</t>
  </si>
  <si>
    <t>Diemerswil</t>
  </si>
  <si>
    <t>Iffwil</t>
  </si>
  <si>
    <t>Mattstetten</t>
  </si>
  <si>
    <t>Moosseedorf</t>
  </si>
  <si>
    <t>Münchenbuchsee</t>
  </si>
  <si>
    <t>Urtenen-Schönbühl</t>
  </si>
  <si>
    <t>Wiggiswil</t>
  </si>
  <si>
    <t>Zuzwil</t>
  </si>
  <si>
    <t>Bäriswil</t>
  </si>
  <si>
    <t>Meikirch</t>
  </si>
  <si>
    <t>Arni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</si>
  <si>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</si>
  <si>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</si>
  <si>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</si>
  <si>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</si>
  <si>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</si>
  <si>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</si>
  <si>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</si>
  <si>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</si>
  <si>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</si>
  <si>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</si>
  <si>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</si>
  <si>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</si>
  <si>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</si>
  <si>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</si>
  <si>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Oberthal</t>
  </si>
  <si>
    <t>Oppligen</t>
  </si>
  <si>
    <t>Rubigen</t>
  </si>
  <si>
    <t>Wichtrach</t>
  </si>
  <si>
    <t>Walkringen</t>
  </si>
  <si>
    <t>Worb</t>
  </si>
  <si>
    <t>Zäziwil</t>
  </si>
  <si>
    <t>Oberhünigen</t>
  </si>
  <si>
    <t>Allmendingen</t>
  </si>
  <si>
    <t>Clavaleyres</t>
  </si>
  <si>
    <t>Ferenbalm</t>
  </si>
  <si>
    <t>Frauenkappelen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</si>
  <si>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</si>
  <si>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</si>
  <si>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</si>
  <si>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</si>
  <si>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</si>
  <si>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</si>
  <si>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</si>
  <si>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</si>
  <si>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</si>
  <si>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</si>
  <si>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</si>
  <si>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Gerzensee</t>
  </si>
  <si>
    <t>Jaberg</t>
  </si>
  <si>
    <t>Kaufdorf</t>
  </si>
  <si>
    <t>Kehrsatz</t>
  </si>
  <si>
    <t>Kirchdorf</t>
  </si>
  <si>
    <t>Kirchenthurnen</t>
  </si>
  <si>
    <t>Lohnstorf</t>
  </si>
  <si>
    <t>Mühlethurnen</t>
  </si>
  <si>
    <t>Niedermuhlern</t>
  </si>
  <si>
    <t>Riggisberg</t>
  </si>
  <si>
    <t>Rüeggisberg</t>
  </si>
  <si>
    <t>Rümligen</t>
  </si>
  <si>
    <t>Toffen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</si>
  <si>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</si>
  <si>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</si>
  <si>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</si>
  <si>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</si>
  <si>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</si>
  <si>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</si>
  <si>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</si>
  <si>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</si>
  <si>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</si>
  <si>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</si>
  <si>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Madiswil</t>
  </si>
  <si>
    <t>Melchnau</t>
  </si>
  <si>
    <t>Obersteckholz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</si>
  <si>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</si>
  <si>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</si>
  <si>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</si>
  <si>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</si>
  <si>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</si>
  <si>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</si>
  <si>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</si>
  <si>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</si>
  <si>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</si>
  <si>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</si>
  <si>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</si>
  <si>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</si>
  <si>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</si>
  <si>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</si>
  <si>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</si>
  <si>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</si>
  <si>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</si>
  <si>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</si>
  <si>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</si>
  <si>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</si>
  <si>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</si>
  <si>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</si>
  <si>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</si>
  <si>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</si>
  <si>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Mötschwil</t>
  </si>
  <si>
    <t>Oberburg</t>
  </si>
  <si>
    <t>Rüdtligen-Alchenflüh</t>
  </si>
  <si>
    <t>Rumendingen</t>
  </si>
  <si>
    <t>Rüti b.L.</t>
  </si>
  <si>
    <t>Willadingen</t>
  </si>
  <si>
    <t>Wynigen</t>
  </si>
  <si>
    <t>Bätterkinden</t>
  </si>
  <si>
    <t>Utzenstorf</t>
  </si>
  <si>
    <t>Wiler b.U.</t>
  </si>
  <si>
    <t>Zielebach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</si>
  <si>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</si>
  <si>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</si>
  <si>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</si>
  <si>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</si>
  <si>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</si>
  <si>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</si>
  <si>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</si>
  <si>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</si>
  <si>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</si>
  <si>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</si>
  <si>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</si>
  <si>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</si>
  <si>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</si>
  <si>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</si>
  <si>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</si>
  <si>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</si>
  <si>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</si>
  <si>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</si>
  <si>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</si>
  <si>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</si>
  <si>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</si>
  <si>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Bettenhausen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</si>
  <si>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</si>
  <si>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</si>
  <si>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</si>
  <si>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</si>
  <si>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</si>
  <si>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</si>
  <si>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</si>
  <si>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</si>
  <si>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</si>
  <si>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</si>
  <si>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</si>
  <si>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</si>
  <si>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</si>
  <si>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</si>
  <si>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</si>
  <si>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</si>
  <si>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</si>
  <si>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Wolfisberg</t>
  </si>
  <si>
    <t>Aarberg</t>
  </si>
  <si>
    <t>Bargen</t>
  </si>
  <si>
    <t>Grossaffoltern</t>
  </si>
  <si>
    <t>Kallnach</t>
  </si>
  <si>
    <t>Kappelen</t>
  </si>
  <si>
    <t>Lyss</t>
  </si>
  <si>
    <t>Radelfingen</t>
  </si>
  <si>
    <t>Rapperswil</t>
  </si>
  <si>
    <t>Schüpfen</t>
  </si>
  <si>
    <t>Seedorf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</si>
  <si>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</si>
  <si>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</si>
  <si>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</si>
  <si>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</si>
  <si>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</si>
  <si>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</si>
  <si>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</si>
  <si>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</si>
  <si>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</si>
  <si>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</si>
  <si>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</si>
  <si>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</si>
  <si>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</si>
  <si>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</si>
  <si>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</si>
  <si>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</si>
  <si>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</si>
  <si>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</si>
  <si>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</si>
  <si>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</si>
  <si>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</si>
  <si>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</si>
  <si>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</si>
  <si>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</si>
  <si>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</si>
  <si>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</si>
  <si>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</si>
  <si>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</si>
  <si>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</si>
  <si>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</si>
  <si>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</si>
  <si>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</si>
  <si>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</si>
  <si>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</si>
  <si>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</si>
  <si>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</si>
  <si>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</si>
  <si>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</si>
  <si>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</si>
  <si>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</si>
  <si>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</si>
  <si>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</si>
  <si>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</si>
  <si>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</si>
  <si>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</si>
  <si>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</si>
  <si>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</si>
  <si>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</si>
  <si>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</si>
  <si>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</si>
  <si>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</si>
  <si>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</si>
  <si>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</si>
  <si>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</si>
  <si>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</si>
  <si>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</si>
  <si>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</si>
  <si>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</t>
  </si>
  <si>
    <t>Romont</t>
  </si>
  <si>
    <t>Saint-Imier</t>
  </si>
  <si>
    <t>Sonceboz-Sombeval</t>
  </si>
  <si>
    <t>Sonvilier</t>
  </si>
  <si>
    <t>Tramelan</t>
  </si>
  <si>
    <t>Villeret</t>
  </si>
  <si>
    <t>Sauge</t>
  </si>
  <si>
    <t>Belprahon</t>
  </si>
  <si>
    <t>Champoz</t>
  </si>
  <si>
    <t>Corcelles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</si>
  <si>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</si>
  <si>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</si>
  <si>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</si>
  <si>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</si>
  <si>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</si>
  <si>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</si>
  <si>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</si>
  <si>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</si>
  <si>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</t>
  </si>
  <si>
    <t>Saicourt</t>
  </si>
  <si>
    <t>Saules</t>
  </si>
  <si>
    <t>Schelten</t>
  </si>
  <si>
    <t>Seehof</t>
  </si>
  <si>
    <t>Sorvilier</t>
  </si>
  <si>
    <t>Tavannes</t>
  </si>
  <si>
    <t>Rebévelier</t>
  </si>
  <si>
    <t>La Neuveville</t>
  </si>
  <si>
    <t>Nods</t>
  </si>
  <si>
    <t>Plateau de Diesse</t>
  </si>
  <si>
    <t>Total</t>
  </si>
  <si>
    <t>Lastenausgleichssysteme</t>
  </si>
  <si>
    <t>HEI nach
Mindest-ausstattung</t>
  </si>
  <si>
    <t>Pauschale Abgeltung
Zentrumslasten</t>
  </si>
  <si>
    <t>Lehrerbe-soldungen*</t>
  </si>
  <si>
    <t>Sozialhilfe</t>
  </si>
  <si>
    <t>Sozialver-sicherung EL</t>
  </si>
  <si>
    <t>Familienzulagen für Nicht-erwerbstätige</t>
  </si>
  <si>
    <t>Öffentlicher Verkehr</t>
  </si>
  <si>
    <t>Neue Aufgabenteilung</t>
  </si>
  <si>
    <t>(+ zu Gunsten / - zu Lasten)</t>
  </si>
  <si>
    <t>*mit Einführung der "Neuen Finanzierung der Volksschule" (NFV) sind die Zahlen pro Gemeinde nicht mehr erhältlich.</t>
  </si>
  <si>
    <t>Abteilung Finanzausgleich</t>
  </si>
  <si>
    <t>Innertkirchen</t>
  </si>
  <si>
    <t>Uttigen</t>
  </si>
  <si>
    <t>Fraubrunnen</t>
  </si>
  <si>
    <t>Jegenstorf</t>
  </si>
  <si>
    <t>Oberdiessbach</t>
  </si>
  <si>
    <t>Péry-La Heutte</t>
  </si>
  <si>
    <t>Valbirse</t>
  </si>
  <si>
    <t>Petit-Val</t>
  </si>
  <si>
    <t>Biel/Bienne</t>
  </si>
  <si>
    <t>Vollzug 2020= Dreijahresschnitt der Jahre 2017/2018/2019</t>
  </si>
  <si>
    <t>Thurnen</t>
  </si>
  <si>
    <t>Vollzug 2020 = Dreijahresschnitt der Jahre 2017/2018/2019</t>
  </si>
  <si>
    <t>ab 1.01.20</t>
  </si>
  <si>
    <t>Bern, 30. September 2020/bd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</si>
</sst>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000"/>
    <numFmt numFmtId="165" formatCode="_ * #,##0_ ;_ * \-#,##0_ ;_ * &quot;-&quot;??_ ;_ @_ "/>
    <numFmt numFmtId="166" formatCode="0\ &quot;Gemeinden&quot;"/>
    <numFmt numFmtId="167" formatCode="&quot;(&quot;#,##0&quot;)&quot;"/>
  </numFmts>
  <fonts count="8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 Unicode MS"/>
      <family val="2"/>
    </font>
    <font>
      <b/>
      <sz val="10"/>
      <name val="Arial"/>
      <family val="2"/>
    </font>
    <font>
      <sz val="3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gray125">
        <bgColor theme="8" tint="0.59999389629810485"/>
      </patternFill>
    </fill>
    <fill>
      <patternFill patternType="solid">
        <fgColor theme="5" tint="0.59999389629810485"/>
        <bgColor indexed="64"/>
      </patternFill>
    </fill>
    <fill>
      <patternFill patternType="gray125">
        <bgColor theme="5" tint="0.59999389629810485"/>
      </patternFill>
    </fill>
    <fill>
      <patternFill patternType="gray125">
        <bgColor theme="9" tint="0.39997558519241921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46">
    <xf numFmtId="0" fontId="0" fillId="0" borderId="0" xfId="0"/>
    <xf numFmtId="164" fontId="0" fillId="0" borderId="0" xfId="0" applyNumberFormat="1"/>
    <xf numFmtId="3" fontId="0" fillId="1" borderId="0" xfId="0" applyNumberFormat="1" applyFill="1"/>
    <xf numFmtId="3" fontId="0" fillId="0" borderId="0" xfId="0" applyNumberFormat="1"/>
    <xf numFmtId="0" fontId="1" fillId="0" borderId="7" xfId="0" applyFont="1" applyFill="1" applyBorder="1" applyAlignment="1">
      <alignment horizontal="center"/>
    </xf>
    <xf numFmtId="3" fontId="1" fillId="1" borderId="0" xfId="0" applyNumberFormat="1" applyFont="1" applyFill="1"/>
    <xf numFmtId="4" fontId="0" fillId="0" borderId="0" xfId="0" applyNumberFormat="1"/>
    <xf numFmtId="3" fontId="0" fillId="0" borderId="3" xfId="0" applyNumberFormat="1" applyBorder="1"/>
    <xf numFmtId="3" fontId="0" fillId="0" borderId="5" xfId="0" applyNumberFormat="1" applyBorder="1"/>
    <xf numFmtId="3" fontId="0" fillId="0" borderId="7" xfId="0" applyNumberFormat="1" applyBorder="1"/>
    <xf numFmtId="0" fontId="4" fillId="0" borderId="0" xfId="0" applyFont="1"/>
    <xf numFmtId="0" fontId="1" fillId="0" borderId="0" xfId="1" applyFont="1" applyFill="1" applyBorder="1"/>
    <xf numFmtId="1" fontId="1" fillId="0" borderId="7" xfId="2" applyNumberFormat="1" applyFont="1" applyFill="1" applyBorder="1"/>
    <xf numFmtId="3" fontId="1" fillId="0" borderId="7" xfId="2" applyNumberFormat="1" applyFont="1" applyFill="1" applyBorder="1"/>
    <xf numFmtId="0" fontId="1" fillId="0" borderId="0" xfId="0" applyFont="1"/>
    <xf numFmtId="0" fontId="0" fillId="0" borderId="9" xfId="0" applyBorder="1"/>
    <xf numFmtId="164" fontId="0" fillId="0" borderId="9" xfId="0" applyNumberFormat="1" applyBorder="1"/>
    <xf numFmtId="3" fontId="0" fillId="1" borderId="9" xfId="0" applyNumberFormat="1" applyFill="1" applyBorder="1"/>
    <xf numFmtId="0" fontId="0" fillId="1" borderId="9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4" xfId="0" applyNumberFormat="1" applyBorder="1"/>
    <xf numFmtId="0" fontId="0" fillId="0" borderId="4" xfId="0" applyBorder="1"/>
    <xf numFmtId="0" fontId="0" fillId="0" borderId="5" xfId="0" applyBorder="1"/>
    <xf numFmtId="166" fontId="0" fillId="0" borderId="0" xfId="0" applyNumberFormat="1" applyAlignment="1">
      <alignment horizontal="right"/>
    </xf>
    <xf numFmtId="3" fontId="0" fillId="0" borderId="0" xfId="0" applyNumberFormat="1" applyBorder="1"/>
    <xf numFmtId="3" fontId="0" fillId="0" borderId="1" xfId="0" applyNumberFormat="1" applyBorder="1"/>
    <xf numFmtId="166" fontId="0" fillId="0" borderId="4" xfId="0" applyNumberFormat="1" applyBorder="1" applyAlignment="1">
      <alignment horizontal="right"/>
    </xf>
    <xf numFmtId="3" fontId="0" fillId="0" borderId="8" xfId="0" applyNumberFormat="1" applyBorder="1"/>
    <xf numFmtId="0" fontId="0" fillId="0" borderId="16" xfId="0" applyBorder="1"/>
    <xf numFmtId="164" fontId="0" fillId="0" borderId="16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0" xfId="0" applyAlignment="1">
      <alignment horizontal="right"/>
    </xf>
    <xf numFmtId="166" fontId="6" fillId="0" borderId="0" xfId="0" applyNumberFormat="1" applyFont="1" applyFill="1"/>
    <xf numFmtId="0" fontId="1" fillId="0" borderId="0" xfId="4"/>
    <xf numFmtId="0" fontId="0" fillId="0" borderId="0" xfId="4" applyFont="1"/>
    <xf numFmtId="164" fontId="1" fillId="0" borderId="0" xfId="4" applyNumberFormat="1"/>
    <xf numFmtId="3" fontId="1" fillId="1" borderId="0" xfId="4" applyNumberFormat="1" applyFill="1"/>
    <xf numFmtId="0" fontId="1" fillId="1" borderId="0" xfId="4" applyFill="1"/>
    <xf numFmtId="0" fontId="1" fillId="0" borderId="7" xfId="4" applyBorder="1" applyAlignment="1">
      <alignment horizontal="center"/>
    </xf>
    <xf numFmtId="0" fontId="1" fillId="0" borderId="7" xfId="4" applyBorder="1"/>
    <xf numFmtId="0" fontId="1" fillId="2" borderId="23" xfId="4" applyFill="1" applyBorder="1" applyAlignment="1">
      <alignment horizontal="center"/>
    </xf>
    <xf numFmtId="3" fontId="1" fillId="0" borderId="0" xfId="4" applyNumberFormat="1"/>
    <xf numFmtId="0" fontId="1" fillId="2" borderId="7" xfId="4" applyFont="1" applyFill="1" applyBorder="1" applyAlignment="1">
      <alignment wrapText="1"/>
    </xf>
    <xf numFmtId="0" fontId="1" fillId="3" borderId="0" xfId="4" applyNumberFormat="1" applyFont="1" applyFill="1" applyBorder="1" applyAlignment="1" applyProtection="1">
      <alignment horizontal="center" vertical="center" wrapText="1"/>
    </xf>
    <xf numFmtId="0" fontId="2" fillId="3" borderId="0" xfId="4" applyNumberFormat="1" applyFont="1" applyFill="1" applyBorder="1" applyAlignment="1" applyProtection="1">
      <alignment horizontal="center" vertical="center" wrapText="1"/>
    </xf>
    <xf numFmtId="164" fontId="2" fillId="3" borderId="0" xfId="4" applyNumberFormat="1" applyFont="1" applyFill="1" applyBorder="1" applyAlignment="1" applyProtection="1">
      <alignment horizontal="center" vertical="center" wrapText="1"/>
    </xf>
    <xf numFmtId="3" fontId="2" fillId="4" borderId="0" xfId="4" applyNumberFormat="1" applyFont="1" applyFill="1" applyBorder="1" applyAlignment="1" applyProtection="1">
      <alignment horizontal="center" vertical="center" wrapText="1"/>
    </xf>
    <xf numFmtId="0" fontId="2" fillId="4" borderId="0" xfId="4" applyNumberFormat="1" applyFont="1" applyFill="1" applyBorder="1" applyAlignment="1" applyProtection="1">
      <alignment horizontal="center" vertical="center" wrapText="1"/>
    </xf>
    <xf numFmtId="0" fontId="2" fillId="2" borderId="0" xfId="4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/>
    </xf>
    <xf numFmtId="0" fontId="2" fillId="2" borderId="4" xfId="4" applyNumberFormat="1" applyFont="1" applyFill="1" applyBorder="1" applyAlignment="1" applyProtection="1">
      <alignment horizontal="center" vertical="center" wrapText="1"/>
    </xf>
    <xf numFmtId="0" fontId="2" fillId="2" borderId="2" xfId="4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center" vertical="center"/>
    </xf>
    <xf numFmtId="0" fontId="2" fillId="2" borderId="5" xfId="4" applyNumberFormat="1" applyFont="1" applyFill="1" applyBorder="1" applyAlignment="1" applyProtection="1">
      <alignment horizontal="center" vertical="center" wrapText="1"/>
    </xf>
    <xf numFmtId="0" fontId="1" fillId="5" borderId="0" xfId="4" applyFont="1" applyFill="1" applyBorder="1" applyAlignment="1">
      <alignment horizontal="center" vertical="center" wrapText="1"/>
    </xf>
    <xf numFmtId="0" fontId="1" fillId="5" borderId="4" xfId="4" applyFont="1" applyFill="1" applyBorder="1" applyAlignment="1">
      <alignment horizontal="center" vertical="center" wrapText="1"/>
    </xf>
    <xf numFmtId="0" fontId="2" fillId="2" borderId="8" xfId="4" applyNumberFormat="1" applyFont="1" applyFill="1" applyBorder="1" applyAlignment="1" applyProtection="1">
      <alignment horizontal="center" vertical="center" wrapText="1"/>
    </xf>
    <xf numFmtId="0" fontId="2" fillId="6" borderId="0" xfId="0" applyNumberFormat="1" applyFont="1" applyFill="1" applyBorder="1" applyAlignment="1" applyProtection="1">
      <alignment horizontal="center" vertical="center" wrapText="1"/>
    </xf>
    <xf numFmtId="0" fontId="2" fillId="6" borderId="7" xfId="0" applyNumberFormat="1" applyFont="1" applyFill="1" applyBorder="1" applyAlignment="1" applyProtection="1">
      <alignment horizontal="center" vertical="center" wrapText="1"/>
    </xf>
    <xf numFmtId="0" fontId="1" fillId="5" borderId="3" xfId="4" applyFont="1" applyFill="1" applyBorder="1" applyAlignment="1">
      <alignment horizontal="center" vertical="center" wrapText="1"/>
    </xf>
    <xf numFmtId="0" fontId="1" fillId="2" borderId="6" xfId="4" applyNumberFormat="1" applyFont="1" applyFill="1" applyBorder="1" applyAlignment="1" applyProtection="1">
      <alignment horizontal="center" vertical="center" wrapText="1"/>
    </xf>
    <xf numFmtId="0" fontId="2" fillId="6" borderId="5" xfId="0" applyNumberFormat="1" applyFont="1" applyFill="1" applyBorder="1" applyAlignment="1" applyProtection="1">
      <alignment horizontal="center" vertical="center" wrapText="1"/>
    </xf>
    <xf numFmtId="0" fontId="1" fillId="0" borderId="7" xfId="4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right" wrapText="1"/>
    </xf>
    <xf numFmtId="3" fontId="3" fillId="0" borderId="0" xfId="0" applyNumberFormat="1" applyFont="1" applyAlignment="1"/>
    <xf numFmtId="3" fontId="1" fillId="0" borderId="11" xfId="4" applyNumberFormat="1" applyBorder="1"/>
    <xf numFmtId="3" fontId="1" fillId="0" borderId="24" xfId="4" applyNumberFormat="1" applyBorder="1"/>
    <xf numFmtId="3" fontId="1" fillId="0" borderId="4" xfId="4" applyNumberFormat="1" applyBorder="1"/>
    <xf numFmtId="3" fontId="1" fillId="0" borderId="2" xfId="4" applyNumberFormat="1" applyBorder="1"/>
    <xf numFmtId="0" fontId="1" fillId="0" borderId="18" xfId="4" applyBorder="1"/>
    <xf numFmtId="0" fontId="1" fillId="0" borderId="25" xfId="4" applyBorder="1"/>
    <xf numFmtId="3" fontId="1" fillId="0" borderId="0" xfId="0" applyNumberFormat="1" applyFont="1" applyFill="1"/>
    <xf numFmtId="164" fontId="1" fillId="0" borderId="0" xfId="0" applyNumberFormat="1" applyFont="1" applyFill="1"/>
    <xf numFmtId="0" fontId="1" fillId="1" borderId="0" xfId="0" applyFont="1" applyFill="1"/>
    <xf numFmtId="4" fontId="1" fillId="0" borderId="0" xfId="0" applyNumberFormat="1" applyFont="1" applyFill="1"/>
    <xf numFmtId="0" fontId="0" fillId="0" borderId="9" xfId="0" applyFill="1" applyBorder="1"/>
    <xf numFmtId="0" fontId="0" fillId="0" borderId="0" xfId="0" applyFill="1"/>
    <xf numFmtId="0" fontId="0" fillId="0" borderId="16" xfId="0" applyFill="1" applyBorder="1"/>
    <xf numFmtId="3" fontId="1" fillId="0" borderId="3" xfId="0" applyNumberFormat="1" applyFont="1" applyFill="1" applyBorder="1"/>
    <xf numFmtId="4" fontId="1" fillId="0" borderId="4" xfId="0" applyNumberFormat="1" applyFont="1" applyFill="1" applyBorder="1"/>
    <xf numFmtId="2" fontId="1" fillId="0" borderId="5" xfId="0" applyNumberFormat="1" applyFont="1" applyFill="1" applyBorder="1"/>
    <xf numFmtId="4" fontId="1" fillId="0" borderId="5" xfId="0" applyNumberFormat="1" applyFont="1" applyFill="1" applyBorder="1"/>
    <xf numFmtId="4" fontId="1" fillId="0" borderId="0" xfId="0" applyNumberFormat="1" applyFont="1" applyFill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right"/>
    </xf>
    <xf numFmtId="2" fontId="1" fillId="0" borderId="0" xfId="0" applyNumberFormat="1" applyFont="1" applyFill="1"/>
    <xf numFmtId="165" fontId="1" fillId="0" borderId="0" xfId="0" applyNumberFormat="1" applyFont="1" applyFill="1" applyAlignment="1">
      <alignment horizontal="right"/>
    </xf>
    <xf numFmtId="3" fontId="1" fillId="0" borderId="7" xfId="0" applyNumberFormat="1" applyFont="1" applyFill="1" applyBorder="1"/>
    <xf numFmtId="4" fontId="1" fillId="0" borderId="7" xfId="0" applyNumberFormat="1" applyFont="1" applyFill="1" applyBorder="1"/>
    <xf numFmtId="4" fontId="0" fillId="0" borderId="0" xfId="0" applyNumberFormat="1" applyFill="1" applyBorder="1"/>
    <xf numFmtId="0" fontId="1" fillId="0" borderId="0" xfId="4" applyFill="1" applyBorder="1" applyAlignment="1">
      <alignment horizontal="center"/>
    </xf>
    <xf numFmtId="4" fontId="1" fillId="0" borderId="0" xfId="4" applyNumberFormat="1" applyFill="1" applyBorder="1"/>
    <xf numFmtId="3" fontId="3" fillId="0" borderId="0" xfId="0" applyNumberFormat="1" applyFont="1" applyFill="1" applyAlignment="1"/>
    <xf numFmtId="0" fontId="1" fillId="0" borderId="0" xfId="4" applyFill="1" applyAlignment="1">
      <alignment horizontal="center" vertical="center"/>
    </xf>
    <xf numFmtId="0" fontId="1" fillId="0" borderId="0" xfId="4" applyFill="1"/>
    <xf numFmtId="3" fontId="1" fillId="0" borderId="0" xfId="4" applyNumberFormat="1" applyFill="1"/>
    <xf numFmtId="3" fontId="0" fillId="0" borderId="0" xfId="0" applyNumberFormat="1" applyFill="1"/>
    <xf numFmtId="3" fontId="1" fillId="0" borderId="4" xfId="4" applyNumberFormat="1" applyFont="1" applyFill="1" applyBorder="1"/>
    <xf numFmtId="3" fontId="1" fillId="0" borderId="2" xfId="4" applyNumberFormat="1" applyFont="1" applyFill="1" applyBorder="1"/>
    <xf numFmtId="3" fontId="1" fillId="0" borderId="11" xfId="4" applyNumberFormat="1" applyFont="1" applyBorder="1"/>
    <xf numFmtId="3" fontId="1" fillId="0" borderId="4" xfId="4" applyNumberFormat="1" applyFont="1" applyBorder="1"/>
    <xf numFmtId="3" fontId="0" fillId="1" borderId="16" xfId="0" applyNumberFormat="1" applyFill="1" applyBorder="1"/>
    <xf numFmtId="0" fontId="0" fillId="1" borderId="16" xfId="0" applyFill="1" applyBorder="1"/>
    <xf numFmtId="3" fontId="0" fillId="0" borderId="0" xfId="0" applyNumberFormat="1" applyAlignment="1">
      <alignment horizontal="right"/>
    </xf>
    <xf numFmtId="0" fontId="1" fillId="2" borderId="0" xfId="4" applyFill="1" applyBorder="1"/>
    <xf numFmtId="167" fontId="3" fillId="0" borderId="20" xfId="0" applyNumberFormat="1" applyFont="1" applyBorder="1"/>
    <xf numFmtId="3" fontId="1" fillId="0" borderId="0" xfId="2" applyNumberFormat="1" applyFont="1" applyFill="1" applyBorder="1"/>
    <xf numFmtId="0" fontId="1" fillId="0" borderId="7" xfId="0" applyFont="1" applyFill="1" applyBorder="1"/>
    <xf numFmtId="3" fontId="1" fillId="8" borderId="0" xfId="0" applyNumberFormat="1" applyFont="1" applyFill="1"/>
    <xf numFmtId="164" fontId="1" fillId="8" borderId="0" xfId="0" applyNumberFormat="1" applyFont="1" applyFill="1"/>
    <xf numFmtId="3" fontId="1" fillId="9" borderId="0" xfId="0" applyNumberFormat="1" applyFont="1" applyFill="1"/>
    <xf numFmtId="0" fontId="1" fillId="9" borderId="0" xfId="0" applyFont="1" applyFill="1"/>
    <xf numFmtId="4" fontId="1" fillId="8" borderId="0" xfId="0" applyNumberFormat="1" applyFont="1" applyFill="1"/>
    <xf numFmtId="0" fontId="1" fillId="0" borderId="0" xfId="0" applyFont="1" applyFill="1" applyBorder="1"/>
    <xf numFmtId="3" fontId="1" fillId="8" borderId="3" xfId="0" applyNumberFormat="1" applyFont="1" applyFill="1" applyBorder="1"/>
    <xf numFmtId="4" fontId="1" fillId="8" borderId="4" xfId="0" applyNumberFormat="1" applyFont="1" applyFill="1" applyBorder="1"/>
    <xf numFmtId="2" fontId="1" fillId="8" borderId="5" xfId="0" applyNumberFormat="1" applyFont="1" applyFill="1" applyBorder="1"/>
    <xf numFmtId="4" fontId="1" fillId="8" borderId="5" xfId="0" applyNumberFormat="1" applyFont="1" applyFill="1" applyBorder="1"/>
    <xf numFmtId="4" fontId="1" fillId="8" borderId="0" xfId="0" applyNumberFormat="1" applyFont="1" applyFill="1" applyAlignment="1">
      <alignment horizontal="right"/>
    </xf>
    <xf numFmtId="165" fontId="1" fillId="8" borderId="4" xfId="0" applyNumberFormat="1" applyFont="1" applyFill="1" applyBorder="1" applyAlignment="1">
      <alignment horizontal="right"/>
    </xf>
    <xf numFmtId="3" fontId="1" fillId="8" borderId="4" xfId="0" applyNumberFormat="1" applyFont="1" applyFill="1" applyBorder="1" applyAlignment="1">
      <alignment horizontal="right"/>
    </xf>
    <xf numFmtId="4" fontId="1" fillId="8" borderId="4" xfId="0" applyNumberFormat="1" applyFont="1" applyFill="1" applyBorder="1" applyAlignment="1">
      <alignment horizontal="right"/>
    </xf>
    <xf numFmtId="2" fontId="1" fillId="8" borderId="0" xfId="0" applyNumberFormat="1" applyFont="1" applyFill="1"/>
    <xf numFmtId="3" fontId="1" fillId="0" borderId="4" xfId="0" applyNumberFormat="1" applyFont="1" applyFill="1" applyBorder="1"/>
    <xf numFmtId="165" fontId="1" fillId="8" borderId="0" xfId="0" applyNumberFormat="1" applyFont="1" applyFill="1" applyAlignment="1">
      <alignment horizontal="right"/>
    </xf>
    <xf numFmtId="3" fontId="1" fillId="8" borderId="4" xfId="0" applyNumberFormat="1" applyFont="1" applyFill="1" applyBorder="1"/>
    <xf numFmtId="3" fontId="1" fillId="8" borderId="7" xfId="0" applyNumberFormat="1" applyFont="1" applyFill="1" applyBorder="1"/>
    <xf numFmtId="3" fontId="1" fillId="0" borderId="10" xfId="4" applyNumberFormat="1" applyBorder="1"/>
    <xf numFmtId="3" fontId="1" fillId="0" borderId="3" xfId="4" applyNumberFormat="1" applyBorder="1"/>
    <xf numFmtId="0" fontId="1" fillId="0" borderId="20" xfId="4" applyBorder="1"/>
    <xf numFmtId="0" fontId="4" fillId="7" borderId="0" xfId="1" applyFont="1" applyFill="1" applyBorder="1"/>
    <xf numFmtId="1" fontId="4" fillId="7" borderId="7" xfId="2" applyNumberFormat="1" applyFont="1" applyFill="1" applyBorder="1"/>
    <xf numFmtId="0" fontId="4" fillId="7" borderId="7" xfId="0" applyFont="1" applyFill="1" applyBorder="1" applyAlignment="1">
      <alignment horizontal="center"/>
    </xf>
    <xf numFmtId="3" fontId="4" fillId="7" borderId="0" xfId="0" applyNumberFormat="1" applyFont="1" applyFill="1"/>
    <xf numFmtId="164" fontId="4" fillId="7" borderId="0" xfId="0" applyNumberFormat="1" applyFont="1" applyFill="1"/>
    <xf numFmtId="3" fontId="4" fillId="10" borderId="0" xfId="0" applyNumberFormat="1" applyFont="1" applyFill="1"/>
    <xf numFmtId="0" fontId="4" fillId="10" borderId="0" xfId="0" applyFont="1" applyFill="1"/>
    <xf numFmtId="4" fontId="4" fillId="7" borderId="0" xfId="0" applyNumberFormat="1" applyFont="1" applyFill="1"/>
    <xf numFmtId="3" fontId="4" fillId="7" borderId="3" xfId="0" applyNumberFormat="1" applyFont="1" applyFill="1" applyBorder="1"/>
    <xf numFmtId="4" fontId="4" fillId="7" borderId="4" xfId="0" applyNumberFormat="1" applyFont="1" applyFill="1" applyBorder="1"/>
    <xf numFmtId="2" fontId="4" fillId="7" borderId="5" xfId="0" applyNumberFormat="1" applyFont="1" applyFill="1" applyBorder="1"/>
    <xf numFmtId="4" fontId="4" fillId="7" borderId="5" xfId="0" applyNumberFormat="1" applyFont="1" applyFill="1" applyBorder="1"/>
    <xf numFmtId="4" fontId="4" fillId="7" borderId="0" xfId="0" applyNumberFormat="1" applyFont="1" applyFill="1" applyAlignment="1">
      <alignment horizontal="right"/>
    </xf>
    <xf numFmtId="165" fontId="4" fillId="7" borderId="4" xfId="0" applyNumberFormat="1" applyFont="1" applyFill="1" applyBorder="1" applyAlignment="1">
      <alignment horizontal="right"/>
    </xf>
    <xf numFmtId="3" fontId="4" fillId="7" borderId="4" xfId="0" applyNumberFormat="1" applyFont="1" applyFill="1" applyBorder="1" applyAlignment="1">
      <alignment horizontal="right"/>
    </xf>
    <xf numFmtId="4" fontId="4" fillId="7" borderId="4" xfId="0" applyNumberFormat="1" applyFont="1" applyFill="1" applyBorder="1" applyAlignment="1">
      <alignment horizontal="right"/>
    </xf>
    <xf numFmtId="2" fontId="4" fillId="7" borderId="0" xfId="0" applyNumberFormat="1" applyFont="1" applyFill="1"/>
    <xf numFmtId="4" fontId="4" fillId="7" borderId="7" xfId="0" applyNumberFormat="1" applyFont="1" applyFill="1" applyBorder="1"/>
    <xf numFmtId="165" fontId="4" fillId="7" borderId="0" xfId="0" applyNumberFormat="1" applyFont="1" applyFill="1" applyAlignment="1">
      <alignment horizontal="right"/>
    </xf>
    <xf numFmtId="3" fontId="4" fillId="7" borderId="4" xfId="0" applyNumberFormat="1" applyFont="1" applyFill="1" applyBorder="1"/>
    <xf numFmtId="3" fontId="4" fillId="7" borderId="7" xfId="0" applyNumberFormat="1" applyFont="1" applyFill="1" applyBorder="1"/>
    <xf numFmtId="3" fontId="4" fillId="7" borderId="4" xfId="4" applyNumberFormat="1" applyFont="1" applyFill="1" applyBorder="1"/>
    <xf numFmtId="3" fontId="4" fillId="7" borderId="7" xfId="2" applyNumberFormat="1" applyFont="1" applyFill="1" applyBorder="1"/>
    <xf numFmtId="0" fontId="1" fillId="0" borderId="0" xfId="0" applyFont="1" applyFill="1"/>
    <xf numFmtId="0" fontId="4" fillId="11" borderId="0" xfId="1" applyFont="1" applyFill="1" applyBorder="1"/>
    <xf numFmtId="1" fontId="4" fillId="11" borderId="7" xfId="2" applyNumberFormat="1" applyFont="1" applyFill="1" applyBorder="1"/>
    <xf numFmtId="0" fontId="4" fillId="11" borderId="7" xfId="0" applyFont="1" applyFill="1" applyBorder="1" applyAlignment="1">
      <alignment horizontal="center"/>
    </xf>
    <xf numFmtId="3" fontId="4" fillId="11" borderId="7" xfId="2" applyNumberFormat="1" applyFont="1" applyFill="1" applyBorder="1"/>
    <xf numFmtId="3" fontId="4" fillId="11" borderId="0" xfId="0" applyNumberFormat="1" applyFont="1" applyFill="1"/>
    <xf numFmtId="164" fontId="4" fillId="11" borderId="0" xfId="0" applyNumberFormat="1" applyFont="1" applyFill="1"/>
    <xf numFmtId="3" fontId="4" fillId="12" borderId="0" xfId="0" applyNumberFormat="1" applyFont="1" applyFill="1"/>
    <xf numFmtId="0" fontId="4" fillId="12" borderId="0" xfId="0" applyFont="1" applyFill="1"/>
    <xf numFmtId="4" fontId="4" fillId="11" borderId="0" xfId="0" applyNumberFormat="1" applyFont="1" applyFill="1"/>
    <xf numFmtId="0" fontId="4" fillId="6" borderId="0" xfId="1" applyFont="1" applyFill="1" applyBorder="1"/>
    <xf numFmtId="1" fontId="4" fillId="6" borderId="7" xfId="2" applyNumberFormat="1" applyFont="1" applyFill="1" applyBorder="1"/>
    <xf numFmtId="0" fontId="4" fillId="6" borderId="7" xfId="0" applyFont="1" applyFill="1" applyBorder="1" applyAlignment="1">
      <alignment horizontal="center"/>
    </xf>
    <xf numFmtId="3" fontId="4" fillId="6" borderId="0" xfId="2" applyNumberFormat="1" applyFont="1" applyFill="1" applyBorder="1"/>
    <xf numFmtId="3" fontId="4" fillId="6" borderId="0" xfId="0" applyNumberFormat="1" applyFont="1" applyFill="1"/>
    <xf numFmtId="164" fontId="4" fillId="6" borderId="0" xfId="0" applyNumberFormat="1" applyFont="1" applyFill="1"/>
    <xf numFmtId="3" fontId="4" fillId="13" borderId="0" xfId="0" applyNumberFormat="1" applyFont="1" applyFill="1"/>
    <xf numFmtId="0" fontId="4" fillId="13" borderId="0" xfId="0" applyFont="1" applyFill="1"/>
    <xf numFmtId="4" fontId="4" fillId="6" borderId="0" xfId="0" applyNumberFormat="1" applyFont="1" applyFill="1"/>
    <xf numFmtId="3" fontId="4" fillId="11" borderId="3" xfId="0" applyNumberFormat="1" applyFont="1" applyFill="1" applyBorder="1"/>
    <xf numFmtId="4" fontId="4" fillId="11" borderId="4" xfId="0" applyNumberFormat="1" applyFont="1" applyFill="1" applyBorder="1"/>
    <xf numFmtId="4" fontId="4" fillId="11" borderId="5" xfId="0" applyNumberFormat="1" applyFont="1" applyFill="1" applyBorder="1"/>
    <xf numFmtId="4" fontId="4" fillId="11" borderId="0" xfId="0" applyNumberFormat="1" applyFont="1" applyFill="1" applyAlignment="1">
      <alignment horizontal="right"/>
    </xf>
    <xf numFmtId="165" fontId="4" fillId="11" borderId="4" xfId="0" applyNumberFormat="1" applyFont="1" applyFill="1" applyBorder="1" applyAlignment="1">
      <alignment horizontal="right"/>
    </xf>
    <xf numFmtId="3" fontId="4" fillId="11" borderId="4" xfId="0" applyNumberFormat="1" applyFont="1" applyFill="1" applyBorder="1" applyAlignment="1">
      <alignment horizontal="right"/>
    </xf>
    <xf numFmtId="3" fontId="4" fillId="6" borderId="3" xfId="0" applyNumberFormat="1" applyFont="1" applyFill="1" applyBorder="1"/>
    <xf numFmtId="4" fontId="4" fillId="6" borderId="4" xfId="0" applyNumberFormat="1" applyFont="1" applyFill="1" applyBorder="1"/>
    <xf numFmtId="4" fontId="4" fillId="6" borderId="5" xfId="0" applyNumberFormat="1" applyFont="1" applyFill="1" applyBorder="1"/>
    <xf numFmtId="4" fontId="4" fillId="6" borderId="0" xfId="0" applyNumberFormat="1" applyFont="1" applyFill="1" applyAlignment="1">
      <alignment horizontal="right"/>
    </xf>
    <xf numFmtId="165" fontId="4" fillId="6" borderId="4" xfId="0" applyNumberFormat="1" applyFont="1" applyFill="1" applyBorder="1" applyAlignment="1">
      <alignment horizontal="right"/>
    </xf>
    <xf numFmtId="3" fontId="4" fillId="6" borderId="4" xfId="0" applyNumberFormat="1" applyFont="1" applyFill="1" applyBorder="1" applyAlignment="1">
      <alignment horizontal="right"/>
    </xf>
    <xf numFmtId="2" fontId="4" fillId="11" borderId="5" xfId="0" applyNumberFormat="1" applyFont="1" applyFill="1" applyBorder="1"/>
    <xf numFmtId="2" fontId="4" fillId="6" borderId="5" xfId="0" applyNumberFormat="1" applyFont="1" applyFill="1" applyBorder="1"/>
    <xf numFmtId="4" fontId="4" fillId="11" borderId="4" xfId="0" applyNumberFormat="1" applyFont="1" applyFill="1" applyBorder="1" applyAlignment="1">
      <alignment horizontal="right"/>
    </xf>
    <xf numFmtId="2" fontId="4" fillId="11" borderId="0" xfId="0" applyNumberFormat="1" applyFont="1" applyFill="1"/>
    <xf numFmtId="4" fontId="4" fillId="6" borderId="4" xfId="0" applyNumberFormat="1" applyFont="1" applyFill="1" applyBorder="1" applyAlignment="1">
      <alignment horizontal="right"/>
    </xf>
    <xf numFmtId="2" fontId="4" fillId="6" borderId="0" xfId="0" applyNumberFormat="1" applyFont="1" applyFill="1"/>
    <xf numFmtId="4" fontId="1" fillId="8" borderId="7" xfId="0" applyNumberFormat="1" applyFont="1" applyFill="1" applyBorder="1"/>
    <xf numFmtId="4" fontId="4" fillId="11" borderId="7" xfId="0" applyNumberFormat="1" applyFont="1" applyFill="1" applyBorder="1"/>
    <xf numFmtId="4" fontId="4" fillId="6" borderId="7" xfId="0" applyNumberFormat="1" applyFont="1" applyFill="1" applyBorder="1"/>
    <xf numFmtId="4" fontId="1" fillId="0" borderId="23" xfId="0" applyNumberFormat="1" applyFont="1" applyFill="1" applyBorder="1"/>
    <xf numFmtId="165" fontId="4" fillId="11" borderId="0" xfId="0" applyNumberFormat="1" applyFont="1" applyFill="1" applyAlignment="1">
      <alignment horizontal="right"/>
    </xf>
    <xf numFmtId="3" fontId="4" fillId="11" borderId="4" xfId="0" applyNumberFormat="1" applyFont="1" applyFill="1" applyBorder="1"/>
    <xf numFmtId="165" fontId="4" fillId="6" borderId="0" xfId="0" applyNumberFormat="1" applyFont="1" applyFill="1" applyAlignment="1">
      <alignment horizontal="right"/>
    </xf>
    <xf numFmtId="3" fontId="4" fillId="6" borderId="4" xfId="0" applyNumberFormat="1" applyFont="1" applyFill="1" applyBorder="1"/>
    <xf numFmtId="3" fontId="1" fillId="0" borderId="26" xfId="0" applyNumberFormat="1" applyFont="1" applyFill="1" applyBorder="1"/>
    <xf numFmtId="3" fontId="4" fillId="11" borderId="7" xfId="0" applyNumberFormat="1" applyFont="1" applyFill="1" applyBorder="1"/>
    <xf numFmtId="3" fontId="4" fillId="6" borderId="7" xfId="0" applyNumberFormat="1" applyFont="1" applyFill="1" applyBorder="1"/>
    <xf numFmtId="0" fontId="0" fillId="0" borderId="0" xfId="0" applyBorder="1"/>
    <xf numFmtId="3" fontId="1" fillId="0" borderId="0" xfId="4" applyNumberFormat="1" applyBorder="1"/>
    <xf numFmtId="3" fontId="4" fillId="7" borderId="2" xfId="4" applyNumberFormat="1" applyFont="1" applyFill="1" applyBorder="1"/>
    <xf numFmtId="3" fontId="4" fillId="11" borderId="4" xfId="4" applyNumberFormat="1" applyFont="1" applyFill="1" applyBorder="1"/>
    <xf numFmtId="3" fontId="4" fillId="11" borderId="2" xfId="4" applyNumberFormat="1" applyFont="1" applyFill="1" applyBorder="1"/>
    <xf numFmtId="3" fontId="4" fillId="14" borderId="4" xfId="4" applyNumberFormat="1" applyFont="1" applyFill="1" applyBorder="1"/>
    <xf numFmtId="3" fontId="4" fillId="14" borderId="2" xfId="4" applyNumberFormat="1" applyFont="1" applyFill="1" applyBorder="1"/>
    <xf numFmtId="4" fontId="4" fillId="7" borderId="9" xfId="0" applyNumberFormat="1" applyFont="1" applyFill="1" applyBorder="1" applyAlignment="1"/>
    <xf numFmtId="0" fontId="4" fillId="6" borderId="9" xfId="0" applyFont="1" applyFill="1" applyBorder="1"/>
    <xf numFmtId="0" fontId="4" fillId="11" borderId="9" xfId="0" applyFont="1" applyFill="1" applyBorder="1"/>
    <xf numFmtId="0" fontId="1" fillId="0" borderId="9" xfId="4" applyBorder="1" applyAlignment="1">
      <alignment horizontal="center"/>
    </xf>
    <xf numFmtId="0" fontId="1" fillId="0" borderId="3" xfId="4" applyFont="1" applyBorder="1" applyAlignment="1">
      <alignment horizontal="center"/>
    </xf>
    <xf numFmtId="0" fontId="1" fillId="0" borderId="4" xfId="4" applyBorder="1" applyAlignment="1">
      <alignment horizontal="center"/>
    </xf>
    <xf numFmtId="0" fontId="1" fillId="0" borderId="6" xfId="4" applyBorder="1" applyAlignment="1">
      <alignment horizontal="center"/>
    </xf>
    <xf numFmtId="0" fontId="1" fillId="0" borderId="5" xfId="4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4" applyBorder="1" applyAlignment="1">
      <alignment horizontal="center"/>
    </xf>
    <xf numFmtId="0" fontId="1" fillId="0" borderId="0" xfId="4" applyBorder="1" applyAlignment="1">
      <alignment horizontal="center"/>
    </xf>
    <xf numFmtId="0" fontId="1" fillId="0" borderId="2" xfId="4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1" fillId="0" borderId="0" xfId="4" applyFont="1" applyBorder="1" applyAlignment="1">
      <alignment horizontal="center"/>
    </xf>
    <xf numFmtId="0" fontId="1" fillId="0" borderId="0" xfId="4" applyFont="1" applyAlignment="1">
      <alignment horizontal="center"/>
    </xf>
    <xf numFmtId="0" fontId="1" fillId="0" borderId="2" xfId="4" applyFont="1" applyBorder="1" applyAlignment="1">
      <alignment horizontal="center"/>
    </xf>
    <xf numFmtId="0" fontId="1" fillId="0" borderId="3" xfId="4" applyBorder="1" applyAlignment="1">
      <alignment horizontal="center"/>
    </xf>
    <xf numFmtId="41" fontId="7" fillId="0" borderId="3" xfId="4" applyNumberFormat="1" applyFont="1" applyBorder="1" applyAlignment="1">
      <alignment horizontal="center" vertical="center" textRotation="90"/>
    </xf>
    <xf numFmtId="41" fontId="7" fillId="0" borderId="27" xfId="4" applyNumberFormat="1" applyFont="1" applyBorder="1" applyAlignment="1">
      <alignment horizontal="center" vertical="center" textRotation="90"/>
    </xf>
  </cellXfs>
  <cellStyles count="5">
    <cellStyle name="Prozent 2" xfId="3"/>
    <cellStyle name="Standard" xfId="0" builtinId="0"/>
    <cellStyle name="Standard 2" xfId="4"/>
    <cellStyle name="Standard_FA-96-98" xfId="2"/>
    <cellStyle name="Standard_GDENAMEN" xfId="1"/>
  </cellStyles>
  <dxfs count="20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66"/>
  <sheetViews>
    <sheetView tabSelected="1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RowHeight="12.75"/>
  <cols>
    <col min="1" max="1" width="7" bestFit="1" customWidth="1"/>
    <col min="2" max="2" width="7.42578125" bestFit="1" customWidth="1"/>
    <col min="3" max="3" width="6.28515625" customWidth="1"/>
    <col min="4" max="4" width="18" bestFit="1" customWidth="1"/>
    <col min="5" max="5" width="11" customWidth="1"/>
    <col min="6" max="6" width="12.7109375" customWidth="1"/>
    <col min="7" max="7" width="8.5703125" style="1" customWidth="1"/>
    <col min="8" max="8" width="12.7109375" style="1" customWidth="1"/>
    <col min="9" max="9" width="12.42578125" customWidth="1"/>
    <col min="10" max="10" width="10.28515625" style="3" customWidth="1"/>
    <col min="11" max="11" width="15.42578125" customWidth="1"/>
    <col min="12" max="12" width="19.5703125" customWidth="1"/>
    <col min="13" max="14" width="12.5703125" customWidth="1"/>
    <col min="15" max="15" width="13.140625" customWidth="1"/>
    <col min="16" max="16" width="20.140625" customWidth="1"/>
    <col min="17" max="17" width="16.5703125" bestFit="1" customWidth="1"/>
    <col min="18" max="20" width="15.85546875" customWidth="1"/>
    <col min="21" max="21" width="17" customWidth="1"/>
    <col min="22" max="23" width="15.85546875" customWidth="1"/>
    <col min="24" max="27" width="15.85546875" style="45" customWidth="1"/>
    <col min="28" max="31" width="15.85546875" customWidth="1"/>
    <col min="32" max="32" width="2.5703125" style="90" customWidth="1"/>
    <col min="33" max="33" width="15.85546875" customWidth="1"/>
    <col min="34" max="34" width="2.5703125" style="90" customWidth="1"/>
    <col min="35" max="39" width="15.85546875" customWidth="1"/>
    <col min="40" max="40" width="2.5703125" style="90" customWidth="1"/>
    <col min="41" max="41" width="15.85546875" customWidth="1"/>
    <col min="42" max="42" width="2.5703125" style="90" customWidth="1"/>
    <col min="43" max="43" width="18" style="3" customWidth="1"/>
    <col min="44" max="44" width="2.5703125" style="111" customWidth="1"/>
    <col min="45" max="50" width="15" customWidth="1"/>
  </cols>
  <sheetData>
    <row r="1" spans="1:50" s="47" customFormat="1">
      <c r="E1" s="48" t="s">
        <v>394</v>
      </c>
      <c r="G1" s="49"/>
      <c r="H1" s="49"/>
      <c r="J1" s="50"/>
      <c r="K1" s="51"/>
      <c r="R1" s="236" t="s">
        <v>0</v>
      </c>
      <c r="S1" s="237"/>
      <c r="T1" s="238"/>
      <c r="U1" s="227" t="s">
        <v>1</v>
      </c>
      <c r="V1" s="228"/>
      <c r="W1" s="230"/>
      <c r="X1" s="239" t="s">
        <v>2</v>
      </c>
      <c r="Y1" s="240"/>
      <c r="Z1" s="241"/>
      <c r="AA1" s="241"/>
      <c r="AB1" s="242"/>
      <c r="AC1" s="243" t="s">
        <v>3</v>
      </c>
      <c r="AD1" s="228"/>
      <c r="AE1" s="230"/>
      <c r="AF1" s="105"/>
      <c r="AG1" s="52"/>
      <c r="AH1" s="105"/>
      <c r="AI1" s="227" t="s">
        <v>4</v>
      </c>
      <c r="AJ1" s="228"/>
      <c r="AK1" s="228"/>
      <c r="AL1" s="229"/>
      <c r="AM1" s="230"/>
      <c r="AN1" s="109"/>
      <c r="AO1" s="53"/>
      <c r="AP1" s="109"/>
      <c r="AQ1" s="54" t="s">
        <v>5</v>
      </c>
      <c r="AR1" s="110"/>
      <c r="AS1" s="231" t="s">
        <v>373</v>
      </c>
      <c r="AT1" s="232"/>
      <c r="AU1" s="232"/>
      <c r="AV1" s="232"/>
      <c r="AW1" s="232"/>
      <c r="AX1" s="233"/>
    </row>
    <row r="2" spans="1:50" s="47" customFormat="1" ht="38.25">
      <c r="A2" s="56" t="s">
        <v>6</v>
      </c>
      <c r="B2" s="119" t="s">
        <v>7</v>
      </c>
      <c r="C2" s="56" t="s">
        <v>8</v>
      </c>
      <c r="D2" s="119" t="s">
        <v>9</v>
      </c>
      <c r="E2" s="57" t="s">
        <v>10</v>
      </c>
      <c r="F2" s="58" t="s">
        <v>11</v>
      </c>
      <c r="G2" s="59" t="s">
        <v>12</v>
      </c>
      <c r="H2" s="58" t="s">
        <v>13</v>
      </c>
      <c r="I2" s="58" t="s">
        <v>14</v>
      </c>
      <c r="J2" s="60" t="s">
        <v>15</v>
      </c>
      <c r="K2" s="61" t="s">
        <v>16</v>
      </c>
      <c r="L2" s="62" t="s">
        <v>17</v>
      </c>
      <c r="M2" s="62" t="s">
        <v>18</v>
      </c>
      <c r="N2" s="62" t="s">
        <v>19</v>
      </c>
      <c r="O2" s="62" t="s">
        <v>20</v>
      </c>
      <c r="P2" s="62" t="s">
        <v>21</v>
      </c>
      <c r="Q2" s="62" t="s">
        <v>22</v>
      </c>
      <c r="R2" s="63" t="s">
        <v>0</v>
      </c>
      <c r="S2" s="64" t="s">
        <v>23</v>
      </c>
      <c r="T2" s="65" t="s">
        <v>24</v>
      </c>
      <c r="U2" s="66" t="s">
        <v>1</v>
      </c>
      <c r="V2" s="64" t="s">
        <v>23</v>
      </c>
      <c r="W2" s="67" t="s">
        <v>374</v>
      </c>
      <c r="X2" s="68" t="s">
        <v>25</v>
      </c>
      <c r="Y2" s="69" t="s">
        <v>26</v>
      </c>
      <c r="Z2" s="64" t="s">
        <v>27</v>
      </c>
      <c r="AA2" s="70" t="s">
        <v>23</v>
      </c>
      <c r="AB2" s="67" t="s">
        <v>28</v>
      </c>
      <c r="AC2" s="71" t="s">
        <v>3</v>
      </c>
      <c r="AD2" s="64" t="s">
        <v>23</v>
      </c>
      <c r="AE2" s="67" t="s">
        <v>29</v>
      </c>
      <c r="AF2" s="106"/>
      <c r="AG2" s="72" t="s">
        <v>375</v>
      </c>
      <c r="AH2" s="108"/>
      <c r="AI2" s="73" t="s">
        <v>30</v>
      </c>
      <c r="AJ2" s="64" t="s">
        <v>22</v>
      </c>
      <c r="AK2" s="64" t="s">
        <v>31</v>
      </c>
      <c r="AL2" s="74" t="s">
        <v>26</v>
      </c>
      <c r="AM2" s="75" t="s">
        <v>32</v>
      </c>
      <c r="AN2" s="108"/>
      <c r="AO2" s="72" t="s">
        <v>33</v>
      </c>
      <c r="AP2" s="108"/>
      <c r="AQ2" s="76" t="s">
        <v>34</v>
      </c>
      <c r="AR2" s="110"/>
      <c r="AS2" s="72" t="s">
        <v>376</v>
      </c>
      <c r="AT2" s="72" t="s">
        <v>377</v>
      </c>
      <c r="AU2" s="72" t="s">
        <v>378</v>
      </c>
      <c r="AV2" s="72" t="s">
        <v>379</v>
      </c>
      <c r="AW2" s="72" t="s">
        <v>380</v>
      </c>
      <c r="AX2" s="72" t="s">
        <v>381</v>
      </c>
    </row>
    <row r="3" spans="1:50" ht="12.75" customHeight="1">
      <c r="A3" s="11">
        <v>301</v>
      </c>
      <c r="B3" s="12">
        <v>5101</v>
      </c>
      <c r="C3" s="4"/>
      <c r="D3" s="13" t="s">
        <v>275</v>
      </c>
      <c r="E3" s="85">
        <v>4593.333333333333</v>
      </c>
      <c r="F3" s="85">
        <v>10440397</v>
      </c>
      <c r="G3" s="86">
        <v>1.5833333333333333</v>
      </c>
      <c r="H3" s="85">
        <v>6595816.2029569894</v>
      </c>
      <c r="I3" s="85">
        <v>1232393</v>
      </c>
      <c r="J3" s="5">
        <v>0</v>
      </c>
      <c r="K3" s="87">
        <v>1.65</v>
      </c>
      <c r="L3" s="85">
        <v>10883096.734879032</v>
      </c>
      <c r="M3" s="85">
        <v>1167084.4133333333</v>
      </c>
      <c r="N3" s="85">
        <v>12050181.148212366</v>
      </c>
      <c r="O3" s="88">
        <v>2623.4066360404281</v>
      </c>
      <c r="P3" s="88">
        <v>2622.6298160913202</v>
      </c>
      <c r="Q3" s="88">
        <v>100.02961988551878</v>
      </c>
      <c r="R3" s="92">
        <v>-1320.2313975069117</v>
      </c>
      <c r="S3" s="93">
        <v>-0.28742338116986466</v>
      </c>
      <c r="T3" s="94">
        <v>100.01866052787683</v>
      </c>
      <c r="U3" s="92">
        <v>0</v>
      </c>
      <c r="V3" s="93">
        <v>0</v>
      </c>
      <c r="W3" s="95">
        <v>100.01866052787683</v>
      </c>
      <c r="X3" s="96">
        <v>0</v>
      </c>
      <c r="Y3" s="97">
        <v>0</v>
      </c>
      <c r="Z3" s="98">
        <v>0</v>
      </c>
      <c r="AA3" s="99">
        <v>0</v>
      </c>
      <c r="AB3" s="100">
        <v>100.01866052787683</v>
      </c>
      <c r="AC3" s="92">
        <v>-1320.2313975069117</v>
      </c>
      <c r="AD3" s="93">
        <v>-0.28742338116986466</v>
      </c>
      <c r="AE3" s="95">
        <v>100.01866052787683</v>
      </c>
      <c r="AF3" s="104"/>
      <c r="AG3" s="103">
        <v>0</v>
      </c>
      <c r="AH3" s="104"/>
      <c r="AI3" s="92">
        <v>0</v>
      </c>
      <c r="AJ3" s="93">
        <v>100.02961988551878</v>
      </c>
      <c r="AK3" s="93">
        <v>0</v>
      </c>
      <c r="AL3" s="101">
        <v>0</v>
      </c>
      <c r="AM3" s="138">
        <v>0</v>
      </c>
      <c r="AO3" s="102">
        <v>41151.83911176159</v>
      </c>
      <c r="AQ3" s="102">
        <v>659581.62029569887</v>
      </c>
      <c r="AR3" s="90"/>
      <c r="AS3" s="244" t="s">
        <v>383</v>
      </c>
      <c r="AT3" s="112">
        <v>-2355651.5125118503</v>
      </c>
      <c r="AU3" s="112">
        <v>-1044414.055758</v>
      </c>
      <c r="AV3" s="112">
        <v>-20438.623421</v>
      </c>
      <c r="AW3" s="112">
        <v>-354370</v>
      </c>
      <c r="AX3" s="113">
        <v>-850276.75117599999</v>
      </c>
    </row>
    <row r="4" spans="1:50">
      <c r="A4" s="11">
        <v>302</v>
      </c>
      <c r="B4" s="12">
        <v>5102</v>
      </c>
      <c r="C4" s="4"/>
      <c r="D4" s="13" t="s">
        <v>276</v>
      </c>
      <c r="E4" s="85">
        <v>1013.6666666666666</v>
      </c>
      <c r="F4" s="85">
        <v>2197457.3333333335</v>
      </c>
      <c r="G4" s="86">
        <v>1.79</v>
      </c>
      <c r="H4" s="85">
        <v>1226154.583654918</v>
      </c>
      <c r="I4" s="85">
        <v>220655.33333333334</v>
      </c>
      <c r="J4" s="5">
        <v>0</v>
      </c>
      <c r="K4" s="87">
        <v>1.65</v>
      </c>
      <c r="L4" s="85">
        <v>2023155.0630306145</v>
      </c>
      <c r="M4" s="85">
        <v>219985.11000000002</v>
      </c>
      <c r="N4" s="85">
        <v>2243140.1730306144</v>
      </c>
      <c r="O4" s="88">
        <v>2212.8972440288862</v>
      </c>
      <c r="P4" s="88">
        <v>2622.6298160913202</v>
      </c>
      <c r="Q4" s="88">
        <v>84.377033710648277</v>
      </c>
      <c r="R4" s="92">
        <v>153672.9327024963</v>
      </c>
      <c r="S4" s="93">
        <v>151.60105166310061</v>
      </c>
      <c r="T4" s="94">
        <v>90.157531237708412</v>
      </c>
      <c r="U4" s="92">
        <v>0</v>
      </c>
      <c r="V4" s="93">
        <v>0</v>
      </c>
      <c r="W4" s="95">
        <v>90.157531237708412</v>
      </c>
      <c r="X4" s="96">
        <v>0</v>
      </c>
      <c r="Y4" s="97">
        <v>0</v>
      </c>
      <c r="Z4" s="98">
        <v>0</v>
      </c>
      <c r="AA4" s="99">
        <v>0</v>
      </c>
      <c r="AB4" s="100">
        <v>90.157531237708412</v>
      </c>
      <c r="AC4" s="92">
        <v>153672.9327024963</v>
      </c>
      <c r="AD4" s="93">
        <v>151.60105166310061</v>
      </c>
      <c r="AE4" s="95">
        <v>90.157531237708412</v>
      </c>
      <c r="AF4" s="104"/>
      <c r="AG4" s="103">
        <v>0</v>
      </c>
      <c r="AH4" s="104"/>
      <c r="AI4" s="92">
        <v>13643.979610410892</v>
      </c>
      <c r="AJ4" s="93">
        <v>84.377033710648277</v>
      </c>
      <c r="AK4" s="93">
        <v>0</v>
      </c>
      <c r="AL4" s="101">
        <v>0</v>
      </c>
      <c r="AM4" s="138">
        <v>13643.979610410892</v>
      </c>
      <c r="AO4" s="102">
        <v>6166.834925877497</v>
      </c>
      <c r="AQ4" s="102">
        <v>122615.45836549181</v>
      </c>
      <c r="AR4" s="90"/>
      <c r="AS4" s="244"/>
      <c r="AT4" s="112">
        <v>-520112.24546087708</v>
      </c>
      <c r="AU4" s="112">
        <v>-230599.703244</v>
      </c>
      <c r="AV4" s="112">
        <v>-4512.7126250000001</v>
      </c>
      <c r="AW4" s="112">
        <v>-66723</v>
      </c>
      <c r="AX4" s="113">
        <v>-187735.47274200001</v>
      </c>
    </row>
    <row r="5" spans="1:50">
      <c r="A5" s="11">
        <v>303</v>
      </c>
      <c r="B5" s="12">
        <v>5103</v>
      </c>
      <c r="C5" s="4"/>
      <c r="D5" s="13" t="s">
        <v>277</v>
      </c>
      <c r="E5" s="85">
        <v>3030.6666666666665</v>
      </c>
      <c r="F5" s="85">
        <v>6302183</v>
      </c>
      <c r="G5" s="86">
        <v>1.74</v>
      </c>
      <c r="H5" s="85">
        <v>3621944.2528735637</v>
      </c>
      <c r="I5" s="85">
        <v>513758.33333333331</v>
      </c>
      <c r="J5" s="5">
        <v>0</v>
      </c>
      <c r="K5" s="87">
        <v>1.65</v>
      </c>
      <c r="L5" s="85">
        <v>5976208.0172413783</v>
      </c>
      <c r="M5" s="85">
        <v>628027.91666666663</v>
      </c>
      <c r="N5" s="85">
        <v>6604235.9339080453</v>
      </c>
      <c r="O5" s="88">
        <v>2179.1363618262358</v>
      </c>
      <c r="P5" s="88">
        <v>2622.6298160913202</v>
      </c>
      <c r="Q5" s="88">
        <v>83.089742534611602</v>
      </c>
      <c r="R5" s="92">
        <v>497309.90662863821</v>
      </c>
      <c r="S5" s="93">
        <v>164.09257807808126</v>
      </c>
      <c r="T5" s="94">
        <v>89.346537796805308</v>
      </c>
      <c r="U5" s="92">
        <v>0</v>
      </c>
      <c r="V5" s="93">
        <v>0</v>
      </c>
      <c r="W5" s="95">
        <v>89.346537796805308</v>
      </c>
      <c r="X5" s="96">
        <v>0</v>
      </c>
      <c r="Y5" s="97">
        <v>0</v>
      </c>
      <c r="Z5" s="98">
        <v>0</v>
      </c>
      <c r="AA5" s="99">
        <v>0</v>
      </c>
      <c r="AB5" s="100">
        <v>89.346537796805308</v>
      </c>
      <c r="AC5" s="92">
        <v>497309.90662863821</v>
      </c>
      <c r="AD5" s="93">
        <v>164.09257807808126</v>
      </c>
      <c r="AE5" s="95">
        <v>89.346537796805308</v>
      </c>
      <c r="AF5" s="104"/>
      <c r="AG5" s="103">
        <v>0</v>
      </c>
      <c r="AH5" s="104"/>
      <c r="AI5" s="92">
        <v>34328.983885850284</v>
      </c>
      <c r="AJ5" s="93">
        <v>83.089742534611602</v>
      </c>
      <c r="AK5" s="93">
        <v>0</v>
      </c>
      <c r="AL5" s="101">
        <v>0</v>
      </c>
      <c r="AM5" s="138">
        <v>34328.983885850284</v>
      </c>
      <c r="AO5" s="102">
        <v>16611.46677298117</v>
      </c>
      <c r="AQ5" s="102">
        <v>362194.42528735631</v>
      </c>
      <c r="AR5" s="90"/>
      <c r="AS5" s="244"/>
      <c r="AT5" s="112">
        <v>-1545960.4847805537</v>
      </c>
      <c r="AU5" s="112">
        <v>-685425.17913800001</v>
      </c>
      <c r="AV5" s="112">
        <v>-13413.403469999999</v>
      </c>
      <c r="AW5" s="112">
        <v>-246417</v>
      </c>
      <c r="AX5" s="113">
        <v>-558017.28373799997</v>
      </c>
    </row>
    <row r="6" spans="1:50">
      <c r="A6" s="11">
        <v>304</v>
      </c>
      <c r="B6" s="12">
        <v>5104</v>
      </c>
      <c r="C6" s="4"/>
      <c r="D6" s="13" t="s">
        <v>278</v>
      </c>
      <c r="E6" s="85">
        <v>2196.3333333333335</v>
      </c>
      <c r="F6" s="85">
        <v>4448952.666666667</v>
      </c>
      <c r="G6" s="86">
        <v>1.5533068397485934</v>
      </c>
      <c r="H6" s="85">
        <v>2864176.4265256696</v>
      </c>
      <c r="I6" s="85">
        <v>590455</v>
      </c>
      <c r="J6" s="5">
        <v>0</v>
      </c>
      <c r="K6" s="87">
        <v>1.65</v>
      </c>
      <c r="L6" s="85">
        <v>4725891.1037673568</v>
      </c>
      <c r="M6" s="85">
        <v>485016.54666666669</v>
      </c>
      <c r="N6" s="85">
        <v>5210907.6504340228</v>
      </c>
      <c r="O6" s="88">
        <v>2372.5486342847271</v>
      </c>
      <c r="P6" s="88">
        <v>2622.6298160913202</v>
      </c>
      <c r="Q6" s="88">
        <v>90.464487962723396</v>
      </c>
      <c r="R6" s="92">
        <v>203226.80518724918</v>
      </c>
      <c r="S6" s="93">
        <v>92.530037268439443</v>
      </c>
      <c r="T6" s="94">
        <v>93.992627416515745</v>
      </c>
      <c r="U6" s="92">
        <v>0</v>
      </c>
      <c r="V6" s="93">
        <v>0</v>
      </c>
      <c r="W6" s="95">
        <v>93.992627416515745</v>
      </c>
      <c r="X6" s="96">
        <v>0</v>
      </c>
      <c r="Y6" s="97">
        <v>0</v>
      </c>
      <c r="Z6" s="98">
        <v>0</v>
      </c>
      <c r="AA6" s="99">
        <v>0</v>
      </c>
      <c r="AB6" s="100">
        <v>93.992627416515745</v>
      </c>
      <c r="AC6" s="92">
        <v>203226.80518724918</v>
      </c>
      <c r="AD6" s="93">
        <v>92.530037268439443</v>
      </c>
      <c r="AE6" s="95">
        <v>93.992627416515745</v>
      </c>
      <c r="AF6" s="104"/>
      <c r="AG6" s="103">
        <v>0</v>
      </c>
      <c r="AH6" s="104"/>
      <c r="AI6" s="92">
        <v>187354.3350954437</v>
      </c>
      <c r="AJ6" s="93">
        <v>90.464487962723396</v>
      </c>
      <c r="AK6" s="93">
        <v>0</v>
      </c>
      <c r="AL6" s="101">
        <v>0</v>
      </c>
      <c r="AM6" s="138">
        <v>187354.3350954437</v>
      </c>
      <c r="AO6" s="102">
        <v>12460.457135357097</v>
      </c>
      <c r="AQ6" s="102">
        <v>286417.64265256701</v>
      </c>
      <c r="AR6" s="90"/>
      <c r="AS6" s="244"/>
      <c r="AT6" s="112">
        <v>-1146506.0652656846</v>
      </c>
      <c r="AU6" s="112">
        <v>-508320.96480100002</v>
      </c>
      <c r="AV6" s="112">
        <v>-9947.5688969999992</v>
      </c>
      <c r="AW6" s="112">
        <v>-122932</v>
      </c>
      <c r="AX6" s="113">
        <v>-413833.47545299999</v>
      </c>
    </row>
    <row r="7" spans="1:50">
      <c r="A7" s="11">
        <v>305</v>
      </c>
      <c r="B7" s="12">
        <v>5105</v>
      </c>
      <c r="C7" s="4"/>
      <c r="D7" s="13" t="s">
        <v>279</v>
      </c>
      <c r="E7" s="85">
        <v>1395</v>
      </c>
      <c r="F7" s="85">
        <v>3311078.3333333335</v>
      </c>
      <c r="G7" s="86">
        <v>1.7</v>
      </c>
      <c r="H7" s="85">
        <v>1947693.1372549019</v>
      </c>
      <c r="I7" s="85">
        <v>300483</v>
      </c>
      <c r="J7" s="5">
        <v>0</v>
      </c>
      <c r="K7" s="87">
        <v>1.65</v>
      </c>
      <c r="L7" s="85">
        <v>3213693.6764705884</v>
      </c>
      <c r="M7" s="85">
        <v>299795.51999999996</v>
      </c>
      <c r="N7" s="85">
        <v>3513489.1964705884</v>
      </c>
      <c r="O7" s="88">
        <v>2518.6302483660133</v>
      </c>
      <c r="P7" s="88">
        <v>2622.6298160913202</v>
      </c>
      <c r="Q7" s="88">
        <v>96.034531176027571</v>
      </c>
      <c r="R7" s="92">
        <v>53679.376881417083</v>
      </c>
      <c r="S7" s="93">
        <v>38.4798400583635</v>
      </c>
      <c r="T7" s="94">
        <v>97.501754640897346</v>
      </c>
      <c r="U7" s="92">
        <v>0</v>
      </c>
      <c r="V7" s="93">
        <v>0</v>
      </c>
      <c r="W7" s="95">
        <v>97.501754640897346</v>
      </c>
      <c r="X7" s="96">
        <v>0</v>
      </c>
      <c r="Y7" s="97">
        <v>0</v>
      </c>
      <c r="Z7" s="98">
        <v>0</v>
      </c>
      <c r="AA7" s="99">
        <v>0</v>
      </c>
      <c r="AB7" s="100">
        <v>97.501754640897346</v>
      </c>
      <c r="AC7" s="92">
        <v>53679.376881417083</v>
      </c>
      <c r="AD7" s="93">
        <v>38.4798400583635</v>
      </c>
      <c r="AE7" s="95">
        <v>97.501754640897346</v>
      </c>
      <c r="AF7" s="104"/>
      <c r="AG7" s="103">
        <v>0</v>
      </c>
      <c r="AH7" s="104"/>
      <c r="AI7" s="92">
        <v>45619.593815565633</v>
      </c>
      <c r="AJ7" s="93">
        <v>96.034531176027571</v>
      </c>
      <c r="AK7" s="93">
        <v>0</v>
      </c>
      <c r="AL7" s="101">
        <v>0</v>
      </c>
      <c r="AM7" s="138">
        <v>45619.593815565633</v>
      </c>
      <c r="AO7" s="102">
        <v>5693.0406733840719</v>
      </c>
      <c r="AQ7" s="102">
        <v>194769.31372549021</v>
      </c>
      <c r="AR7" s="90"/>
      <c r="AS7" s="244"/>
      <c r="AT7" s="112">
        <v>-731648.51903430396</v>
      </c>
      <c r="AU7" s="112">
        <v>-324387.53911399998</v>
      </c>
      <c r="AV7" s="112">
        <v>-6348.0903170000001</v>
      </c>
      <c r="AW7" s="112">
        <v>-86188</v>
      </c>
      <c r="AX7" s="113">
        <v>-264089.88021500001</v>
      </c>
    </row>
    <row r="8" spans="1:50">
      <c r="A8" s="11">
        <v>306</v>
      </c>
      <c r="B8" s="12">
        <v>5106</v>
      </c>
      <c r="C8" s="4"/>
      <c r="D8" s="13" t="s">
        <v>280</v>
      </c>
      <c r="E8" s="85">
        <v>15022.333333333334</v>
      </c>
      <c r="F8" s="85">
        <v>40009400</v>
      </c>
      <c r="G8" s="86">
        <v>1.6499999999999997</v>
      </c>
      <c r="H8" s="85">
        <v>24248121.212121215</v>
      </c>
      <c r="I8" s="85">
        <v>2822099</v>
      </c>
      <c r="J8" s="5">
        <v>0</v>
      </c>
      <c r="K8" s="87">
        <v>1.65</v>
      </c>
      <c r="L8" s="85">
        <v>40009400</v>
      </c>
      <c r="M8" s="85">
        <v>3427873.5866666664</v>
      </c>
      <c r="N8" s="85">
        <v>43437273.586666666</v>
      </c>
      <c r="O8" s="88">
        <v>2891.5130973883329</v>
      </c>
      <c r="P8" s="88">
        <v>2622.6298160913202</v>
      </c>
      <c r="Q8" s="88">
        <v>110.25242981862181</v>
      </c>
      <c r="R8" s="92">
        <v>-1494524.0833795387</v>
      </c>
      <c r="S8" s="93">
        <v>-99.486814079894728</v>
      </c>
      <c r="T8" s="94">
        <v>106.45903078573173</v>
      </c>
      <c r="U8" s="92">
        <v>0</v>
      </c>
      <c r="V8" s="93">
        <v>0</v>
      </c>
      <c r="W8" s="95">
        <v>106.45903078573173</v>
      </c>
      <c r="X8" s="96">
        <v>0</v>
      </c>
      <c r="Y8" s="97">
        <v>0</v>
      </c>
      <c r="Z8" s="98">
        <v>0</v>
      </c>
      <c r="AA8" s="99">
        <v>0</v>
      </c>
      <c r="AB8" s="100">
        <v>106.45903078573173</v>
      </c>
      <c r="AC8" s="92">
        <v>-1494524.0833795387</v>
      </c>
      <c r="AD8" s="93">
        <v>-99.486814079894728</v>
      </c>
      <c r="AE8" s="95">
        <v>106.45903078573173</v>
      </c>
      <c r="AF8" s="104"/>
      <c r="AG8" s="103">
        <v>0</v>
      </c>
      <c r="AH8" s="104"/>
      <c r="AI8" s="92">
        <v>0</v>
      </c>
      <c r="AJ8" s="93">
        <v>110.25242981862181</v>
      </c>
      <c r="AK8" s="93">
        <v>0</v>
      </c>
      <c r="AL8" s="101">
        <v>0</v>
      </c>
      <c r="AM8" s="138">
        <v>0</v>
      </c>
      <c r="AO8" s="102">
        <v>227815.75442291689</v>
      </c>
      <c r="AQ8" s="102">
        <v>2424812.1212121211</v>
      </c>
      <c r="AR8" s="90"/>
      <c r="AS8" s="244"/>
      <c r="AT8" s="112">
        <v>-7885374.0037395367</v>
      </c>
      <c r="AU8" s="112">
        <v>-3496100.9303250001</v>
      </c>
      <c r="AV8" s="112">
        <v>-68416.821817000004</v>
      </c>
      <c r="AW8" s="112">
        <v>-1344055</v>
      </c>
      <c r="AX8" s="113">
        <v>-2846240.2669060002</v>
      </c>
    </row>
    <row r="9" spans="1:50">
      <c r="A9" s="11">
        <v>307</v>
      </c>
      <c r="B9" s="12">
        <v>2229</v>
      </c>
      <c r="C9" s="4">
        <v>351</v>
      </c>
      <c r="D9" s="13" t="s">
        <v>135</v>
      </c>
      <c r="E9" s="85">
        <v>2471.6666666666665</v>
      </c>
      <c r="F9" s="85">
        <v>5776829.666666667</v>
      </c>
      <c r="G9" s="86">
        <v>1.5733333333333333</v>
      </c>
      <c r="H9" s="85">
        <v>3670802.6686727908</v>
      </c>
      <c r="I9" s="85">
        <v>429092.66666666669</v>
      </c>
      <c r="J9" s="5">
        <v>0</v>
      </c>
      <c r="K9" s="87">
        <v>1.65</v>
      </c>
      <c r="L9" s="85">
        <v>6056824.4033101043</v>
      </c>
      <c r="M9" s="85">
        <v>524058.43999999994</v>
      </c>
      <c r="N9" s="85">
        <v>6580882.8433101056</v>
      </c>
      <c r="O9" s="88">
        <v>2662.5284598692269</v>
      </c>
      <c r="P9" s="88">
        <v>2622.6298160913202</v>
      </c>
      <c r="Q9" s="88">
        <v>101.52132197739482</v>
      </c>
      <c r="R9" s="92">
        <v>-36487.974712291878</v>
      </c>
      <c r="S9" s="93">
        <v>-14.76249819782544</v>
      </c>
      <c r="T9" s="94">
        <v>100.95843284575875</v>
      </c>
      <c r="U9" s="92">
        <v>0</v>
      </c>
      <c r="V9" s="93">
        <v>0</v>
      </c>
      <c r="W9" s="95">
        <v>100.95843284575875</v>
      </c>
      <c r="X9" s="96">
        <v>0</v>
      </c>
      <c r="Y9" s="97">
        <v>0</v>
      </c>
      <c r="Z9" s="98">
        <v>0</v>
      </c>
      <c r="AA9" s="99">
        <v>0</v>
      </c>
      <c r="AB9" s="100">
        <v>100.95843284575875</v>
      </c>
      <c r="AC9" s="92">
        <v>-36487.974712291878</v>
      </c>
      <c r="AD9" s="93">
        <v>-14.76249819782544</v>
      </c>
      <c r="AE9" s="95">
        <v>100.95843284575875</v>
      </c>
      <c r="AF9" s="104"/>
      <c r="AG9" s="103">
        <v>0</v>
      </c>
      <c r="AH9" s="104"/>
      <c r="AI9" s="92">
        <v>0</v>
      </c>
      <c r="AJ9" s="93">
        <v>101.52132197739482</v>
      </c>
      <c r="AK9" s="93">
        <v>0</v>
      </c>
      <c r="AL9" s="101">
        <v>0</v>
      </c>
      <c r="AM9" s="138">
        <v>0</v>
      </c>
      <c r="AO9" s="102">
        <v>14587.157952109574</v>
      </c>
      <c r="AQ9" s="102">
        <v>367080.26686727908</v>
      </c>
      <c r="AR9" s="90"/>
      <c r="AS9" s="244"/>
      <c r="AT9" s="112">
        <v>-1267163.8912116927</v>
      </c>
      <c r="AU9" s="112">
        <v>-561816.45370800002</v>
      </c>
      <c r="AV9" s="112">
        <v>-10994.446948999999</v>
      </c>
      <c r="AW9" s="112">
        <v>-321902</v>
      </c>
      <c r="AX9" s="113">
        <v>-457385.13990900002</v>
      </c>
    </row>
    <row r="10" spans="1:50">
      <c r="A10" s="11">
        <v>309</v>
      </c>
      <c r="B10" s="12">
        <v>5109</v>
      </c>
      <c r="C10" s="4"/>
      <c r="D10" s="13" t="s">
        <v>281</v>
      </c>
      <c r="E10" s="85">
        <v>1264.3333333333333</v>
      </c>
      <c r="F10" s="85">
        <v>2694000.3333333335</v>
      </c>
      <c r="G10" s="86">
        <v>1.6900000000000002</v>
      </c>
      <c r="H10" s="85">
        <v>1594083.0374753454</v>
      </c>
      <c r="I10" s="85">
        <v>264153.33333333331</v>
      </c>
      <c r="J10" s="5">
        <v>0</v>
      </c>
      <c r="K10" s="87">
        <v>1.65</v>
      </c>
      <c r="L10" s="85">
        <v>2630237.0118343197</v>
      </c>
      <c r="M10" s="85">
        <v>249920.99</v>
      </c>
      <c r="N10" s="85">
        <v>2880158.0018343194</v>
      </c>
      <c r="O10" s="88">
        <v>2278.005274321898</v>
      </c>
      <c r="P10" s="88">
        <v>2622.6298160913202</v>
      </c>
      <c r="Q10" s="88">
        <v>86.859581186221732</v>
      </c>
      <c r="R10" s="92">
        <v>161216.50938820827</v>
      </c>
      <c r="S10" s="93">
        <v>127.51108045468622</v>
      </c>
      <c r="T10" s="94">
        <v>91.721536147319696</v>
      </c>
      <c r="U10" s="92">
        <v>0</v>
      </c>
      <c r="V10" s="93">
        <v>0</v>
      </c>
      <c r="W10" s="95">
        <v>91.721536147319696</v>
      </c>
      <c r="X10" s="96">
        <v>0</v>
      </c>
      <c r="Y10" s="97">
        <v>0</v>
      </c>
      <c r="Z10" s="98">
        <v>0</v>
      </c>
      <c r="AA10" s="99">
        <v>0</v>
      </c>
      <c r="AB10" s="100">
        <v>91.721536147319696</v>
      </c>
      <c r="AC10" s="92">
        <v>161216.50938820827</v>
      </c>
      <c r="AD10" s="93">
        <v>127.51108045468622</v>
      </c>
      <c r="AE10" s="95">
        <v>91.721536147319696</v>
      </c>
      <c r="AF10" s="104"/>
      <c r="AG10" s="103">
        <v>0</v>
      </c>
      <c r="AH10" s="104"/>
      <c r="AI10" s="92">
        <v>190688.53967157827</v>
      </c>
      <c r="AJ10" s="93">
        <v>86.859581186221732</v>
      </c>
      <c r="AK10" s="93">
        <v>0</v>
      </c>
      <c r="AL10" s="101">
        <v>0</v>
      </c>
      <c r="AM10" s="138">
        <v>190688.53967157827</v>
      </c>
      <c r="AO10" s="102">
        <v>8035.6894576068407</v>
      </c>
      <c r="AQ10" s="102">
        <v>159408.30374753452</v>
      </c>
      <c r="AR10" s="90"/>
      <c r="AS10" s="244"/>
      <c r="AT10" s="112">
        <v>-657713.51079504797</v>
      </c>
      <c r="AU10" s="112">
        <v>-291607.32463500003</v>
      </c>
      <c r="AV10" s="112">
        <v>-5706.5990849999998</v>
      </c>
      <c r="AW10" s="112">
        <v>-127496</v>
      </c>
      <c r="AX10" s="113">
        <v>-237402.90284600001</v>
      </c>
    </row>
    <row r="11" spans="1:50">
      <c r="A11" s="11">
        <v>310</v>
      </c>
      <c r="B11" s="12">
        <v>5110</v>
      </c>
      <c r="C11" s="4"/>
      <c r="D11" s="13" t="s">
        <v>282</v>
      </c>
      <c r="E11" s="85">
        <v>2621.3333333333335</v>
      </c>
      <c r="F11" s="85">
        <v>6119886</v>
      </c>
      <c r="G11" s="86">
        <v>1.6933333333333334</v>
      </c>
      <c r="H11" s="85">
        <v>3614288.6554621849</v>
      </c>
      <c r="I11" s="85">
        <v>429846</v>
      </c>
      <c r="J11" s="5">
        <v>0</v>
      </c>
      <c r="K11" s="87">
        <v>1.65</v>
      </c>
      <c r="L11" s="85">
        <v>5963576.281512606</v>
      </c>
      <c r="M11" s="85">
        <v>522920.17666666658</v>
      </c>
      <c r="N11" s="85">
        <v>6486496.4581792727</v>
      </c>
      <c r="O11" s="88">
        <v>2474.5027180236289</v>
      </c>
      <c r="P11" s="88">
        <v>2622.6298160913202</v>
      </c>
      <c r="Q11" s="88">
        <v>94.351963164650712</v>
      </c>
      <c r="R11" s="92">
        <v>143667.48490186644</v>
      </c>
      <c r="S11" s="93">
        <v>54.807026285045687</v>
      </c>
      <c r="T11" s="94">
        <v>96.44173679372993</v>
      </c>
      <c r="U11" s="92">
        <v>0</v>
      </c>
      <c r="V11" s="93">
        <v>0</v>
      </c>
      <c r="W11" s="95">
        <v>96.44173679372993</v>
      </c>
      <c r="X11" s="96">
        <v>0</v>
      </c>
      <c r="Y11" s="97">
        <v>0</v>
      </c>
      <c r="Z11" s="98">
        <v>0</v>
      </c>
      <c r="AA11" s="99">
        <v>0</v>
      </c>
      <c r="AB11" s="100">
        <v>96.44173679372993</v>
      </c>
      <c r="AC11" s="92">
        <v>143667.48490186644</v>
      </c>
      <c r="AD11" s="93">
        <v>54.807026285045687</v>
      </c>
      <c r="AE11" s="95">
        <v>96.44173679372993</v>
      </c>
      <c r="AF11" s="104"/>
      <c r="AG11" s="103">
        <v>0</v>
      </c>
      <c r="AH11" s="104"/>
      <c r="AI11" s="92">
        <v>161772.12046030309</v>
      </c>
      <c r="AJ11" s="93">
        <v>94.351963164650712</v>
      </c>
      <c r="AK11" s="93">
        <v>0</v>
      </c>
      <c r="AL11" s="101">
        <v>0</v>
      </c>
      <c r="AM11" s="138">
        <v>161772.12046030309</v>
      </c>
      <c r="AO11" s="102">
        <v>13072.640199652682</v>
      </c>
      <c r="AQ11" s="102">
        <v>361428.86554621853</v>
      </c>
      <c r="AR11" s="90"/>
      <c r="AS11" s="244"/>
      <c r="AT11" s="112">
        <v>-1326722.6478488713</v>
      </c>
      <c r="AU11" s="112">
        <v>-588222.73759300006</v>
      </c>
      <c r="AV11" s="112">
        <v>-11511.203775</v>
      </c>
      <c r="AW11" s="112">
        <v>-187692</v>
      </c>
      <c r="AX11" s="113">
        <v>-478882.98278999998</v>
      </c>
    </row>
    <row r="12" spans="1:50">
      <c r="A12" s="11">
        <v>311</v>
      </c>
      <c r="B12" s="12">
        <v>5111</v>
      </c>
      <c r="C12" s="4">
        <v>351</v>
      </c>
      <c r="D12" s="13" t="s">
        <v>283</v>
      </c>
      <c r="E12" s="85">
        <v>3765</v>
      </c>
      <c r="F12" s="85">
        <v>8364887.333333333</v>
      </c>
      <c r="G12" s="86">
        <v>1.64</v>
      </c>
      <c r="H12" s="85">
        <v>5100541.0569105698</v>
      </c>
      <c r="I12" s="85">
        <v>492745.33333333331</v>
      </c>
      <c r="J12" s="5">
        <v>0</v>
      </c>
      <c r="K12" s="87">
        <v>1.65</v>
      </c>
      <c r="L12" s="85">
        <v>8415892.7439024393</v>
      </c>
      <c r="M12" s="85">
        <v>694276.07</v>
      </c>
      <c r="N12" s="85">
        <v>9110168.8139024395</v>
      </c>
      <c r="O12" s="88">
        <v>2419.6995521653225</v>
      </c>
      <c r="P12" s="88">
        <v>2622.6298160913202</v>
      </c>
      <c r="Q12" s="88">
        <v>92.262336732355223</v>
      </c>
      <c r="R12" s="92">
        <v>282692.00416211126</v>
      </c>
      <c r="S12" s="93">
        <v>75.084197652619196</v>
      </c>
      <c r="T12" s="94">
        <v>95.125272141383789</v>
      </c>
      <c r="U12" s="92">
        <v>0</v>
      </c>
      <c r="V12" s="93">
        <v>0</v>
      </c>
      <c r="W12" s="95">
        <v>95.125272141383789</v>
      </c>
      <c r="X12" s="96">
        <v>0</v>
      </c>
      <c r="Y12" s="97">
        <v>0</v>
      </c>
      <c r="Z12" s="98">
        <v>0</v>
      </c>
      <c r="AA12" s="99">
        <v>0</v>
      </c>
      <c r="AB12" s="100">
        <v>95.125272141383789</v>
      </c>
      <c r="AC12" s="92">
        <v>282692.00416211126</v>
      </c>
      <c r="AD12" s="93">
        <v>75.084197652619196</v>
      </c>
      <c r="AE12" s="95">
        <v>95.125272141383789</v>
      </c>
      <c r="AF12" s="104"/>
      <c r="AG12" s="103">
        <v>0</v>
      </c>
      <c r="AH12" s="104"/>
      <c r="AI12" s="92">
        <v>69329.172836752274</v>
      </c>
      <c r="AJ12" s="93">
        <v>92.262336732355223</v>
      </c>
      <c r="AK12" s="93">
        <v>0</v>
      </c>
      <c r="AL12" s="101">
        <v>0</v>
      </c>
      <c r="AM12" s="138">
        <v>69329.172836752274</v>
      </c>
      <c r="AO12" s="102">
        <v>25309.635073220961</v>
      </c>
      <c r="AQ12" s="102">
        <v>510054.10569105699</v>
      </c>
      <c r="AR12" s="90"/>
      <c r="AS12" s="244"/>
      <c r="AT12" s="112">
        <v>-1941820.8413949036</v>
      </c>
      <c r="AU12" s="112">
        <v>-860935.91082700004</v>
      </c>
      <c r="AV12" s="112">
        <v>-16848.054441</v>
      </c>
      <c r="AW12" s="112">
        <v>-227945</v>
      </c>
      <c r="AX12" s="113">
        <v>-700903.808402</v>
      </c>
    </row>
    <row r="13" spans="1:50">
      <c r="A13" s="11">
        <v>312</v>
      </c>
      <c r="B13" s="12">
        <v>5112</v>
      </c>
      <c r="C13" s="4"/>
      <c r="D13" s="13" t="s">
        <v>284</v>
      </c>
      <c r="E13" s="85">
        <v>3110.6666666666665</v>
      </c>
      <c r="F13" s="85">
        <v>6729584</v>
      </c>
      <c r="G13" s="86">
        <v>1.74</v>
      </c>
      <c r="H13" s="85">
        <v>3867577.0114942528</v>
      </c>
      <c r="I13" s="85">
        <v>551594</v>
      </c>
      <c r="J13" s="5">
        <v>0</v>
      </c>
      <c r="K13" s="87">
        <v>1.65</v>
      </c>
      <c r="L13" s="85">
        <v>6381502.068965517</v>
      </c>
      <c r="M13" s="85">
        <v>659339.84333333338</v>
      </c>
      <c r="N13" s="85">
        <v>7040841.9122988507</v>
      </c>
      <c r="O13" s="88">
        <v>2263.4511076828712</v>
      </c>
      <c r="P13" s="88">
        <v>2622.6298160913202</v>
      </c>
      <c r="Q13" s="88">
        <v>86.304635667424961</v>
      </c>
      <c r="R13" s="92">
        <v>413395.53718034294</v>
      </c>
      <c r="S13" s="93">
        <v>132.89612211112612</v>
      </c>
      <c r="T13" s="94">
        <v>91.371920470477704</v>
      </c>
      <c r="U13" s="92">
        <v>0</v>
      </c>
      <c r="V13" s="93">
        <v>0</v>
      </c>
      <c r="W13" s="95">
        <v>91.371920470477704</v>
      </c>
      <c r="X13" s="96">
        <v>0</v>
      </c>
      <c r="Y13" s="97">
        <v>0</v>
      </c>
      <c r="Z13" s="98">
        <v>0</v>
      </c>
      <c r="AA13" s="99">
        <v>0</v>
      </c>
      <c r="AB13" s="100">
        <v>91.371920470477704</v>
      </c>
      <c r="AC13" s="92">
        <v>413395.53718034294</v>
      </c>
      <c r="AD13" s="93">
        <v>132.89612211112612</v>
      </c>
      <c r="AE13" s="95">
        <v>91.371920470477704</v>
      </c>
      <c r="AF13" s="104"/>
      <c r="AG13" s="103">
        <v>0</v>
      </c>
      <c r="AH13" s="104"/>
      <c r="AI13" s="92">
        <v>139007.0717927345</v>
      </c>
      <c r="AJ13" s="93">
        <v>86.304635667424961</v>
      </c>
      <c r="AK13" s="93">
        <v>0</v>
      </c>
      <c r="AL13" s="101">
        <v>0</v>
      </c>
      <c r="AM13" s="138">
        <v>139007.0717927345</v>
      </c>
      <c r="AO13" s="102">
        <v>23695.059372251111</v>
      </c>
      <c r="AQ13" s="102">
        <v>386757.70114942529</v>
      </c>
      <c r="AR13" s="90"/>
      <c r="AS13" s="244"/>
      <c r="AT13" s="112">
        <v>-1592683.3024873058</v>
      </c>
      <c r="AU13" s="112">
        <v>-706140.45356599998</v>
      </c>
      <c r="AV13" s="112">
        <v>-13818.790290000001</v>
      </c>
      <c r="AW13" s="112">
        <v>-288603</v>
      </c>
      <c r="AX13" s="113">
        <v>-574881.97082599998</v>
      </c>
    </row>
    <row r="14" spans="1:50">
      <c r="A14" s="11">
        <v>321</v>
      </c>
      <c r="B14" s="12">
        <v>4101</v>
      </c>
      <c r="C14" s="4"/>
      <c r="D14" s="13" t="s">
        <v>189</v>
      </c>
      <c r="E14" s="85">
        <v>4519</v>
      </c>
      <c r="F14" s="85">
        <v>8406077.333333334</v>
      </c>
      <c r="G14" s="86">
        <v>1.5600000000000003</v>
      </c>
      <c r="H14" s="85">
        <v>5387571.7111975066</v>
      </c>
      <c r="I14" s="85">
        <v>802979.66666666663</v>
      </c>
      <c r="J14" s="5">
        <v>0</v>
      </c>
      <c r="K14" s="87">
        <v>1.65</v>
      </c>
      <c r="L14" s="85">
        <v>8889493.3234758861</v>
      </c>
      <c r="M14" s="85">
        <v>980670.2466666667</v>
      </c>
      <c r="N14" s="85">
        <v>9870163.5701425523</v>
      </c>
      <c r="O14" s="88">
        <v>2184.1477251919787</v>
      </c>
      <c r="P14" s="88">
        <v>2622.6298160913202</v>
      </c>
      <c r="Q14" s="88">
        <v>83.280824147998118</v>
      </c>
      <c r="R14" s="92">
        <v>733155.21044642571</v>
      </c>
      <c r="S14" s="93">
        <v>162.23837363275629</v>
      </c>
      <c r="T14" s="94">
        <v>89.466919213238796</v>
      </c>
      <c r="U14" s="92">
        <v>0</v>
      </c>
      <c r="V14" s="93">
        <v>0</v>
      </c>
      <c r="W14" s="95">
        <v>89.466919213238796</v>
      </c>
      <c r="X14" s="96">
        <v>0</v>
      </c>
      <c r="Y14" s="97">
        <v>0</v>
      </c>
      <c r="Z14" s="98">
        <v>0</v>
      </c>
      <c r="AA14" s="99">
        <v>0</v>
      </c>
      <c r="AB14" s="100">
        <v>89.466919213238796</v>
      </c>
      <c r="AC14" s="92">
        <v>733155.21044642571</v>
      </c>
      <c r="AD14" s="93">
        <v>162.23837363275629</v>
      </c>
      <c r="AE14" s="95">
        <v>89.466919213238796</v>
      </c>
      <c r="AF14" s="104"/>
      <c r="AG14" s="103">
        <v>0</v>
      </c>
      <c r="AH14" s="104"/>
      <c r="AI14" s="92">
        <v>0</v>
      </c>
      <c r="AJ14" s="93">
        <v>83.280824147998118</v>
      </c>
      <c r="AK14" s="93">
        <v>0</v>
      </c>
      <c r="AL14" s="101">
        <v>0</v>
      </c>
      <c r="AM14" s="138">
        <v>0</v>
      </c>
      <c r="AO14" s="102">
        <v>63604.822021454573</v>
      </c>
      <c r="AQ14" s="102">
        <v>538757.17111975071</v>
      </c>
      <c r="AR14" s="90"/>
      <c r="AS14" s="244"/>
      <c r="AT14" s="112">
        <v>-2355651.5125118503</v>
      </c>
      <c r="AU14" s="112">
        <v>-1044414.055758</v>
      </c>
      <c r="AV14" s="112">
        <v>-20438.623421</v>
      </c>
      <c r="AW14" s="112">
        <v>-380201</v>
      </c>
      <c r="AX14" s="113">
        <v>-850276.75117599999</v>
      </c>
    </row>
    <row r="15" spans="1:50">
      <c r="A15" s="11">
        <v>322</v>
      </c>
      <c r="B15" s="12">
        <v>4102</v>
      </c>
      <c r="C15" s="4"/>
      <c r="D15" s="13" t="s">
        <v>190</v>
      </c>
      <c r="E15" s="85">
        <v>446.66666666666669</v>
      </c>
      <c r="F15" s="85">
        <v>675788.33333333337</v>
      </c>
      <c r="G15" s="86">
        <v>1.75</v>
      </c>
      <c r="H15" s="85">
        <v>386164.76190476189</v>
      </c>
      <c r="I15" s="85">
        <v>79605.333333333328</v>
      </c>
      <c r="J15" s="5">
        <v>0</v>
      </c>
      <c r="K15" s="87">
        <v>1.65</v>
      </c>
      <c r="L15" s="85">
        <v>637171.85714285716</v>
      </c>
      <c r="M15" s="85">
        <v>78293.773333333331</v>
      </c>
      <c r="N15" s="85">
        <v>715465.63047619036</v>
      </c>
      <c r="O15" s="88">
        <v>1601.7887249466949</v>
      </c>
      <c r="P15" s="88">
        <v>2622.6298160913202</v>
      </c>
      <c r="Q15" s="88">
        <v>61.075669738779496</v>
      </c>
      <c r="R15" s="92">
        <v>168711.00432983509</v>
      </c>
      <c r="S15" s="93">
        <v>377.7112037235114</v>
      </c>
      <c r="T15" s="94">
        <v>75.47767193543109</v>
      </c>
      <c r="U15" s="92">
        <v>123263</v>
      </c>
      <c r="V15" s="93">
        <v>275.96194029850744</v>
      </c>
      <c r="W15" s="95">
        <v>86.000008660397924</v>
      </c>
      <c r="X15" s="96">
        <v>0</v>
      </c>
      <c r="Y15" s="97">
        <v>0</v>
      </c>
      <c r="Z15" s="98">
        <v>123263</v>
      </c>
      <c r="AA15" s="99">
        <v>275.96194029850744</v>
      </c>
      <c r="AB15" s="100">
        <v>86.000008660397924</v>
      </c>
      <c r="AC15" s="92">
        <v>291974.00432983506</v>
      </c>
      <c r="AD15" s="93">
        <v>653.67314402201885</v>
      </c>
      <c r="AE15" s="95">
        <v>86.000008660397924</v>
      </c>
      <c r="AF15" s="104"/>
      <c r="AG15" s="103">
        <v>0</v>
      </c>
      <c r="AH15" s="104"/>
      <c r="AI15" s="92">
        <v>66852.055782799071</v>
      </c>
      <c r="AJ15" s="93">
        <v>61.075669738779496</v>
      </c>
      <c r="AK15" s="93">
        <v>0</v>
      </c>
      <c r="AL15" s="101">
        <v>0</v>
      </c>
      <c r="AM15" s="138">
        <v>66852.055782799071</v>
      </c>
      <c r="AO15" s="102">
        <v>2186.0707863647131</v>
      </c>
      <c r="AQ15" s="102">
        <v>38616.476190476191</v>
      </c>
      <c r="AR15" s="90"/>
      <c r="AS15" s="244"/>
      <c r="AT15" s="112">
        <v>-229506.58807602376</v>
      </c>
      <c r="AU15" s="112">
        <v>-101755.249112</v>
      </c>
      <c r="AV15" s="112">
        <v>-1991.295699</v>
      </c>
      <c r="AW15" s="112">
        <v>-18277</v>
      </c>
      <c r="AX15" s="113">
        <v>-82840.825582999998</v>
      </c>
    </row>
    <row r="16" spans="1:50">
      <c r="A16" s="11">
        <v>323</v>
      </c>
      <c r="B16" s="12">
        <v>4103</v>
      </c>
      <c r="C16" s="4"/>
      <c r="D16" s="13" t="s">
        <v>191</v>
      </c>
      <c r="E16" s="85">
        <v>680</v>
      </c>
      <c r="F16" s="85">
        <v>1587351.6666666667</v>
      </c>
      <c r="G16" s="86">
        <v>1.7333333333333334</v>
      </c>
      <c r="H16" s="85">
        <v>913434.00871459709</v>
      </c>
      <c r="I16" s="85">
        <v>217382.66666666666</v>
      </c>
      <c r="J16" s="5">
        <v>0</v>
      </c>
      <c r="K16" s="87">
        <v>1.65</v>
      </c>
      <c r="L16" s="85">
        <v>1507166.1143790847</v>
      </c>
      <c r="M16" s="85">
        <v>177530.40333333332</v>
      </c>
      <c r="N16" s="85">
        <v>1684696.517712418</v>
      </c>
      <c r="O16" s="88">
        <v>2477.4948789888499</v>
      </c>
      <c r="P16" s="88">
        <v>2622.6298160913202</v>
      </c>
      <c r="Q16" s="88">
        <v>94.466053264094484</v>
      </c>
      <c r="R16" s="92">
        <v>36515.950174981561</v>
      </c>
      <c r="S16" s="93">
        <v>53.699926727914061</v>
      </c>
      <c r="T16" s="94">
        <v>96.513613556379525</v>
      </c>
      <c r="U16" s="92">
        <v>0</v>
      </c>
      <c r="V16" s="93">
        <v>0</v>
      </c>
      <c r="W16" s="95">
        <v>96.513613556379525</v>
      </c>
      <c r="X16" s="96">
        <v>0</v>
      </c>
      <c r="Y16" s="97">
        <v>0</v>
      </c>
      <c r="Z16" s="98">
        <v>0</v>
      </c>
      <c r="AA16" s="99">
        <v>0</v>
      </c>
      <c r="AB16" s="100">
        <v>96.513613556379525</v>
      </c>
      <c r="AC16" s="92">
        <v>36515.950174981561</v>
      </c>
      <c r="AD16" s="93">
        <v>53.699926727914061</v>
      </c>
      <c r="AE16" s="95">
        <v>96.513613556379525</v>
      </c>
      <c r="AF16" s="104"/>
      <c r="AG16" s="103">
        <v>0</v>
      </c>
      <c r="AH16" s="104"/>
      <c r="AI16" s="92">
        <v>38831.816748143116</v>
      </c>
      <c r="AJ16" s="93">
        <v>94.466053264094484</v>
      </c>
      <c r="AK16" s="93">
        <v>0</v>
      </c>
      <c r="AL16" s="101">
        <v>0</v>
      </c>
      <c r="AM16" s="138">
        <v>38831.816748143116</v>
      </c>
      <c r="AO16" s="102">
        <v>5421.8037070309092</v>
      </c>
      <c r="AQ16" s="102">
        <v>91343.400871459686</v>
      </c>
      <c r="AR16" s="90"/>
      <c r="AS16" s="244"/>
      <c r="AT16" s="112">
        <v>-345543.47600707831</v>
      </c>
      <c r="AU16" s="112">
        <v>-153201.974613</v>
      </c>
      <c r="AV16" s="112">
        <v>-2998.0805500000001</v>
      </c>
      <c r="AW16" s="112">
        <v>-74961</v>
      </c>
      <c r="AX16" s="113">
        <v>-124724.553954</v>
      </c>
    </row>
    <row r="17" spans="1:50">
      <c r="A17" s="11">
        <v>324</v>
      </c>
      <c r="B17" s="12">
        <v>4104</v>
      </c>
      <c r="C17" s="4"/>
      <c r="D17" s="13" t="s">
        <v>192</v>
      </c>
      <c r="E17" s="85">
        <v>699.33333333333337</v>
      </c>
      <c r="F17" s="85">
        <v>2145881</v>
      </c>
      <c r="G17" s="86">
        <v>1.3833333333333335</v>
      </c>
      <c r="H17" s="85">
        <v>1550408.3774250441</v>
      </c>
      <c r="I17" s="85">
        <v>142198.66666666666</v>
      </c>
      <c r="J17" s="5">
        <v>0</v>
      </c>
      <c r="K17" s="87">
        <v>1.65</v>
      </c>
      <c r="L17" s="85">
        <v>2558173.8227513228</v>
      </c>
      <c r="M17" s="85">
        <v>170819.44666666668</v>
      </c>
      <c r="N17" s="85">
        <v>2728993.2694179895</v>
      </c>
      <c r="O17" s="88">
        <v>3902.278268948507</v>
      </c>
      <c r="P17" s="88">
        <v>2622.6298160913202</v>
      </c>
      <c r="Q17" s="88">
        <v>148.79256862733041</v>
      </c>
      <c r="R17" s="92">
        <v>-331113.30267163989</v>
      </c>
      <c r="S17" s="93">
        <v>-473.469927557159</v>
      </c>
      <c r="T17" s="94">
        <v>130.73931823521818</v>
      </c>
      <c r="U17" s="92">
        <v>0</v>
      </c>
      <c r="V17" s="93">
        <v>0</v>
      </c>
      <c r="W17" s="95">
        <v>130.73931823521818</v>
      </c>
      <c r="X17" s="96">
        <v>0</v>
      </c>
      <c r="Y17" s="97">
        <v>0</v>
      </c>
      <c r="Z17" s="98">
        <v>0</v>
      </c>
      <c r="AA17" s="99">
        <v>0</v>
      </c>
      <c r="AB17" s="100">
        <v>130.73931823521818</v>
      </c>
      <c r="AC17" s="92">
        <v>-331113.30267163989</v>
      </c>
      <c r="AD17" s="93">
        <v>-473.469927557159</v>
      </c>
      <c r="AE17" s="95">
        <v>130.73931823521818</v>
      </c>
      <c r="AF17" s="104"/>
      <c r="AG17" s="103">
        <v>0</v>
      </c>
      <c r="AH17" s="104"/>
      <c r="AI17" s="92">
        <v>9884.1665267240369</v>
      </c>
      <c r="AJ17" s="93">
        <v>148.79256862733041</v>
      </c>
      <c r="AK17" s="93">
        <v>43.962843136652054</v>
      </c>
      <c r="AL17" s="101">
        <v>-4345.3606255091581</v>
      </c>
      <c r="AM17" s="138">
        <v>5538.8059012148788</v>
      </c>
      <c r="AO17" s="102">
        <v>5984.0765179097243</v>
      </c>
      <c r="AQ17" s="102">
        <v>155040.83774250443</v>
      </c>
      <c r="AR17" s="90"/>
      <c r="AS17" s="244"/>
      <c r="AT17" s="112">
        <v>-361460.04028080695</v>
      </c>
      <c r="AU17" s="112">
        <v>-160258.82634100001</v>
      </c>
      <c r="AV17" s="112">
        <v>-3136.179357</v>
      </c>
      <c r="AW17" s="112">
        <v>-49871</v>
      </c>
      <c r="AX17" s="113">
        <v>-130469.667138</v>
      </c>
    </row>
    <row r="18" spans="1:50">
      <c r="A18" s="11">
        <v>325</v>
      </c>
      <c r="B18" s="12">
        <v>4105</v>
      </c>
      <c r="C18" s="4"/>
      <c r="D18" s="13" t="s">
        <v>193</v>
      </c>
      <c r="E18" s="85">
        <v>188.33333333333334</v>
      </c>
      <c r="F18" s="85">
        <v>344997.33333333331</v>
      </c>
      <c r="G18" s="86">
        <v>1.6000000000000003</v>
      </c>
      <c r="H18" s="85">
        <v>215623.33333333334</v>
      </c>
      <c r="I18" s="85">
        <v>32297.333333333332</v>
      </c>
      <c r="J18" s="5">
        <v>0</v>
      </c>
      <c r="K18" s="87">
        <v>1.65</v>
      </c>
      <c r="L18" s="85">
        <v>355778.5</v>
      </c>
      <c r="M18" s="85">
        <v>31745.366666666669</v>
      </c>
      <c r="N18" s="85">
        <v>387523.8666666667</v>
      </c>
      <c r="O18" s="88">
        <v>2057.6488495575222</v>
      </c>
      <c r="P18" s="88">
        <v>2622.6298160913202</v>
      </c>
      <c r="Q18" s="88">
        <v>78.457464219032389</v>
      </c>
      <c r="R18" s="92">
        <v>39369.757017963471</v>
      </c>
      <c r="S18" s="93">
        <v>209.04295761750515</v>
      </c>
      <c r="T18" s="94">
        <v>86.428202457990395</v>
      </c>
      <c r="U18" s="92">
        <v>0</v>
      </c>
      <c r="V18" s="93">
        <v>0</v>
      </c>
      <c r="W18" s="95">
        <v>86.428202457990395</v>
      </c>
      <c r="X18" s="96">
        <v>0</v>
      </c>
      <c r="Y18" s="97">
        <v>0</v>
      </c>
      <c r="Z18" s="98">
        <v>0</v>
      </c>
      <c r="AA18" s="99">
        <v>0</v>
      </c>
      <c r="AB18" s="100">
        <v>86.428202457990395</v>
      </c>
      <c r="AC18" s="92">
        <v>39369.757017963471</v>
      </c>
      <c r="AD18" s="93">
        <v>209.04295761750515</v>
      </c>
      <c r="AE18" s="95">
        <v>86.428202457990395</v>
      </c>
      <c r="AF18" s="104"/>
      <c r="AG18" s="103">
        <v>0</v>
      </c>
      <c r="AH18" s="104"/>
      <c r="AI18" s="92">
        <v>34634.029883654526</v>
      </c>
      <c r="AJ18" s="93">
        <v>78.457464219032389</v>
      </c>
      <c r="AK18" s="93">
        <v>0</v>
      </c>
      <c r="AL18" s="101">
        <v>0</v>
      </c>
      <c r="AM18" s="138">
        <v>34634.029883654526</v>
      </c>
      <c r="AO18" s="102">
        <v>678.13039787001674</v>
      </c>
      <c r="AQ18" s="102">
        <v>21562.333333333332</v>
      </c>
      <c r="AR18" s="90"/>
      <c r="AS18" s="244"/>
      <c r="AT18" s="112">
        <v>-95499.385642372305</v>
      </c>
      <c r="AU18" s="112">
        <v>-42341.110369000002</v>
      </c>
      <c r="AV18" s="112">
        <v>-828.59284100000002</v>
      </c>
      <c r="AW18" s="112">
        <v>-7605</v>
      </c>
      <c r="AX18" s="113">
        <v>-34470.679102000002</v>
      </c>
    </row>
    <row r="19" spans="1:50">
      <c r="A19" s="11">
        <v>326</v>
      </c>
      <c r="B19" s="12">
        <v>4106</v>
      </c>
      <c r="C19" s="4"/>
      <c r="D19" s="13" t="s">
        <v>194</v>
      </c>
      <c r="E19" s="85">
        <v>730</v>
      </c>
      <c r="F19" s="85">
        <v>1201849.6666666667</v>
      </c>
      <c r="G19" s="86">
        <v>1.84</v>
      </c>
      <c r="H19" s="85">
        <v>653179.16666666663</v>
      </c>
      <c r="I19" s="85">
        <v>123390.66666666667</v>
      </c>
      <c r="J19" s="5">
        <v>0</v>
      </c>
      <c r="K19" s="87">
        <v>1.65</v>
      </c>
      <c r="L19" s="85">
        <v>1077745.625</v>
      </c>
      <c r="M19" s="85">
        <v>127024.06666666667</v>
      </c>
      <c r="N19" s="85">
        <v>1204769.6916666667</v>
      </c>
      <c r="O19" s="88">
        <v>1650.3694406392694</v>
      </c>
      <c r="P19" s="88">
        <v>2622.6298160913202</v>
      </c>
      <c r="Q19" s="88">
        <v>62.928036222013397</v>
      </c>
      <c r="R19" s="92">
        <v>262607.52740959893</v>
      </c>
      <c r="S19" s="93">
        <v>359.73633891725882</v>
      </c>
      <c r="T19" s="94">
        <v>76.644662819868444</v>
      </c>
      <c r="U19" s="92">
        <v>179110</v>
      </c>
      <c r="V19" s="93">
        <v>245.35616438356163</v>
      </c>
      <c r="W19" s="95">
        <v>86.000011519031489</v>
      </c>
      <c r="X19" s="96">
        <v>0</v>
      </c>
      <c r="Y19" s="97">
        <v>0</v>
      </c>
      <c r="Z19" s="98">
        <v>179110</v>
      </c>
      <c r="AA19" s="99">
        <v>245.35616438356163</v>
      </c>
      <c r="AB19" s="100">
        <v>86.000011519031489</v>
      </c>
      <c r="AC19" s="92">
        <v>441717.52740959893</v>
      </c>
      <c r="AD19" s="93">
        <v>605.09250330082045</v>
      </c>
      <c r="AE19" s="95">
        <v>86.000011519031489</v>
      </c>
      <c r="AF19" s="104"/>
      <c r="AG19" s="103">
        <v>0</v>
      </c>
      <c r="AH19" s="104"/>
      <c r="AI19" s="92">
        <v>104584.78769626736</v>
      </c>
      <c r="AJ19" s="93">
        <v>62.928036222013397</v>
      </c>
      <c r="AK19" s="93">
        <v>0</v>
      </c>
      <c r="AL19" s="101">
        <v>0</v>
      </c>
      <c r="AM19" s="138">
        <v>104584.78769626736</v>
      </c>
      <c r="AO19" s="102">
        <v>3148.3669089432528</v>
      </c>
      <c r="AQ19" s="102">
        <v>65317.916666666664</v>
      </c>
      <c r="AR19" s="90"/>
      <c r="AS19" s="244"/>
      <c r="AT19" s="112">
        <v>-374295.97921123338</v>
      </c>
      <c r="AU19" s="112">
        <v>-165949.83579899999</v>
      </c>
      <c r="AV19" s="112">
        <v>-3247.5493620000002</v>
      </c>
      <c r="AW19" s="112">
        <v>-29807</v>
      </c>
      <c r="AX19" s="113">
        <v>-135102.822931</v>
      </c>
    </row>
    <row r="20" spans="1:50">
      <c r="A20" s="11">
        <v>329</v>
      </c>
      <c r="B20" s="12">
        <v>4109</v>
      </c>
      <c r="C20" s="4"/>
      <c r="D20" s="13" t="s">
        <v>195</v>
      </c>
      <c r="E20" s="85">
        <v>15327.333333333334</v>
      </c>
      <c r="F20" s="85">
        <v>33347782.333333332</v>
      </c>
      <c r="G20" s="86">
        <v>1.38</v>
      </c>
      <c r="H20" s="85">
        <v>24165059.661835749</v>
      </c>
      <c r="I20" s="85">
        <v>3053315.6666666665</v>
      </c>
      <c r="J20" s="5">
        <v>7897000</v>
      </c>
      <c r="K20" s="87">
        <v>1.65</v>
      </c>
      <c r="L20" s="85">
        <v>30430283.224637676</v>
      </c>
      <c r="M20" s="85">
        <v>3759586.2533333334</v>
      </c>
      <c r="N20" s="85">
        <v>34189869.47797101</v>
      </c>
      <c r="O20" s="88">
        <v>2230.6469582426389</v>
      </c>
      <c r="P20" s="88">
        <v>2622.6298160913202</v>
      </c>
      <c r="Q20" s="88">
        <v>85.053824392461166</v>
      </c>
      <c r="R20" s="92">
        <v>2222979.2115837624</v>
      </c>
      <c r="S20" s="93">
        <v>145.03365740401216</v>
      </c>
      <c r="T20" s="94">
        <v>90.583909367250556</v>
      </c>
      <c r="U20" s="92">
        <v>0</v>
      </c>
      <c r="V20" s="93">
        <v>0</v>
      </c>
      <c r="W20" s="95">
        <v>90.583909367250556</v>
      </c>
      <c r="X20" s="96">
        <v>0</v>
      </c>
      <c r="Y20" s="97">
        <v>0</v>
      </c>
      <c r="Z20" s="98">
        <v>0</v>
      </c>
      <c r="AA20" s="99">
        <v>0</v>
      </c>
      <c r="AB20" s="100">
        <v>90.583909367250556</v>
      </c>
      <c r="AC20" s="92">
        <v>2222979.2115837624</v>
      </c>
      <c r="AD20" s="93">
        <v>145.03365740401216</v>
      </c>
      <c r="AE20" s="95">
        <v>90.583909367250556</v>
      </c>
      <c r="AF20" s="104"/>
      <c r="AG20" s="103">
        <v>0</v>
      </c>
      <c r="AH20" s="104"/>
      <c r="AI20" s="92">
        <v>0</v>
      </c>
      <c r="AJ20" s="93">
        <v>85.053824392461166</v>
      </c>
      <c r="AK20" s="93">
        <v>0</v>
      </c>
      <c r="AL20" s="101">
        <v>0</v>
      </c>
      <c r="AM20" s="138">
        <v>0</v>
      </c>
      <c r="AO20" s="102">
        <v>325639.40959856019</v>
      </c>
      <c r="AQ20" s="102">
        <v>2416505.9661835749</v>
      </c>
      <c r="AR20" s="90"/>
      <c r="AS20" s="244"/>
      <c r="AT20" s="112">
        <v>-7857134.9380925987</v>
      </c>
      <c r="AU20" s="112">
        <v>-3483580.7095169998</v>
      </c>
      <c r="AV20" s="112">
        <v>-68171.807805000004</v>
      </c>
      <c r="AW20" s="112">
        <v>-1806851</v>
      </c>
      <c r="AX20" s="113">
        <v>-2836047.3241610001</v>
      </c>
    </row>
    <row r="21" spans="1:50">
      <c r="A21" s="11">
        <v>331</v>
      </c>
      <c r="B21" s="12">
        <v>4111</v>
      </c>
      <c r="C21" s="4"/>
      <c r="D21" s="13" t="s">
        <v>196</v>
      </c>
      <c r="E21" s="85">
        <v>2553.3333333333335</v>
      </c>
      <c r="F21" s="85">
        <v>4680120.333333333</v>
      </c>
      <c r="G21" s="86">
        <v>1.7</v>
      </c>
      <c r="H21" s="85">
        <v>2753011.9607843137</v>
      </c>
      <c r="I21" s="85">
        <v>469543.66666666669</v>
      </c>
      <c r="J21" s="5">
        <v>0</v>
      </c>
      <c r="K21" s="87">
        <v>1.65</v>
      </c>
      <c r="L21" s="85">
        <v>4542469.7352941176</v>
      </c>
      <c r="M21" s="85">
        <v>475592.24333333335</v>
      </c>
      <c r="N21" s="85">
        <v>5018061.9786274508</v>
      </c>
      <c r="O21" s="88">
        <v>1965.2984250499153</v>
      </c>
      <c r="P21" s="88">
        <v>2622.6298160913202</v>
      </c>
      <c r="Q21" s="88">
        <v>74.936173339893259</v>
      </c>
      <c r="R21" s="92">
        <v>621002.87616318301</v>
      </c>
      <c r="S21" s="93">
        <v>243.21261468531969</v>
      </c>
      <c r="T21" s="94">
        <v>84.209789204132747</v>
      </c>
      <c r="U21" s="92">
        <v>119881</v>
      </c>
      <c r="V21" s="93">
        <v>46.950783289817231</v>
      </c>
      <c r="W21" s="95">
        <v>86.00000690858144</v>
      </c>
      <c r="X21" s="96">
        <v>0</v>
      </c>
      <c r="Y21" s="97">
        <v>0</v>
      </c>
      <c r="Z21" s="98">
        <v>119881</v>
      </c>
      <c r="AA21" s="99">
        <v>46.950783289817231</v>
      </c>
      <c r="AB21" s="100">
        <v>86.00000690858144</v>
      </c>
      <c r="AC21" s="92">
        <v>740883.87616318301</v>
      </c>
      <c r="AD21" s="93">
        <v>290.16339797513695</v>
      </c>
      <c r="AE21" s="95">
        <v>86.00000690858144</v>
      </c>
      <c r="AF21" s="104"/>
      <c r="AG21" s="103">
        <v>0</v>
      </c>
      <c r="AH21" s="104"/>
      <c r="AI21" s="92">
        <v>0</v>
      </c>
      <c r="AJ21" s="93">
        <v>74.936173339893259</v>
      </c>
      <c r="AK21" s="93">
        <v>0</v>
      </c>
      <c r="AL21" s="101">
        <v>0</v>
      </c>
      <c r="AM21" s="138">
        <v>0</v>
      </c>
      <c r="AO21" s="102">
        <v>38116.492333835326</v>
      </c>
      <c r="AQ21" s="102">
        <v>275301.19607843139</v>
      </c>
      <c r="AR21" s="90"/>
      <c r="AS21" s="244"/>
      <c r="AT21" s="112">
        <v>-1319021.0844906154</v>
      </c>
      <c r="AU21" s="112">
        <v>-584808.13191800006</v>
      </c>
      <c r="AV21" s="112">
        <v>-11444.381772000001</v>
      </c>
      <c r="AW21" s="112">
        <v>-200916</v>
      </c>
      <c r="AX21" s="113">
        <v>-476103.08931399998</v>
      </c>
    </row>
    <row r="22" spans="1:50">
      <c r="A22" s="11">
        <v>332</v>
      </c>
      <c r="B22" s="12">
        <v>4112</v>
      </c>
      <c r="C22" s="4"/>
      <c r="D22" s="13" t="s">
        <v>197</v>
      </c>
      <c r="E22" s="85">
        <v>3279.6666666666665</v>
      </c>
      <c r="F22" s="85">
        <v>5748670.666666667</v>
      </c>
      <c r="G22" s="86">
        <v>1.55</v>
      </c>
      <c r="H22" s="85">
        <v>3708819.7849462368</v>
      </c>
      <c r="I22" s="85">
        <v>536789</v>
      </c>
      <c r="J22" s="5">
        <v>0</v>
      </c>
      <c r="K22" s="87">
        <v>1.65</v>
      </c>
      <c r="L22" s="85">
        <v>6119552.6451612897</v>
      </c>
      <c r="M22" s="85">
        <v>649022.89666666661</v>
      </c>
      <c r="N22" s="85">
        <v>6768575.5418279571</v>
      </c>
      <c r="O22" s="88">
        <v>2063.7998399719354</v>
      </c>
      <c r="P22" s="88">
        <v>2622.6298160913202</v>
      </c>
      <c r="Q22" s="88">
        <v>78.691999431614548</v>
      </c>
      <c r="R22" s="92">
        <v>678127.13665476395</v>
      </c>
      <c r="S22" s="93">
        <v>206.76709116417237</v>
      </c>
      <c r="T22" s="94">
        <v>86.575959641917166</v>
      </c>
      <c r="U22" s="92">
        <v>0</v>
      </c>
      <c r="V22" s="93">
        <v>0</v>
      </c>
      <c r="W22" s="95">
        <v>86.575959641917166</v>
      </c>
      <c r="X22" s="96">
        <v>0</v>
      </c>
      <c r="Y22" s="97">
        <v>0</v>
      </c>
      <c r="Z22" s="98">
        <v>0</v>
      </c>
      <c r="AA22" s="99">
        <v>0</v>
      </c>
      <c r="AB22" s="100">
        <v>86.575959641917166</v>
      </c>
      <c r="AC22" s="92">
        <v>678127.13665476395</v>
      </c>
      <c r="AD22" s="93">
        <v>206.76709116417237</v>
      </c>
      <c r="AE22" s="95">
        <v>86.575959641917166</v>
      </c>
      <c r="AF22" s="104"/>
      <c r="AG22" s="103">
        <v>0</v>
      </c>
      <c r="AH22" s="104"/>
      <c r="AI22" s="92">
        <v>111582.22077317009</v>
      </c>
      <c r="AJ22" s="93">
        <v>78.691999431614548</v>
      </c>
      <c r="AK22" s="93">
        <v>0</v>
      </c>
      <c r="AL22" s="101">
        <v>0</v>
      </c>
      <c r="AM22" s="138">
        <v>111582.22077317009</v>
      </c>
      <c r="AO22" s="102">
        <v>23672.443129800435</v>
      </c>
      <c r="AQ22" s="102">
        <v>370881.97849462368</v>
      </c>
      <c r="AR22" s="90"/>
      <c r="AS22" s="244"/>
      <c r="AT22" s="112">
        <v>-1687155.813015244</v>
      </c>
      <c r="AU22" s="112">
        <v>-748026.28317800001</v>
      </c>
      <c r="AV22" s="112">
        <v>-14638.473531</v>
      </c>
      <c r="AW22" s="112">
        <v>-316471</v>
      </c>
      <c r="AX22" s="113">
        <v>-608981.99746400001</v>
      </c>
    </row>
    <row r="23" spans="1:50">
      <c r="A23" s="11">
        <v>333</v>
      </c>
      <c r="B23" s="12">
        <v>4113</v>
      </c>
      <c r="C23" s="4"/>
      <c r="D23" s="13" t="s">
        <v>198</v>
      </c>
      <c r="E23" s="85">
        <v>1496.3333333333333</v>
      </c>
      <c r="F23" s="85">
        <v>2794412</v>
      </c>
      <c r="G23" s="86">
        <v>1.74</v>
      </c>
      <c r="H23" s="85">
        <v>1605983.9080459771</v>
      </c>
      <c r="I23" s="85">
        <v>274307.66666666669</v>
      </c>
      <c r="J23" s="5">
        <v>0</v>
      </c>
      <c r="K23" s="87">
        <v>1.65</v>
      </c>
      <c r="L23" s="85">
        <v>2649873.4482758618</v>
      </c>
      <c r="M23" s="85">
        <v>303963.50333333336</v>
      </c>
      <c r="N23" s="85">
        <v>2953836.9516091947</v>
      </c>
      <c r="O23" s="88">
        <v>1974.0500901821306</v>
      </c>
      <c r="P23" s="88">
        <v>2622.6298160913202</v>
      </c>
      <c r="Q23" s="88">
        <v>75.26987141190169</v>
      </c>
      <c r="R23" s="92">
        <v>359081.84138478345</v>
      </c>
      <c r="S23" s="93">
        <v>239.97449858640019</v>
      </c>
      <c r="T23" s="94">
        <v>84.420018989498075</v>
      </c>
      <c r="U23" s="92">
        <v>62004</v>
      </c>
      <c r="V23" s="93">
        <v>41.437291156159503</v>
      </c>
      <c r="W23" s="95">
        <v>86.000009078145681</v>
      </c>
      <c r="X23" s="96">
        <v>0</v>
      </c>
      <c r="Y23" s="97">
        <v>0</v>
      </c>
      <c r="Z23" s="98">
        <v>62004</v>
      </c>
      <c r="AA23" s="99">
        <v>41.437291156159503</v>
      </c>
      <c r="AB23" s="100">
        <v>86.000009078145681</v>
      </c>
      <c r="AC23" s="92">
        <v>421085.84138478345</v>
      </c>
      <c r="AD23" s="93">
        <v>281.41178974255968</v>
      </c>
      <c r="AE23" s="95">
        <v>86.000009078145681</v>
      </c>
      <c r="AF23" s="104"/>
      <c r="AG23" s="103">
        <v>0</v>
      </c>
      <c r="AH23" s="104"/>
      <c r="AI23" s="92">
        <v>24267.52972161628</v>
      </c>
      <c r="AJ23" s="93">
        <v>75.26987141190169</v>
      </c>
      <c r="AK23" s="93">
        <v>0</v>
      </c>
      <c r="AL23" s="101">
        <v>0</v>
      </c>
      <c r="AM23" s="138">
        <v>24267.52972161628</v>
      </c>
      <c r="AO23" s="102">
        <v>22144.548896625838</v>
      </c>
      <c r="AQ23" s="102">
        <v>160598.3908045977</v>
      </c>
      <c r="AR23" s="90"/>
      <c r="AS23" s="244"/>
      <c r="AT23" s="112">
        <v>-760401.02223845909</v>
      </c>
      <c r="AU23" s="112">
        <v>-337135.40029999998</v>
      </c>
      <c r="AV23" s="112">
        <v>-6597.5591299999996</v>
      </c>
      <c r="AW23" s="112">
        <v>-126119</v>
      </c>
      <c r="AX23" s="113">
        <v>-274468.14919199998</v>
      </c>
    </row>
    <row r="24" spans="1:50">
      <c r="A24" s="11">
        <v>334</v>
      </c>
      <c r="B24" s="12">
        <v>4114</v>
      </c>
      <c r="C24" s="4"/>
      <c r="D24" s="13" t="s">
        <v>199</v>
      </c>
      <c r="E24" s="85">
        <v>420.66666666666669</v>
      </c>
      <c r="F24" s="85">
        <v>751919.66666666663</v>
      </c>
      <c r="G24" s="86">
        <v>1.84</v>
      </c>
      <c r="H24" s="85">
        <v>408651.99275362323</v>
      </c>
      <c r="I24" s="85">
        <v>60625.666666666664</v>
      </c>
      <c r="J24" s="5">
        <v>0</v>
      </c>
      <c r="K24" s="87">
        <v>1.65</v>
      </c>
      <c r="L24" s="85">
        <v>674275.78804347815</v>
      </c>
      <c r="M24" s="85">
        <v>74309.016666666663</v>
      </c>
      <c r="N24" s="85">
        <v>748584.80471014476</v>
      </c>
      <c r="O24" s="88">
        <v>1779.5201379797418</v>
      </c>
      <c r="P24" s="88">
        <v>2622.6298160913202</v>
      </c>
      <c r="Q24" s="88">
        <v>67.852509228003782</v>
      </c>
      <c r="R24" s="92">
        <v>131227.21103247351</v>
      </c>
      <c r="S24" s="93">
        <v>311.95058090128407</v>
      </c>
      <c r="T24" s="94">
        <v>79.747080813642384</v>
      </c>
      <c r="U24" s="92">
        <v>68986</v>
      </c>
      <c r="V24" s="93">
        <v>163.99207606973059</v>
      </c>
      <c r="W24" s="95">
        <v>86.000043967784322</v>
      </c>
      <c r="X24" s="96">
        <v>0</v>
      </c>
      <c r="Y24" s="97">
        <v>0</v>
      </c>
      <c r="Z24" s="98">
        <v>68986</v>
      </c>
      <c r="AA24" s="99">
        <v>163.99207606973059</v>
      </c>
      <c r="AB24" s="100">
        <v>86.000043967784322</v>
      </c>
      <c r="AC24" s="92">
        <v>200213.21103247351</v>
      </c>
      <c r="AD24" s="93">
        <v>475.94265697101469</v>
      </c>
      <c r="AE24" s="95">
        <v>86.000043967784322</v>
      </c>
      <c r="AF24" s="104"/>
      <c r="AG24" s="103">
        <v>0</v>
      </c>
      <c r="AH24" s="104"/>
      <c r="AI24" s="92">
        <v>44896.641109870769</v>
      </c>
      <c r="AJ24" s="93">
        <v>67.852509228003782</v>
      </c>
      <c r="AK24" s="93">
        <v>0</v>
      </c>
      <c r="AL24" s="101">
        <v>0</v>
      </c>
      <c r="AM24" s="138">
        <v>44896.641109870769</v>
      </c>
      <c r="AO24" s="102">
        <v>1814.0296262204099</v>
      </c>
      <c r="AQ24" s="102">
        <v>40865.199275362313</v>
      </c>
      <c r="AR24" s="90"/>
      <c r="AS24" s="244"/>
      <c r="AT24" s="112">
        <v>-217697.5242600315</v>
      </c>
      <c r="AU24" s="112">
        <v>-96519.520409999997</v>
      </c>
      <c r="AV24" s="112">
        <v>-1888.835294</v>
      </c>
      <c r="AW24" s="112">
        <v>-38422</v>
      </c>
      <c r="AX24" s="113">
        <v>-78578.322253000006</v>
      </c>
    </row>
    <row r="25" spans="1:50">
      <c r="A25" s="11">
        <v>335</v>
      </c>
      <c r="B25" s="12">
        <v>4115</v>
      </c>
      <c r="C25" s="4"/>
      <c r="D25" s="13" t="s">
        <v>200</v>
      </c>
      <c r="E25" s="85">
        <v>234</v>
      </c>
      <c r="F25" s="85">
        <v>420116.66666666669</v>
      </c>
      <c r="G25" s="86">
        <v>2</v>
      </c>
      <c r="H25" s="85">
        <v>210058.33333333334</v>
      </c>
      <c r="I25" s="85">
        <v>26861</v>
      </c>
      <c r="J25" s="5">
        <v>0</v>
      </c>
      <c r="K25" s="87">
        <v>1.65</v>
      </c>
      <c r="L25" s="85">
        <v>346596.25</v>
      </c>
      <c r="M25" s="85">
        <v>33569.013333333329</v>
      </c>
      <c r="N25" s="85">
        <v>380165.26333333337</v>
      </c>
      <c r="O25" s="88">
        <v>1624.6378774928776</v>
      </c>
      <c r="P25" s="88">
        <v>2622.6298160913202</v>
      </c>
      <c r="Q25" s="88">
        <v>61.946900303077605</v>
      </c>
      <c r="R25" s="92">
        <v>86406.142043853135</v>
      </c>
      <c r="S25" s="93">
        <v>369.25701728142366</v>
      </c>
      <c r="T25" s="94">
        <v>76.026547190938885</v>
      </c>
      <c r="U25" s="92">
        <v>61207</v>
      </c>
      <c r="V25" s="93">
        <v>261.5683760683761</v>
      </c>
      <c r="W25" s="95">
        <v>86.000062113384516</v>
      </c>
      <c r="X25" s="96">
        <v>0</v>
      </c>
      <c r="Y25" s="97">
        <v>0</v>
      </c>
      <c r="Z25" s="98">
        <v>61207</v>
      </c>
      <c r="AA25" s="99">
        <v>261.5683760683761</v>
      </c>
      <c r="AB25" s="100">
        <v>86.000062113384516</v>
      </c>
      <c r="AC25" s="92">
        <v>147613.14204385312</v>
      </c>
      <c r="AD25" s="93">
        <v>630.8253933497997</v>
      </c>
      <c r="AE25" s="95">
        <v>86.000062113384516</v>
      </c>
      <c r="AF25" s="104"/>
      <c r="AG25" s="103">
        <v>0</v>
      </c>
      <c r="AH25" s="104"/>
      <c r="AI25" s="92">
        <v>39303.47181687603</v>
      </c>
      <c r="AJ25" s="93">
        <v>61.946900303077605</v>
      </c>
      <c r="AK25" s="93">
        <v>0</v>
      </c>
      <c r="AL25" s="101">
        <v>0</v>
      </c>
      <c r="AM25" s="138">
        <v>39303.47181687603</v>
      </c>
      <c r="AO25" s="102">
        <v>1641.5484928449468</v>
      </c>
      <c r="AQ25" s="102">
        <v>21005.833333333332</v>
      </c>
      <c r="AR25" s="90"/>
      <c r="AS25" s="244"/>
      <c r="AT25" s="112">
        <v>-116550.32548827158</v>
      </c>
      <c r="AU25" s="112">
        <v>-51674.365879999998</v>
      </c>
      <c r="AV25" s="112">
        <v>-1011.239651</v>
      </c>
      <c r="AW25" s="112">
        <v>-9282</v>
      </c>
      <c r="AX25" s="113">
        <v>-42069.054602999997</v>
      </c>
    </row>
    <row r="26" spans="1:50">
      <c r="A26" s="11">
        <v>336</v>
      </c>
      <c r="B26" s="12">
        <v>4116</v>
      </c>
      <c r="C26" s="4"/>
      <c r="D26" s="13" t="s">
        <v>201</v>
      </c>
      <c r="E26" s="85">
        <v>176</v>
      </c>
      <c r="F26" s="85">
        <v>302041.33333333331</v>
      </c>
      <c r="G26" s="86">
        <v>1.8233333333333333</v>
      </c>
      <c r="H26" s="85">
        <v>165489.3500044338</v>
      </c>
      <c r="I26" s="85">
        <v>21597.666666666668</v>
      </c>
      <c r="J26" s="5">
        <v>0</v>
      </c>
      <c r="K26" s="87">
        <v>1.65</v>
      </c>
      <c r="L26" s="85">
        <v>273057.42750731576</v>
      </c>
      <c r="M26" s="85">
        <v>25647.753333333338</v>
      </c>
      <c r="N26" s="85">
        <v>298705.18084064912</v>
      </c>
      <c r="O26" s="88">
        <v>1697.1885275036882</v>
      </c>
      <c r="P26" s="88">
        <v>2622.6298160913202</v>
      </c>
      <c r="Q26" s="88">
        <v>64.713232385694496</v>
      </c>
      <c r="R26" s="92">
        <v>60264.736712826591</v>
      </c>
      <c r="S26" s="93">
        <v>342.41327677742379</v>
      </c>
      <c r="T26" s="94">
        <v>77.769336402987534</v>
      </c>
      <c r="U26" s="92">
        <v>37991</v>
      </c>
      <c r="V26" s="93">
        <v>215.85795454545453</v>
      </c>
      <c r="W26" s="95">
        <v>85.999928201381778</v>
      </c>
      <c r="X26" s="96">
        <v>78.236357586714121</v>
      </c>
      <c r="Y26" s="97">
        <v>-29722.77461076856</v>
      </c>
      <c r="Z26" s="98">
        <v>8268.2253892314402</v>
      </c>
      <c r="AA26" s="99">
        <v>46.978553347905908</v>
      </c>
      <c r="AB26" s="100">
        <v>79.560612970487298</v>
      </c>
      <c r="AC26" s="92">
        <v>68532.962102058023</v>
      </c>
      <c r="AD26" s="93">
        <v>389.3918301253297</v>
      </c>
      <c r="AE26" s="95">
        <v>79.560612970487298</v>
      </c>
      <c r="AF26" s="104"/>
      <c r="AG26" s="103">
        <v>0</v>
      </c>
      <c r="AH26" s="104"/>
      <c r="AI26" s="92">
        <v>34491.730650395562</v>
      </c>
      <c r="AJ26" s="93">
        <v>64.713232385694496</v>
      </c>
      <c r="AK26" s="93">
        <v>0</v>
      </c>
      <c r="AL26" s="101">
        <v>0</v>
      </c>
      <c r="AM26" s="138">
        <v>34491.730650395562</v>
      </c>
      <c r="AO26" s="102">
        <v>839.93112049283513</v>
      </c>
      <c r="AQ26" s="102">
        <v>16548.93500044338</v>
      </c>
      <c r="AR26" s="90"/>
      <c r="AS26" s="244"/>
      <c r="AT26" s="112">
        <v>-90365.010070201737</v>
      </c>
      <c r="AU26" s="112">
        <v>-40064.706585</v>
      </c>
      <c r="AV26" s="112">
        <v>-784.04483900000002</v>
      </c>
      <c r="AW26" s="112">
        <v>-7196</v>
      </c>
      <c r="AX26" s="113">
        <v>-32617.416784000001</v>
      </c>
    </row>
    <row r="27" spans="1:50">
      <c r="A27" s="11">
        <v>337</v>
      </c>
      <c r="B27" s="12">
        <v>4117</v>
      </c>
      <c r="C27" s="4"/>
      <c r="D27" s="13" t="s">
        <v>202</v>
      </c>
      <c r="E27" s="85">
        <v>4064.6666666666665</v>
      </c>
      <c r="F27" s="85">
        <v>6594048.333333333</v>
      </c>
      <c r="G27" s="86">
        <v>1.61</v>
      </c>
      <c r="H27" s="85">
        <v>4095682.1946169771</v>
      </c>
      <c r="I27" s="85">
        <v>873324.33333333337</v>
      </c>
      <c r="J27" s="5">
        <v>0</v>
      </c>
      <c r="K27" s="87">
        <v>1.65</v>
      </c>
      <c r="L27" s="85">
        <v>6757875.6211180119</v>
      </c>
      <c r="M27" s="85">
        <v>866083.61666666658</v>
      </c>
      <c r="N27" s="85">
        <v>7623959.237784679</v>
      </c>
      <c r="O27" s="88">
        <v>1875.6665338161422</v>
      </c>
      <c r="P27" s="88">
        <v>2622.6298160913202</v>
      </c>
      <c r="Q27" s="88">
        <v>71.518539227605245</v>
      </c>
      <c r="R27" s="92">
        <v>1123377.9992345008</v>
      </c>
      <c r="S27" s="93">
        <v>276.37641444181588</v>
      </c>
      <c r="T27" s="94">
        <v>82.056679713391304</v>
      </c>
      <c r="U27" s="92">
        <v>420363</v>
      </c>
      <c r="V27" s="93">
        <v>103.41881253075283</v>
      </c>
      <c r="W27" s="95">
        <v>86.000004535530508</v>
      </c>
      <c r="X27" s="96">
        <v>0</v>
      </c>
      <c r="Y27" s="97">
        <v>0</v>
      </c>
      <c r="Z27" s="98">
        <v>420363</v>
      </c>
      <c r="AA27" s="99">
        <v>103.41881253075283</v>
      </c>
      <c r="AB27" s="100">
        <v>86.000004535530508</v>
      </c>
      <c r="AC27" s="92">
        <v>1543740.9992345008</v>
      </c>
      <c r="AD27" s="93">
        <v>379.79522697256868</v>
      </c>
      <c r="AE27" s="95">
        <v>86.000004535530508</v>
      </c>
      <c r="AF27" s="104"/>
      <c r="AG27" s="103">
        <v>0</v>
      </c>
      <c r="AH27" s="104"/>
      <c r="AI27" s="92">
        <v>0</v>
      </c>
      <c r="AJ27" s="93">
        <v>71.518539227605245</v>
      </c>
      <c r="AK27" s="93">
        <v>0</v>
      </c>
      <c r="AL27" s="101">
        <v>0</v>
      </c>
      <c r="AM27" s="138">
        <v>0</v>
      </c>
      <c r="AO27" s="102">
        <v>51228.808920297735</v>
      </c>
      <c r="AQ27" s="102">
        <v>409568.21946169779</v>
      </c>
      <c r="AR27" s="90"/>
      <c r="AS27" s="244"/>
      <c r="AT27" s="112">
        <v>-2089177.4203161984</v>
      </c>
      <c r="AU27" s="112">
        <v>-926268.69940699998</v>
      </c>
      <c r="AV27" s="112">
        <v>-18126.582105000001</v>
      </c>
      <c r="AW27" s="112">
        <v>-387726</v>
      </c>
      <c r="AX27" s="113">
        <v>-754092.43690900004</v>
      </c>
    </row>
    <row r="28" spans="1:50">
      <c r="A28" s="11">
        <v>338</v>
      </c>
      <c r="B28" s="12">
        <v>4118</v>
      </c>
      <c r="C28" s="4"/>
      <c r="D28" s="13" t="s">
        <v>203</v>
      </c>
      <c r="E28" s="85">
        <v>1469.3333333333333</v>
      </c>
      <c r="F28" s="85">
        <v>2183793.3333333335</v>
      </c>
      <c r="G28" s="86">
        <v>1.5</v>
      </c>
      <c r="H28" s="85">
        <v>1455862.2222222222</v>
      </c>
      <c r="I28" s="85">
        <v>254062.33333333334</v>
      </c>
      <c r="J28" s="5">
        <v>0</v>
      </c>
      <c r="K28" s="87">
        <v>1.65</v>
      </c>
      <c r="L28" s="85">
        <v>2402172.6666666665</v>
      </c>
      <c r="M28" s="85">
        <v>304872.04666666669</v>
      </c>
      <c r="N28" s="85">
        <v>2707044.7133333334</v>
      </c>
      <c r="O28" s="88">
        <v>1842.3625544464612</v>
      </c>
      <c r="P28" s="88">
        <v>2622.6298160913202</v>
      </c>
      <c r="Q28" s="88">
        <v>70.248669604170701</v>
      </c>
      <c r="R28" s="92">
        <v>424194.89768409968</v>
      </c>
      <c r="S28" s="93">
        <v>288.69888680859782</v>
      </c>
      <c r="T28" s="94">
        <v>81.256661850627538</v>
      </c>
      <c r="U28" s="92">
        <v>182785</v>
      </c>
      <c r="V28" s="93">
        <v>124.39995462794919</v>
      </c>
      <c r="W28" s="95">
        <v>85.999990621797792</v>
      </c>
      <c r="X28" s="96">
        <v>0</v>
      </c>
      <c r="Y28" s="97">
        <v>0</v>
      </c>
      <c r="Z28" s="98">
        <v>182785</v>
      </c>
      <c r="AA28" s="99">
        <v>124.39995462794919</v>
      </c>
      <c r="AB28" s="100">
        <v>85.999990621797792</v>
      </c>
      <c r="AC28" s="92">
        <v>606979.89768409962</v>
      </c>
      <c r="AD28" s="93">
        <v>413.09884143654699</v>
      </c>
      <c r="AE28" s="95">
        <v>85.999990621797792</v>
      </c>
      <c r="AF28" s="104"/>
      <c r="AG28" s="103">
        <v>0</v>
      </c>
      <c r="AH28" s="104"/>
      <c r="AI28" s="92">
        <v>0</v>
      </c>
      <c r="AJ28" s="93">
        <v>70.248669604170701</v>
      </c>
      <c r="AK28" s="93">
        <v>0</v>
      </c>
      <c r="AL28" s="101">
        <v>0</v>
      </c>
      <c r="AM28" s="138">
        <v>0</v>
      </c>
      <c r="AO28" s="102">
        <v>13437.429993846376</v>
      </c>
      <c r="AQ28" s="102">
        <v>145586.22222222222</v>
      </c>
      <c r="AR28" s="90"/>
      <c r="AS28" s="244"/>
      <c r="AT28" s="112">
        <v>-764508.52269619552</v>
      </c>
      <c r="AU28" s="112">
        <v>-338956.52332699997</v>
      </c>
      <c r="AV28" s="112">
        <v>-6633.1975309999998</v>
      </c>
      <c r="AW28" s="112">
        <v>-115244</v>
      </c>
      <c r="AX28" s="113">
        <v>-275950.75904600002</v>
      </c>
    </row>
    <row r="29" spans="1:50">
      <c r="A29" s="11">
        <v>339</v>
      </c>
      <c r="B29" s="12">
        <v>4119</v>
      </c>
      <c r="C29" s="4"/>
      <c r="D29" s="13" t="s">
        <v>204</v>
      </c>
      <c r="E29" s="85">
        <v>398.33333333333331</v>
      </c>
      <c r="F29" s="85">
        <v>597594.66666666663</v>
      </c>
      <c r="G29" s="86">
        <v>1.9400000000000002</v>
      </c>
      <c r="H29" s="85">
        <v>308038.48797250859</v>
      </c>
      <c r="I29" s="85">
        <v>48635.333333333336</v>
      </c>
      <c r="J29" s="5">
        <v>0</v>
      </c>
      <c r="K29" s="87">
        <v>1.65</v>
      </c>
      <c r="L29" s="85">
        <v>508263.50515463919</v>
      </c>
      <c r="M29" s="85">
        <v>50562.92333333334</v>
      </c>
      <c r="N29" s="85">
        <v>558826.42848797247</v>
      </c>
      <c r="O29" s="88">
        <v>1402.911535953069</v>
      </c>
      <c r="P29" s="88">
        <v>2622.6298160913202</v>
      </c>
      <c r="Q29" s="88">
        <v>53.492548866233875</v>
      </c>
      <c r="R29" s="92">
        <v>179766.14585437588</v>
      </c>
      <c r="S29" s="93">
        <v>451.29576365115287</v>
      </c>
      <c r="T29" s="94">
        <v>70.700305785727338</v>
      </c>
      <c r="U29" s="92">
        <v>159833</v>
      </c>
      <c r="V29" s="93">
        <v>401.25439330543935</v>
      </c>
      <c r="W29" s="95">
        <v>86.000001947325003</v>
      </c>
      <c r="X29" s="96">
        <v>0</v>
      </c>
      <c r="Y29" s="97">
        <v>0</v>
      </c>
      <c r="Z29" s="98">
        <v>159833</v>
      </c>
      <c r="AA29" s="99">
        <v>401.25439330543935</v>
      </c>
      <c r="AB29" s="100">
        <v>86.000001947325003</v>
      </c>
      <c r="AC29" s="92">
        <v>339599.14585437591</v>
      </c>
      <c r="AD29" s="93">
        <v>852.55015695659222</v>
      </c>
      <c r="AE29" s="95">
        <v>86.000001947325003</v>
      </c>
      <c r="AF29" s="104"/>
      <c r="AG29" s="103">
        <v>0</v>
      </c>
      <c r="AH29" s="104"/>
      <c r="AI29" s="92">
        <v>99581.043139236659</v>
      </c>
      <c r="AJ29" s="93">
        <v>53.492548866233875</v>
      </c>
      <c r="AK29" s="93">
        <v>0</v>
      </c>
      <c r="AL29" s="101">
        <v>0</v>
      </c>
      <c r="AM29" s="138">
        <v>99581.043139236659</v>
      </c>
      <c r="AO29" s="102">
        <v>2631.1976612495419</v>
      </c>
      <c r="AQ29" s="102">
        <v>30803.848797250859</v>
      </c>
      <c r="AR29" s="90"/>
      <c r="AS29" s="244"/>
      <c r="AT29" s="112">
        <v>-203834.71021517098</v>
      </c>
      <c r="AU29" s="112">
        <v>-90373.230194999996</v>
      </c>
      <c r="AV29" s="112">
        <v>-1768.5556879999999</v>
      </c>
      <c r="AW29" s="112">
        <v>-16232</v>
      </c>
      <c r="AX29" s="113">
        <v>-73574.513997000002</v>
      </c>
    </row>
    <row r="30" spans="1:50">
      <c r="A30" s="11">
        <v>340</v>
      </c>
      <c r="B30" s="12">
        <v>4120</v>
      </c>
      <c r="C30" s="4"/>
      <c r="D30" s="13" t="s">
        <v>205</v>
      </c>
      <c r="E30" s="85">
        <v>563</v>
      </c>
      <c r="F30" s="85">
        <v>830985.66666666663</v>
      </c>
      <c r="G30" s="86">
        <v>1.6000000000000003</v>
      </c>
      <c r="H30" s="85">
        <v>519366.04166666669</v>
      </c>
      <c r="I30" s="85">
        <v>77637.666666666672</v>
      </c>
      <c r="J30" s="5">
        <v>0</v>
      </c>
      <c r="K30" s="87">
        <v>1.65</v>
      </c>
      <c r="L30" s="85">
        <v>856953.96875</v>
      </c>
      <c r="M30" s="85">
        <v>95856.46</v>
      </c>
      <c r="N30" s="85">
        <v>952810.42874999996</v>
      </c>
      <c r="O30" s="88">
        <v>1692.3808681172291</v>
      </c>
      <c r="P30" s="88">
        <v>2622.6298160913202</v>
      </c>
      <c r="Q30" s="88">
        <v>64.529917937084122</v>
      </c>
      <c r="R30" s="92">
        <v>193780.15835248292</v>
      </c>
      <c r="S30" s="93">
        <v>344.19211075041369</v>
      </c>
      <c r="T30" s="94">
        <v>77.653848300362981</v>
      </c>
      <c r="U30" s="92">
        <v>123234</v>
      </c>
      <c r="V30" s="93">
        <v>218.88809946714031</v>
      </c>
      <c r="W30" s="95">
        <v>85.999978513789898</v>
      </c>
      <c r="X30" s="96">
        <v>0</v>
      </c>
      <c r="Y30" s="97">
        <v>0</v>
      </c>
      <c r="Z30" s="98">
        <v>123234</v>
      </c>
      <c r="AA30" s="99">
        <v>218.88809946714031</v>
      </c>
      <c r="AB30" s="100">
        <v>85.999978513789898</v>
      </c>
      <c r="AC30" s="92">
        <v>317014.15835248295</v>
      </c>
      <c r="AD30" s="93">
        <v>563.08021021755394</v>
      </c>
      <c r="AE30" s="95">
        <v>85.999978513789912</v>
      </c>
      <c r="AF30" s="104"/>
      <c r="AG30" s="103">
        <v>0</v>
      </c>
      <c r="AH30" s="104"/>
      <c r="AI30" s="92">
        <v>12281.338672280122</v>
      </c>
      <c r="AJ30" s="93">
        <v>64.529917937084122</v>
      </c>
      <c r="AK30" s="93">
        <v>0</v>
      </c>
      <c r="AL30" s="101">
        <v>0</v>
      </c>
      <c r="AM30" s="138">
        <v>12281.338672280122</v>
      </c>
      <c r="AO30" s="102">
        <v>4557.3279753475199</v>
      </c>
      <c r="AQ30" s="102">
        <v>51936.604166666664</v>
      </c>
      <c r="AR30" s="90"/>
      <c r="AS30" s="244"/>
      <c r="AT30" s="112">
        <v>-288038.4695987681</v>
      </c>
      <c r="AU30" s="112">
        <v>-127706.25224099999</v>
      </c>
      <c r="AV30" s="112">
        <v>-2499.1429250000001</v>
      </c>
      <c r="AW30" s="112">
        <v>-22938</v>
      </c>
      <c r="AX30" s="113">
        <v>-103968.016</v>
      </c>
    </row>
    <row r="31" spans="1:50">
      <c r="A31" s="11">
        <v>341</v>
      </c>
      <c r="B31" s="12">
        <v>4121</v>
      </c>
      <c r="C31" s="4"/>
      <c r="D31" s="13" t="s">
        <v>206</v>
      </c>
      <c r="E31" s="85">
        <v>519.66666666666663</v>
      </c>
      <c r="F31" s="85">
        <v>969172.66666666663</v>
      </c>
      <c r="G31" s="86">
        <v>1.6000000000000003</v>
      </c>
      <c r="H31" s="85">
        <v>605732.91666666663</v>
      </c>
      <c r="I31" s="85">
        <v>91689.333333333328</v>
      </c>
      <c r="J31" s="5">
        <v>0</v>
      </c>
      <c r="K31" s="87">
        <v>1.65</v>
      </c>
      <c r="L31" s="85">
        <v>999459.3125</v>
      </c>
      <c r="M31" s="85">
        <v>110588.26666666666</v>
      </c>
      <c r="N31" s="85">
        <v>1110047.5791666666</v>
      </c>
      <c r="O31" s="88">
        <v>2136.0761626042336</v>
      </c>
      <c r="P31" s="88">
        <v>2622.6298160913202</v>
      </c>
      <c r="Q31" s="88">
        <v>81.447871502802101</v>
      </c>
      <c r="R31" s="92">
        <v>93552.914646985388</v>
      </c>
      <c r="S31" s="93">
        <v>180.02485179022204</v>
      </c>
      <c r="T31" s="94">
        <v>88.312159046765345</v>
      </c>
      <c r="U31" s="92">
        <v>0</v>
      </c>
      <c r="V31" s="93">
        <v>0</v>
      </c>
      <c r="W31" s="95">
        <v>88.312159046765345</v>
      </c>
      <c r="X31" s="96">
        <v>0</v>
      </c>
      <c r="Y31" s="97">
        <v>0</v>
      </c>
      <c r="Z31" s="98">
        <v>0</v>
      </c>
      <c r="AA31" s="99">
        <v>0</v>
      </c>
      <c r="AB31" s="100">
        <v>88.312159046765345</v>
      </c>
      <c r="AC31" s="92">
        <v>93552.914646985388</v>
      </c>
      <c r="AD31" s="93">
        <v>180.02485179022204</v>
      </c>
      <c r="AE31" s="95">
        <v>88.312159046765345</v>
      </c>
      <c r="AF31" s="104"/>
      <c r="AG31" s="103">
        <v>0</v>
      </c>
      <c r="AH31" s="104"/>
      <c r="AI31" s="92">
        <v>32480.256027304811</v>
      </c>
      <c r="AJ31" s="93">
        <v>81.447871502802101</v>
      </c>
      <c r="AK31" s="93">
        <v>0</v>
      </c>
      <c r="AL31" s="101">
        <v>0</v>
      </c>
      <c r="AM31" s="138">
        <v>32480.256027304811</v>
      </c>
      <c r="AO31" s="102">
        <v>3351.4594155418836</v>
      </c>
      <c r="AQ31" s="102">
        <v>60573.291666666664</v>
      </c>
      <c r="AR31" s="90"/>
      <c r="AS31" s="244"/>
      <c r="AT31" s="112">
        <v>-272121.90532503935</v>
      </c>
      <c r="AU31" s="112">
        <v>-120649.400513</v>
      </c>
      <c r="AV31" s="112">
        <v>-2361.0441179999998</v>
      </c>
      <c r="AW31" s="112">
        <v>-24109</v>
      </c>
      <c r="AX31" s="113">
        <v>-98222.902816999995</v>
      </c>
    </row>
    <row r="32" spans="1:50">
      <c r="A32" s="11">
        <v>342</v>
      </c>
      <c r="B32" s="12">
        <v>4122</v>
      </c>
      <c r="C32" s="4"/>
      <c r="D32" s="13" t="s">
        <v>207</v>
      </c>
      <c r="E32" s="85">
        <v>3363</v>
      </c>
      <c r="F32" s="85">
        <v>6837161.666666667</v>
      </c>
      <c r="G32" s="86">
        <v>1.78</v>
      </c>
      <c r="H32" s="85">
        <v>3841102.0599250928</v>
      </c>
      <c r="I32" s="85">
        <v>697578.33333333337</v>
      </c>
      <c r="J32" s="5">
        <v>0</v>
      </c>
      <c r="K32" s="87">
        <v>1.65</v>
      </c>
      <c r="L32" s="85">
        <v>6337818.3988764035</v>
      </c>
      <c r="M32" s="85">
        <v>847905.97666666657</v>
      </c>
      <c r="N32" s="85">
        <v>7185724.37554307</v>
      </c>
      <c r="O32" s="88">
        <v>2136.7006766408176</v>
      </c>
      <c r="P32" s="88">
        <v>2622.6298160913202</v>
      </c>
      <c r="Q32" s="88">
        <v>81.471684014684342</v>
      </c>
      <c r="R32" s="92">
        <v>604646.48750965507</v>
      </c>
      <c r="S32" s="93">
        <v>179.79378159668602</v>
      </c>
      <c r="T32" s="94">
        <v>88.32716092925115</v>
      </c>
      <c r="U32" s="92">
        <v>0</v>
      </c>
      <c r="V32" s="93">
        <v>0</v>
      </c>
      <c r="W32" s="95">
        <v>88.32716092925115</v>
      </c>
      <c r="X32" s="96">
        <v>0</v>
      </c>
      <c r="Y32" s="97">
        <v>0</v>
      </c>
      <c r="Z32" s="98">
        <v>0</v>
      </c>
      <c r="AA32" s="99">
        <v>0</v>
      </c>
      <c r="AB32" s="100">
        <v>88.32716092925115</v>
      </c>
      <c r="AC32" s="92">
        <v>604646.48750965507</v>
      </c>
      <c r="AD32" s="93">
        <v>179.79378159668602</v>
      </c>
      <c r="AE32" s="95">
        <v>88.32716092925115</v>
      </c>
      <c r="AF32" s="104"/>
      <c r="AG32" s="103">
        <v>0</v>
      </c>
      <c r="AH32" s="104"/>
      <c r="AI32" s="92">
        <v>15078.919886946387</v>
      </c>
      <c r="AJ32" s="93">
        <v>81.471684014684342</v>
      </c>
      <c r="AK32" s="93">
        <v>0</v>
      </c>
      <c r="AL32" s="101">
        <v>0</v>
      </c>
      <c r="AM32" s="138">
        <v>15078.919886946387</v>
      </c>
      <c r="AO32" s="102">
        <v>45889.561558210546</v>
      </c>
      <c r="AQ32" s="102">
        <v>384110.20599250938</v>
      </c>
      <c r="AR32" s="90"/>
      <c r="AS32" s="244"/>
      <c r="AT32" s="112">
        <v>-1743120.5067519031</v>
      </c>
      <c r="AU32" s="112">
        <v>-772839.08441500005</v>
      </c>
      <c r="AV32" s="112">
        <v>-15124.046754999999</v>
      </c>
      <c r="AW32" s="112">
        <v>-275544</v>
      </c>
      <c r="AX32" s="113">
        <v>-629182.55672300002</v>
      </c>
    </row>
    <row r="33" spans="1:50">
      <c r="A33" s="11">
        <v>344</v>
      </c>
      <c r="B33" s="12">
        <v>4124</v>
      </c>
      <c r="C33" s="4"/>
      <c r="D33" s="13" t="s">
        <v>208</v>
      </c>
      <c r="E33" s="85">
        <v>897.33333333333337</v>
      </c>
      <c r="F33" s="85">
        <v>1400325.6666666667</v>
      </c>
      <c r="G33" s="86">
        <v>1.75</v>
      </c>
      <c r="H33" s="85">
        <v>800186.09523809527</v>
      </c>
      <c r="I33" s="85">
        <v>183328</v>
      </c>
      <c r="J33" s="5">
        <v>0</v>
      </c>
      <c r="K33" s="87">
        <v>1.65</v>
      </c>
      <c r="L33" s="85">
        <v>1320307.0571428572</v>
      </c>
      <c r="M33" s="85">
        <v>148580.81666666668</v>
      </c>
      <c r="N33" s="85">
        <v>1468887.8738095239</v>
      </c>
      <c r="O33" s="88">
        <v>1636.9478534281468</v>
      </c>
      <c r="P33" s="88">
        <v>2622.6298160913202</v>
      </c>
      <c r="Q33" s="88">
        <v>62.416275578983516</v>
      </c>
      <c r="R33" s="92">
        <v>327259.55403034238</v>
      </c>
      <c r="S33" s="93">
        <v>364.70232618537409</v>
      </c>
      <c r="T33" s="94">
        <v>76.322253614759617</v>
      </c>
      <c r="U33" s="92">
        <v>227753</v>
      </c>
      <c r="V33" s="93">
        <v>253.81092124814265</v>
      </c>
      <c r="W33" s="95">
        <v>85.999979372732355</v>
      </c>
      <c r="X33" s="96">
        <v>0</v>
      </c>
      <c r="Y33" s="97">
        <v>0</v>
      </c>
      <c r="Z33" s="98">
        <v>227753</v>
      </c>
      <c r="AA33" s="99">
        <v>253.81092124814265</v>
      </c>
      <c r="AB33" s="100">
        <v>85.999979372732355</v>
      </c>
      <c r="AC33" s="92">
        <v>555012.55403034238</v>
      </c>
      <c r="AD33" s="93">
        <v>618.51324743351677</v>
      </c>
      <c r="AE33" s="95">
        <v>85.999979372732355</v>
      </c>
      <c r="AF33" s="104"/>
      <c r="AG33" s="103">
        <v>0</v>
      </c>
      <c r="AH33" s="104"/>
      <c r="AI33" s="92">
        <v>81556.348932966255</v>
      </c>
      <c r="AJ33" s="93">
        <v>62.416275578983516</v>
      </c>
      <c r="AK33" s="93">
        <v>0</v>
      </c>
      <c r="AL33" s="101">
        <v>0</v>
      </c>
      <c r="AM33" s="138">
        <v>81556.348932966255</v>
      </c>
      <c r="AO33" s="102">
        <v>4139.8138500634705</v>
      </c>
      <c r="AQ33" s="102">
        <v>80018.609523809529</v>
      </c>
      <c r="AR33" s="90"/>
      <c r="AS33" s="244"/>
      <c r="AT33" s="112">
        <v>-453878.80057987699</v>
      </c>
      <c r="AU33" s="112">
        <v>-201234.09443999999</v>
      </c>
      <c r="AV33" s="112">
        <v>-3938.0433969999999</v>
      </c>
      <c r="AW33" s="112">
        <v>-38863</v>
      </c>
      <c r="AX33" s="113">
        <v>-163828.38884900001</v>
      </c>
    </row>
    <row r="34" spans="1:50">
      <c r="A34" s="11">
        <v>345</v>
      </c>
      <c r="B34" s="12">
        <v>4125</v>
      </c>
      <c r="C34" s="4"/>
      <c r="D34" s="13" t="s">
        <v>209</v>
      </c>
      <c r="E34" s="85">
        <v>1652</v>
      </c>
      <c r="F34" s="85">
        <v>3426861.6666666665</v>
      </c>
      <c r="G34" s="86">
        <v>1.6000000000000003</v>
      </c>
      <c r="H34" s="85">
        <v>2141788.5416666665</v>
      </c>
      <c r="I34" s="85">
        <v>264499.33333333331</v>
      </c>
      <c r="J34" s="5">
        <v>0</v>
      </c>
      <c r="K34" s="87">
        <v>1.65</v>
      </c>
      <c r="L34" s="85">
        <v>3533951.09375</v>
      </c>
      <c r="M34" s="85">
        <v>319828.77</v>
      </c>
      <c r="N34" s="85">
        <v>3853779.86375</v>
      </c>
      <c r="O34" s="88">
        <v>2332.7965276937048</v>
      </c>
      <c r="P34" s="88">
        <v>2622.6298160913202</v>
      </c>
      <c r="Q34" s="88">
        <v>88.948753399380877</v>
      </c>
      <c r="R34" s="92">
        <v>177157.69920015853</v>
      </c>
      <c r="S34" s="93">
        <v>107.23831670711776</v>
      </c>
      <c r="T34" s="94">
        <v>93.037714641609938</v>
      </c>
      <c r="U34" s="92">
        <v>0</v>
      </c>
      <c r="V34" s="93">
        <v>0</v>
      </c>
      <c r="W34" s="95">
        <v>93.037714641609938</v>
      </c>
      <c r="X34" s="96">
        <v>0</v>
      </c>
      <c r="Y34" s="97">
        <v>0</v>
      </c>
      <c r="Z34" s="98">
        <v>0</v>
      </c>
      <c r="AA34" s="99">
        <v>0</v>
      </c>
      <c r="AB34" s="100">
        <v>93.037714641609938</v>
      </c>
      <c r="AC34" s="92">
        <v>177157.69920015853</v>
      </c>
      <c r="AD34" s="93">
        <v>107.23831670711776</v>
      </c>
      <c r="AE34" s="95">
        <v>93.037714641609938</v>
      </c>
      <c r="AF34" s="104"/>
      <c r="AG34" s="103">
        <v>0</v>
      </c>
      <c r="AH34" s="104"/>
      <c r="AI34" s="92">
        <v>0</v>
      </c>
      <c r="AJ34" s="93">
        <v>88.948753399380877</v>
      </c>
      <c r="AK34" s="93">
        <v>0</v>
      </c>
      <c r="AL34" s="101">
        <v>0</v>
      </c>
      <c r="AM34" s="138">
        <v>0</v>
      </c>
      <c r="AO34" s="102">
        <v>21556.63815143035</v>
      </c>
      <c r="AQ34" s="102">
        <v>214178.85416666666</v>
      </c>
      <c r="AR34" s="90"/>
      <c r="AS34" s="244"/>
      <c r="AT34" s="112">
        <v>-859494.47078135074</v>
      </c>
      <c r="AU34" s="112">
        <v>-381069.99331699999</v>
      </c>
      <c r="AV34" s="112">
        <v>-7457.335572</v>
      </c>
      <c r="AW34" s="112">
        <v>-94721</v>
      </c>
      <c r="AX34" s="113">
        <v>-310236.11191600002</v>
      </c>
    </row>
    <row r="35" spans="1:50">
      <c r="A35" s="11">
        <v>351</v>
      </c>
      <c r="B35" s="12">
        <v>3101</v>
      </c>
      <c r="C35" s="4">
        <v>351</v>
      </c>
      <c r="D35" s="13" t="s">
        <v>188</v>
      </c>
      <c r="E35" s="85">
        <v>131698.66666666666</v>
      </c>
      <c r="F35" s="85">
        <v>443106614.66666669</v>
      </c>
      <c r="G35" s="86">
        <v>1.54</v>
      </c>
      <c r="H35" s="85">
        <v>287731567.96536797</v>
      </c>
      <c r="I35" s="85">
        <v>42025861</v>
      </c>
      <c r="J35" s="5">
        <v>36008000</v>
      </c>
      <c r="K35" s="87">
        <v>1.65</v>
      </c>
      <c r="L35" s="85">
        <v>436177087.14285707</v>
      </c>
      <c r="M35" s="85">
        <v>34343551.556666665</v>
      </c>
      <c r="N35" s="85">
        <v>470520638.69952375</v>
      </c>
      <c r="O35" s="88">
        <v>3572.7061678644463</v>
      </c>
      <c r="P35" s="88">
        <v>2622.6298160913202</v>
      </c>
      <c r="Q35" s="88">
        <v>136.22609435551556</v>
      </c>
      <c r="R35" s="92">
        <v>-46295801.841219097</v>
      </c>
      <c r="S35" s="93">
        <v>-351.52825015605652</v>
      </c>
      <c r="T35" s="94">
        <v>122.82243944397483</v>
      </c>
      <c r="U35" s="92">
        <v>0</v>
      </c>
      <c r="V35" s="93">
        <v>0</v>
      </c>
      <c r="W35" s="95">
        <v>122.82243944397483</v>
      </c>
      <c r="X35" s="96">
        <v>0</v>
      </c>
      <c r="Y35" s="97">
        <v>0</v>
      </c>
      <c r="Z35" s="98">
        <v>0</v>
      </c>
      <c r="AA35" s="99">
        <v>0</v>
      </c>
      <c r="AB35" s="100">
        <v>122.82243944397483</v>
      </c>
      <c r="AC35" s="92">
        <v>-46295801.841219097</v>
      </c>
      <c r="AD35" s="93">
        <v>-351.52825015605652</v>
      </c>
      <c r="AE35" s="95">
        <v>122.82243944397483</v>
      </c>
      <c r="AF35" s="104"/>
      <c r="AG35" s="103">
        <v>61506000</v>
      </c>
      <c r="AH35" s="104"/>
      <c r="AI35" s="92">
        <v>0</v>
      </c>
      <c r="AJ35" s="93">
        <v>136.22609435551556</v>
      </c>
      <c r="AK35" s="93">
        <v>0</v>
      </c>
      <c r="AL35" s="101">
        <v>0</v>
      </c>
      <c r="AM35" s="138">
        <v>0</v>
      </c>
      <c r="AO35" s="102">
        <v>2429122.5147949858</v>
      </c>
      <c r="AQ35" s="102">
        <v>28773156.796536792</v>
      </c>
      <c r="AR35" s="90"/>
      <c r="AS35" s="244"/>
      <c r="AT35" s="112">
        <v>-67798915.99295494</v>
      </c>
      <c r="AU35" s="112">
        <v>-30059684.317517001</v>
      </c>
      <c r="AV35" s="112">
        <v>-588251.91458099999</v>
      </c>
      <c r="AW35" s="112">
        <v>-31954535</v>
      </c>
      <c r="AX35" s="113">
        <v>-24472143.573688</v>
      </c>
    </row>
    <row r="36" spans="1:50">
      <c r="A36" s="11">
        <v>352</v>
      </c>
      <c r="B36" s="12">
        <v>2112</v>
      </c>
      <c r="C36" s="4">
        <v>351</v>
      </c>
      <c r="D36" s="13" t="s">
        <v>122</v>
      </c>
      <c r="E36" s="85">
        <v>6295.333333333333</v>
      </c>
      <c r="F36" s="85">
        <v>17668110.666666668</v>
      </c>
      <c r="G36" s="86">
        <v>1.6000000000000003</v>
      </c>
      <c r="H36" s="85">
        <v>11042569.166666666</v>
      </c>
      <c r="I36" s="85">
        <v>1519433</v>
      </c>
      <c r="J36" s="5">
        <v>0</v>
      </c>
      <c r="K36" s="87">
        <v>1.65</v>
      </c>
      <c r="L36" s="85">
        <v>18220239.125</v>
      </c>
      <c r="M36" s="85">
        <v>1547269.3099999998</v>
      </c>
      <c r="N36" s="85">
        <v>19767508.435000002</v>
      </c>
      <c r="O36" s="88">
        <v>3140.0256965477079</v>
      </c>
      <c r="P36" s="88">
        <v>2622.6298160913202</v>
      </c>
      <c r="Q36" s="88">
        <v>119.72813232282614</v>
      </c>
      <c r="R36" s="92">
        <v>-1205156.4271235846</v>
      </c>
      <c r="S36" s="93">
        <v>-191.43647576886337</v>
      </c>
      <c r="T36" s="94">
        <v>112.42872336338048</v>
      </c>
      <c r="U36" s="92">
        <v>0</v>
      </c>
      <c r="V36" s="93">
        <v>0</v>
      </c>
      <c r="W36" s="95">
        <v>112.42872336338048</v>
      </c>
      <c r="X36" s="96">
        <v>0</v>
      </c>
      <c r="Y36" s="97">
        <v>0</v>
      </c>
      <c r="Z36" s="98">
        <v>0</v>
      </c>
      <c r="AA36" s="99">
        <v>0</v>
      </c>
      <c r="AB36" s="100">
        <v>112.42872336338048</v>
      </c>
      <c r="AC36" s="92">
        <v>-1205156.4271235846</v>
      </c>
      <c r="AD36" s="93">
        <v>-191.43647576886337</v>
      </c>
      <c r="AE36" s="95">
        <v>112.42872336338048</v>
      </c>
      <c r="AF36" s="104"/>
      <c r="AG36" s="103">
        <v>0</v>
      </c>
      <c r="AH36" s="104"/>
      <c r="AI36" s="92">
        <v>0</v>
      </c>
      <c r="AJ36" s="93">
        <v>119.72813232282614</v>
      </c>
      <c r="AK36" s="93">
        <v>0</v>
      </c>
      <c r="AL36" s="101">
        <v>0</v>
      </c>
      <c r="AM36" s="138">
        <v>0</v>
      </c>
      <c r="AO36" s="102">
        <v>46903.283927085664</v>
      </c>
      <c r="AQ36" s="102">
        <v>1104256.9166666667</v>
      </c>
      <c r="AR36" s="90"/>
      <c r="AS36" s="244"/>
      <c r="AT36" s="112">
        <v>-3231062.5475669298</v>
      </c>
      <c r="AU36" s="112">
        <v>-1432540.900803</v>
      </c>
      <c r="AV36" s="112">
        <v>-28034.057799999999</v>
      </c>
      <c r="AW36" s="112">
        <v>-762547</v>
      </c>
      <c r="AX36" s="113">
        <v>-1166257.976276</v>
      </c>
    </row>
    <row r="37" spans="1:50">
      <c r="A37" s="11">
        <v>353</v>
      </c>
      <c r="B37" s="12">
        <v>2103</v>
      </c>
      <c r="C37" s="4">
        <v>351</v>
      </c>
      <c r="D37" s="121" t="s">
        <v>113</v>
      </c>
      <c r="E37" s="85">
        <v>4383.333333333333</v>
      </c>
      <c r="F37" s="85">
        <v>11890813.666666666</v>
      </c>
      <c r="G37" s="86">
        <v>1.49</v>
      </c>
      <c r="H37" s="85">
        <v>7980411.8568232656</v>
      </c>
      <c r="I37" s="85">
        <v>812529.66666666663</v>
      </c>
      <c r="J37" s="5">
        <v>0</v>
      </c>
      <c r="K37" s="87">
        <v>1.65</v>
      </c>
      <c r="L37" s="85">
        <v>13167679.563758388</v>
      </c>
      <c r="M37" s="85">
        <v>1008731.36</v>
      </c>
      <c r="N37" s="85">
        <v>14176410.923758388</v>
      </c>
      <c r="O37" s="88">
        <v>3234.1621879296704</v>
      </c>
      <c r="P37" s="88">
        <v>2622.6298160913202</v>
      </c>
      <c r="Q37" s="88">
        <v>123.31752533606735</v>
      </c>
      <c r="R37" s="92">
        <v>-991803.58505983069</v>
      </c>
      <c r="S37" s="93">
        <v>-226.26697758018952</v>
      </c>
      <c r="T37" s="94">
        <v>114.69004096172242</v>
      </c>
      <c r="U37" s="92">
        <v>0</v>
      </c>
      <c r="V37" s="93">
        <v>0</v>
      </c>
      <c r="W37" s="95">
        <v>114.69004096172242</v>
      </c>
      <c r="X37" s="96">
        <v>0</v>
      </c>
      <c r="Y37" s="97">
        <v>0</v>
      </c>
      <c r="Z37" s="98">
        <v>0</v>
      </c>
      <c r="AA37" s="99">
        <v>0</v>
      </c>
      <c r="AB37" s="100">
        <v>114.69004096172242</v>
      </c>
      <c r="AC37" s="92">
        <v>-991803.58505983069</v>
      </c>
      <c r="AD37" s="93">
        <v>-226.26697758018952</v>
      </c>
      <c r="AE37" s="95">
        <v>114.69004096172242</v>
      </c>
      <c r="AF37" s="104"/>
      <c r="AG37" s="103">
        <v>0</v>
      </c>
      <c r="AH37" s="104"/>
      <c r="AI37" s="92">
        <v>0</v>
      </c>
      <c r="AJ37" s="93">
        <v>123.31752533606735</v>
      </c>
      <c r="AK37" s="93">
        <v>0</v>
      </c>
      <c r="AL37" s="101">
        <v>0</v>
      </c>
      <c r="AM37" s="138">
        <v>0</v>
      </c>
      <c r="AO37" s="102">
        <v>24620.06667123254</v>
      </c>
      <c r="AQ37" s="102">
        <v>798041.18568232656</v>
      </c>
      <c r="AR37" s="90"/>
      <c r="AS37" s="244"/>
      <c r="AT37" s="112">
        <v>-2241154.9372524465</v>
      </c>
      <c r="AU37" s="112">
        <v>-993650.251391</v>
      </c>
      <c r="AV37" s="112">
        <v>-19445.202970999999</v>
      </c>
      <c r="AW37" s="112">
        <v>-593770</v>
      </c>
      <c r="AX37" s="113">
        <v>-808949.00150100002</v>
      </c>
    </row>
    <row r="38" spans="1:50">
      <c r="A38" s="11">
        <v>354</v>
      </c>
      <c r="B38" s="12">
        <v>2104</v>
      </c>
      <c r="C38" s="4">
        <v>351</v>
      </c>
      <c r="D38" s="13" t="s">
        <v>114</v>
      </c>
      <c r="E38" s="85">
        <v>3066.3333333333335</v>
      </c>
      <c r="F38" s="85">
        <v>8666677.666666666</v>
      </c>
      <c r="G38" s="86">
        <v>1.5333333333333332</v>
      </c>
      <c r="H38" s="85">
        <v>5645085.055555555</v>
      </c>
      <c r="I38" s="85">
        <v>606466.66666666663</v>
      </c>
      <c r="J38" s="5">
        <v>0</v>
      </c>
      <c r="K38" s="87">
        <v>1.65</v>
      </c>
      <c r="L38" s="85">
        <v>9314390.3416666668</v>
      </c>
      <c r="M38" s="85">
        <v>737965.63666666672</v>
      </c>
      <c r="N38" s="85">
        <v>10052355.978333332</v>
      </c>
      <c r="O38" s="88">
        <v>3278.2985036416994</v>
      </c>
      <c r="P38" s="88">
        <v>2622.6298160913202</v>
      </c>
      <c r="Q38" s="88">
        <v>125.00042833065802</v>
      </c>
      <c r="R38" s="92">
        <v>-743884.53833569866</v>
      </c>
      <c r="S38" s="93">
        <v>-242.59741439364015</v>
      </c>
      <c r="T38" s="94">
        <v>115.75026984831456</v>
      </c>
      <c r="U38" s="92">
        <v>0</v>
      </c>
      <c r="V38" s="93">
        <v>0</v>
      </c>
      <c r="W38" s="95">
        <v>115.75026984831456</v>
      </c>
      <c r="X38" s="96">
        <v>0</v>
      </c>
      <c r="Y38" s="97">
        <v>0</v>
      </c>
      <c r="Z38" s="98">
        <v>0</v>
      </c>
      <c r="AA38" s="99">
        <v>0</v>
      </c>
      <c r="AB38" s="100">
        <v>115.75026984831456</v>
      </c>
      <c r="AC38" s="92">
        <v>-743884.53833569866</v>
      </c>
      <c r="AD38" s="93">
        <v>-242.59741439364015</v>
      </c>
      <c r="AE38" s="95">
        <v>115.75026984831456</v>
      </c>
      <c r="AF38" s="104"/>
      <c r="AG38" s="103">
        <v>0</v>
      </c>
      <c r="AH38" s="104"/>
      <c r="AI38" s="92">
        <v>0</v>
      </c>
      <c r="AJ38" s="93">
        <v>125.00042833065802</v>
      </c>
      <c r="AK38" s="93">
        <v>0</v>
      </c>
      <c r="AL38" s="101">
        <v>0</v>
      </c>
      <c r="AM38" s="138">
        <v>0</v>
      </c>
      <c r="AO38" s="102">
        <v>19370.530840346608</v>
      </c>
      <c r="AQ38" s="102">
        <v>564508.50555555557</v>
      </c>
      <c r="AR38" s="90"/>
      <c r="AS38" s="244"/>
      <c r="AT38" s="112">
        <v>-1658403.309811089</v>
      </c>
      <c r="AU38" s="112">
        <v>-735278.42199199996</v>
      </c>
      <c r="AV38" s="112">
        <v>-14389.004719</v>
      </c>
      <c r="AW38" s="112">
        <v>-429578</v>
      </c>
      <c r="AX38" s="113">
        <v>-598603.72848699999</v>
      </c>
    </row>
    <row r="39" spans="1:50">
      <c r="A39" s="11">
        <v>355</v>
      </c>
      <c r="B39" s="12">
        <v>2105</v>
      </c>
      <c r="C39" s="4">
        <v>351</v>
      </c>
      <c r="D39" s="13" t="s">
        <v>115</v>
      </c>
      <c r="E39" s="85">
        <v>41122.666666666664</v>
      </c>
      <c r="F39" s="85">
        <v>99480651.333333328</v>
      </c>
      <c r="G39" s="86">
        <v>1.49</v>
      </c>
      <c r="H39" s="85">
        <v>66765537.807606257</v>
      </c>
      <c r="I39" s="85">
        <v>8732320.333333334</v>
      </c>
      <c r="J39" s="5">
        <v>0</v>
      </c>
      <c r="K39" s="87">
        <v>1.65</v>
      </c>
      <c r="L39" s="85">
        <v>110163137.38255031</v>
      </c>
      <c r="M39" s="85">
        <v>8893474.910000002</v>
      </c>
      <c r="N39" s="85">
        <v>119056612.29255033</v>
      </c>
      <c r="O39" s="88">
        <v>2895.1578762535746</v>
      </c>
      <c r="P39" s="88">
        <v>2622.6298160913202</v>
      </c>
      <c r="Q39" s="88">
        <v>110.39140402088546</v>
      </c>
      <c r="R39" s="92">
        <v>-4146619.8128852965</v>
      </c>
      <c r="S39" s="93">
        <v>-100.83538226003412</v>
      </c>
      <c r="T39" s="94">
        <v>106.54658453315784</v>
      </c>
      <c r="U39" s="92">
        <v>0</v>
      </c>
      <c r="V39" s="93">
        <v>0</v>
      </c>
      <c r="W39" s="95">
        <v>106.54658453315784</v>
      </c>
      <c r="X39" s="96">
        <v>0</v>
      </c>
      <c r="Y39" s="97">
        <v>0</v>
      </c>
      <c r="Z39" s="98">
        <v>0</v>
      </c>
      <c r="AA39" s="99">
        <v>0</v>
      </c>
      <c r="AB39" s="100">
        <v>106.54658453315784</v>
      </c>
      <c r="AC39" s="92">
        <v>-4146619.8128852965</v>
      </c>
      <c r="AD39" s="93">
        <v>-100.83538226003412</v>
      </c>
      <c r="AE39" s="95">
        <v>106.54658453315784</v>
      </c>
      <c r="AF39" s="104"/>
      <c r="AG39" s="103">
        <v>0</v>
      </c>
      <c r="AH39" s="104"/>
      <c r="AI39" s="92">
        <v>0</v>
      </c>
      <c r="AJ39" s="93">
        <v>110.39140402088546</v>
      </c>
      <c r="AK39" s="93">
        <v>0</v>
      </c>
      <c r="AL39" s="101">
        <v>0</v>
      </c>
      <c r="AM39" s="138">
        <v>0</v>
      </c>
      <c r="AO39" s="102">
        <v>640637.3513603576</v>
      </c>
      <c r="AQ39" s="102">
        <v>6676553.7807606263</v>
      </c>
      <c r="AR39" s="90"/>
      <c r="AS39" s="244"/>
      <c r="AT39" s="112">
        <v>-21282500.184204165</v>
      </c>
      <c r="AU39" s="112">
        <v>-9435921.321974</v>
      </c>
      <c r="AV39" s="112">
        <v>-184655.924023</v>
      </c>
      <c r="AW39" s="112">
        <v>-6065074</v>
      </c>
      <c r="AX39" s="113">
        <v>-7681957.6314319996</v>
      </c>
    </row>
    <row r="40" spans="1:50">
      <c r="A40" s="11">
        <v>356</v>
      </c>
      <c r="B40" s="12">
        <v>2106</v>
      </c>
      <c r="C40" s="4">
        <v>351</v>
      </c>
      <c r="D40" s="13" t="s">
        <v>116</v>
      </c>
      <c r="E40" s="85">
        <v>12592</v>
      </c>
      <c r="F40" s="85">
        <v>45832397.666666664</v>
      </c>
      <c r="G40" s="86">
        <v>1.2</v>
      </c>
      <c r="H40" s="85">
        <v>38193664.722222224</v>
      </c>
      <c r="I40" s="85">
        <v>2526555</v>
      </c>
      <c r="J40" s="5">
        <v>0</v>
      </c>
      <c r="K40" s="87">
        <v>1.65</v>
      </c>
      <c r="L40" s="85">
        <v>63019546.791666664</v>
      </c>
      <c r="M40" s="85">
        <v>4430312.9733333327</v>
      </c>
      <c r="N40" s="85">
        <v>67449859.765000001</v>
      </c>
      <c r="O40" s="88">
        <v>5356.5644667249044</v>
      </c>
      <c r="P40" s="88">
        <v>2622.6298160913202</v>
      </c>
      <c r="Q40" s="88">
        <v>204.24401621072656</v>
      </c>
      <c r="R40" s="92">
        <v>-12737510.894687891</v>
      </c>
      <c r="S40" s="93">
        <v>-1011.5558207344259</v>
      </c>
      <c r="T40" s="94">
        <v>165.67373021275776</v>
      </c>
      <c r="U40" s="92">
        <v>0</v>
      </c>
      <c r="V40" s="93">
        <v>0</v>
      </c>
      <c r="W40" s="95">
        <v>165.67373021275776</v>
      </c>
      <c r="X40" s="96">
        <v>0</v>
      </c>
      <c r="Y40" s="97">
        <v>0</v>
      </c>
      <c r="Z40" s="98">
        <v>0</v>
      </c>
      <c r="AA40" s="99">
        <v>0</v>
      </c>
      <c r="AB40" s="100">
        <v>165.67373021275776</v>
      </c>
      <c r="AC40" s="92">
        <v>-12737510.894687891</v>
      </c>
      <c r="AD40" s="93">
        <v>-1011.5558207344259</v>
      </c>
      <c r="AE40" s="95">
        <v>165.67373021275776</v>
      </c>
      <c r="AF40" s="104"/>
      <c r="AG40" s="103">
        <v>0</v>
      </c>
      <c r="AH40" s="104"/>
      <c r="AI40" s="92">
        <v>0</v>
      </c>
      <c r="AJ40" s="93">
        <v>204.24401621072656</v>
      </c>
      <c r="AK40" s="93">
        <v>0</v>
      </c>
      <c r="AL40" s="101">
        <v>0</v>
      </c>
      <c r="AM40" s="138">
        <v>0</v>
      </c>
      <c r="AO40" s="102">
        <v>159433.47186685322</v>
      </c>
      <c r="AQ40" s="102">
        <v>3819366.4722222225</v>
      </c>
      <c r="AR40" s="90"/>
      <c r="AS40" s="244"/>
      <c r="AT40" s="112">
        <v>-6428238.2163575338</v>
      </c>
      <c r="AU40" s="112">
        <v>-2850057.5366369998</v>
      </c>
      <c r="AV40" s="112">
        <v>-55774.098786000002</v>
      </c>
      <c r="AW40" s="112">
        <v>-1627413</v>
      </c>
      <c r="AX40" s="113">
        <v>-2320284.421257</v>
      </c>
    </row>
    <row r="41" spans="1:50">
      <c r="A41" s="11">
        <v>357</v>
      </c>
      <c r="B41" s="12">
        <v>2107</v>
      </c>
      <c r="C41" s="4"/>
      <c r="D41" s="13" t="s">
        <v>117</v>
      </c>
      <c r="E41" s="85">
        <v>863.66666666666663</v>
      </c>
      <c r="F41" s="85">
        <v>1606546</v>
      </c>
      <c r="G41" s="86">
        <v>1.75</v>
      </c>
      <c r="H41" s="85">
        <v>918026.2857142858</v>
      </c>
      <c r="I41" s="85">
        <v>141982.33333333334</v>
      </c>
      <c r="J41" s="5">
        <v>0</v>
      </c>
      <c r="K41" s="87">
        <v>1.65</v>
      </c>
      <c r="L41" s="85">
        <v>1514743.3714285714</v>
      </c>
      <c r="M41" s="85">
        <v>125303.90999999999</v>
      </c>
      <c r="N41" s="85">
        <v>1640047.2814285716</v>
      </c>
      <c r="O41" s="88">
        <v>1898.9354860230471</v>
      </c>
      <c r="P41" s="88">
        <v>2622.6298160913202</v>
      </c>
      <c r="Q41" s="88">
        <v>72.405776612924996</v>
      </c>
      <c r="R41" s="92">
        <v>231261.34780218385</v>
      </c>
      <c r="S41" s="93">
        <v>267.76690212526114</v>
      </c>
      <c r="T41" s="94">
        <v>82.615639266142765</v>
      </c>
      <c r="U41" s="92">
        <v>76658</v>
      </c>
      <c r="V41" s="93">
        <v>88.758780393670406</v>
      </c>
      <c r="W41" s="95">
        <v>85.999981953360177</v>
      </c>
      <c r="X41" s="96">
        <v>0</v>
      </c>
      <c r="Y41" s="97">
        <v>0</v>
      </c>
      <c r="Z41" s="98">
        <v>76658</v>
      </c>
      <c r="AA41" s="99">
        <v>88.758780393670406</v>
      </c>
      <c r="AB41" s="100">
        <v>85.999981953360177</v>
      </c>
      <c r="AC41" s="92">
        <v>307919.34780218382</v>
      </c>
      <c r="AD41" s="93">
        <v>356.52568251893155</v>
      </c>
      <c r="AE41" s="95">
        <v>85.999981953360177</v>
      </c>
      <c r="AF41" s="104"/>
      <c r="AG41" s="103">
        <v>0</v>
      </c>
      <c r="AH41" s="104"/>
      <c r="AI41" s="92">
        <v>136799.1071302013</v>
      </c>
      <c r="AJ41" s="93">
        <v>72.405776612924996</v>
      </c>
      <c r="AK41" s="93">
        <v>0</v>
      </c>
      <c r="AL41" s="101">
        <v>0</v>
      </c>
      <c r="AM41" s="138">
        <v>136799.1071302013</v>
      </c>
      <c r="AO41" s="102">
        <v>5185.5138274924057</v>
      </c>
      <c r="AQ41" s="102">
        <v>91802.628571428548</v>
      </c>
      <c r="AR41" s="90"/>
      <c r="AS41" s="244"/>
      <c r="AT41" s="112">
        <v>-441556.29920666764</v>
      </c>
      <c r="AU41" s="112">
        <v>-195770.72536000001</v>
      </c>
      <c r="AV41" s="112">
        <v>-3831.1281909999998</v>
      </c>
      <c r="AW41" s="112">
        <v>-52296</v>
      </c>
      <c r="AX41" s="113">
        <v>-159380.55928799999</v>
      </c>
    </row>
    <row r="42" spans="1:50">
      <c r="A42" s="11">
        <v>358</v>
      </c>
      <c r="B42" s="12">
        <v>2108</v>
      </c>
      <c r="C42" s="4">
        <v>351</v>
      </c>
      <c r="D42" s="13" t="s">
        <v>118</v>
      </c>
      <c r="E42" s="85">
        <v>3099</v>
      </c>
      <c r="F42" s="85">
        <v>7391800.333333333</v>
      </c>
      <c r="G42" s="86">
        <v>1.5</v>
      </c>
      <c r="H42" s="85">
        <v>4927866.888888889</v>
      </c>
      <c r="I42" s="85">
        <v>739409.66666666663</v>
      </c>
      <c r="J42" s="5">
        <v>0</v>
      </c>
      <c r="K42" s="87">
        <v>1.65</v>
      </c>
      <c r="L42" s="85">
        <v>8130980.3666666672</v>
      </c>
      <c r="M42" s="85">
        <v>768353.90333333332</v>
      </c>
      <c r="N42" s="85">
        <v>8899334.2700000014</v>
      </c>
      <c r="O42" s="88">
        <v>2871.6793384962898</v>
      </c>
      <c r="P42" s="88">
        <v>2622.6298160913202</v>
      </c>
      <c r="Q42" s="88">
        <v>109.49617520844572</v>
      </c>
      <c r="R42" s="92">
        <v>-285567.65387521015</v>
      </c>
      <c r="S42" s="93">
        <v>-92.1483232898387</v>
      </c>
      <c r="T42" s="94">
        <v>105.98259038132082</v>
      </c>
      <c r="U42" s="92">
        <v>0</v>
      </c>
      <c r="V42" s="93">
        <v>0</v>
      </c>
      <c r="W42" s="95">
        <v>105.98259038132082</v>
      </c>
      <c r="X42" s="96">
        <v>0</v>
      </c>
      <c r="Y42" s="97">
        <v>0</v>
      </c>
      <c r="Z42" s="98">
        <v>0</v>
      </c>
      <c r="AA42" s="99">
        <v>0</v>
      </c>
      <c r="AB42" s="100">
        <v>105.98259038132082</v>
      </c>
      <c r="AC42" s="92">
        <v>-285567.65387521015</v>
      </c>
      <c r="AD42" s="93">
        <v>-92.1483232898387</v>
      </c>
      <c r="AE42" s="95">
        <v>105.98259038132082</v>
      </c>
      <c r="AF42" s="104"/>
      <c r="AG42" s="103">
        <v>0</v>
      </c>
      <c r="AH42" s="104"/>
      <c r="AI42" s="92">
        <v>0</v>
      </c>
      <c r="AJ42" s="93">
        <v>109.49617520844572</v>
      </c>
      <c r="AK42" s="93">
        <v>0</v>
      </c>
      <c r="AL42" s="101">
        <v>0</v>
      </c>
      <c r="AM42" s="138">
        <v>0</v>
      </c>
      <c r="AO42" s="102">
        <v>41205.041426781179</v>
      </c>
      <c r="AQ42" s="102">
        <v>492786.68888888898</v>
      </c>
      <c r="AR42" s="90"/>
      <c r="AS42" s="244"/>
      <c r="AT42" s="112">
        <v>-1583441.426457399</v>
      </c>
      <c r="AU42" s="112">
        <v>-702042.92675600003</v>
      </c>
      <c r="AV42" s="112">
        <v>-13738.603886000001</v>
      </c>
      <c r="AW42" s="112">
        <v>-280685</v>
      </c>
      <c r="AX42" s="113">
        <v>-571546.09865499998</v>
      </c>
    </row>
    <row r="43" spans="1:50">
      <c r="A43" s="11">
        <v>359</v>
      </c>
      <c r="B43" s="12">
        <v>2109</v>
      </c>
      <c r="C43" s="4">
        <v>351</v>
      </c>
      <c r="D43" s="13" t="s">
        <v>119</v>
      </c>
      <c r="E43" s="85">
        <v>5270.666666666667</v>
      </c>
      <c r="F43" s="85">
        <v>12252847.666666666</v>
      </c>
      <c r="G43" s="86">
        <v>1.64</v>
      </c>
      <c r="H43" s="85">
        <v>7471248.5772357732</v>
      </c>
      <c r="I43" s="85">
        <v>1264072.3333333333</v>
      </c>
      <c r="J43" s="5">
        <v>0</v>
      </c>
      <c r="K43" s="87">
        <v>1.65</v>
      </c>
      <c r="L43" s="85">
        <v>12327560.152439022</v>
      </c>
      <c r="M43" s="85">
        <v>1199161.4966666668</v>
      </c>
      <c r="N43" s="85">
        <v>13526721.64910569</v>
      </c>
      <c r="O43" s="88">
        <v>2566.4156936072013</v>
      </c>
      <c r="P43" s="88">
        <v>2622.6298160913202</v>
      </c>
      <c r="Q43" s="88">
        <v>97.856574262245729</v>
      </c>
      <c r="R43" s="92">
        <v>109625.78358199612</v>
      </c>
      <c r="S43" s="93">
        <v>20.799225319123977</v>
      </c>
      <c r="T43" s="94">
        <v>98.649641785214826</v>
      </c>
      <c r="U43" s="92">
        <v>0</v>
      </c>
      <c r="V43" s="93">
        <v>0</v>
      </c>
      <c r="W43" s="95">
        <v>98.649641785214826</v>
      </c>
      <c r="X43" s="96">
        <v>0</v>
      </c>
      <c r="Y43" s="97">
        <v>0</v>
      </c>
      <c r="Z43" s="98">
        <v>0</v>
      </c>
      <c r="AA43" s="99">
        <v>0</v>
      </c>
      <c r="AB43" s="100">
        <v>98.649641785214826</v>
      </c>
      <c r="AC43" s="92">
        <v>109625.78358199612</v>
      </c>
      <c r="AD43" s="93">
        <v>20.799225319123977</v>
      </c>
      <c r="AE43" s="95">
        <v>98.649641785214826</v>
      </c>
      <c r="AF43" s="104"/>
      <c r="AG43" s="103">
        <v>0</v>
      </c>
      <c r="AH43" s="104"/>
      <c r="AI43" s="92">
        <v>0</v>
      </c>
      <c r="AJ43" s="93">
        <v>97.856574262245729</v>
      </c>
      <c r="AK43" s="93">
        <v>0</v>
      </c>
      <c r="AL43" s="101">
        <v>0</v>
      </c>
      <c r="AM43" s="138">
        <v>0</v>
      </c>
      <c r="AO43" s="102">
        <v>33734.941150127714</v>
      </c>
      <c r="AQ43" s="102">
        <v>747124.8577235773</v>
      </c>
      <c r="AR43" s="90"/>
      <c r="AS43" s="244"/>
      <c r="AT43" s="112">
        <v>-2729434.0541658662</v>
      </c>
      <c r="AU43" s="112">
        <v>-1210136.2511789999</v>
      </c>
      <c r="AV43" s="112">
        <v>-23681.717982999999</v>
      </c>
      <c r="AW43" s="112">
        <v>-511476</v>
      </c>
      <c r="AX43" s="113">
        <v>-985194.24787600001</v>
      </c>
    </row>
    <row r="44" spans="1:50">
      <c r="A44" s="11">
        <v>360</v>
      </c>
      <c r="B44" s="12">
        <v>2110</v>
      </c>
      <c r="C44" s="4">
        <v>351</v>
      </c>
      <c r="D44" s="13" t="s">
        <v>120</v>
      </c>
      <c r="E44" s="85">
        <v>9158.3333333333339</v>
      </c>
      <c r="F44" s="85">
        <v>23562485</v>
      </c>
      <c r="G44" s="86">
        <v>1.54</v>
      </c>
      <c r="H44" s="85">
        <v>15300314.935064934</v>
      </c>
      <c r="I44" s="85">
        <v>1617486.6666666667</v>
      </c>
      <c r="J44" s="5">
        <v>0</v>
      </c>
      <c r="K44" s="87">
        <v>1.65</v>
      </c>
      <c r="L44" s="85">
        <v>25245519.642857138</v>
      </c>
      <c r="M44" s="85">
        <v>1988096.4333333333</v>
      </c>
      <c r="N44" s="85">
        <v>27233616.076190472</v>
      </c>
      <c r="O44" s="88">
        <v>2973.6432476277128</v>
      </c>
      <c r="P44" s="88">
        <v>2622.6298160913202</v>
      </c>
      <c r="Q44" s="88">
        <v>113.38402504931219</v>
      </c>
      <c r="R44" s="92">
        <v>-1189438.2638803604</v>
      </c>
      <c r="S44" s="93">
        <v>-129.87496966846518</v>
      </c>
      <c r="T44" s="94">
        <v>108.43193578106667</v>
      </c>
      <c r="U44" s="92">
        <v>0</v>
      </c>
      <c r="V44" s="93">
        <v>0</v>
      </c>
      <c r="W44" s="95">
        <v>108.43193578106667</v>
      </c>
      <c r="X44" s="96">
        <v>0</v>
      </c>
      <c r="Y44" s="97">
        <v>0</v>
      </c>
      <c r="Z44" s="98">
        <v>0</v>
      </c>
      <c r="AA44" s="99">
        <v>0</v>
      </c>
      <c r="AB44" s="100">
        <v>108.43193578106667</v>
      </c>
      <c r="AC44" s="92">
        <v>-1189438.2638803604</v>
      </c>
      <c r="AD44" s="93">
        <v>-129.87496966846518</v>
      </c>
      <c r="AE44" s="95">
        <v>108.43193578106667</v>
      </c>
      <c r="AF44" s="104"/>
      <c r="AG44" s="103">
        <v>0</v>
      </c>
      <c r="AH44" s="104"/>
      <c r="AI44" s="92">
        <v>0</v>
      </c>
      <c r="AJ44" s="93">
        <v>113.38402504931219</v>
      </c>
      <c r="AK44" s="93">
        <v>0</v>
      </c>
      <c r="AL44" s="101">
        <v>0</v>
      </c>
      <c r="AM44" s="138">
        <v>0</v>
      </c>
      <c r="AO44" s="102">
        <v>100724.78973408713</v>
      </c>
      <c r="AQ44" s="102">
        <v>1530031.4935064933</v>
      </c>
      <c r="AR44" s="90"/>
      <c r="AS44" s="244"/>
      <c r="AT44" s="112">
        <v>-4723625.5263969097</v>
      </c>
      <c r="AU44" s="112">
        <v>-2094291.4805960001</v>
      </c>
      <c r="AV44" s="112">
        <v>-40984.162046999998</v>
      </c>
      <c r="AW44" s="112">
        <v>-936594</v>
      </c>
      <c r="AX44" s="113">
        <v>-1705001.331914</v>
      </c>
    </row>
    <row r="45" spans="1:50">
      <c r="A45" s="11">
        <v>361</v>
      </c>
      <c r="B45" s="12">
        <v>2111</v>
      </c>
      <c r="C45" s="4">
        <v>351</v>
      </c>
      <c r="D45" s="13" t="s">
        <v>121</v>
      </c>
      <c r="E45" s="85">
        <v>10171.333333333334</v>
      </c>
      <c r="F45" s="85">
        <v>20893681.666666668</v>
      </c>
      <c r="G45" s="86">
        <v>1.3999999999999997</v>
      </c>
      <c r="H45" s="85">
        <v>14924058.333333334</v>
      </c>
      <c r="I45" s="85">
        <v>1855540.3333333333</v>
      </c>
      <c r="J45" s="5">
        <v>0</v>
      </c>
      <c r="K45" s="87">
        <v>1.65</v>
      </c>
      <c r="L45" s="85">
        <v>24624696.25</v>
      </c>
      <c r="M45" s="85">
        <v>2256189.2033333331</v>
      </c>
      <c r="N45" s="85">
        <v>26880885.453333337</v>
      </c>
      <c r="O45" s="88">
        <v>2642.8084276070003</v>
      </c>
      <c r="P45" s="88">
        <v>2622.6298160913202</v>
      </c>
      <c r="Q45" s="88">
        <v>100.76940372567539</v>
      </c>
      <c r="R45" s="92">
        <v>-75940.052054034153</v>
      </c>
      <c r="S45" s="93">
        <v>-7.4660862608016796</v>
      </c>
      <c r="T45" s="94">
        <v>100.4847243471755</v>
      </c>
      <c r="U45" s="92">
        <v>0</v>
      </c>
      <c r="V45" s="93">
        <v>0</v>
      </c>
      <c r="W45" s="95">
        <v>100.4847243471755</v>
      </c>
      <c r="X45" s="96">
        <v>0</v>
      </c>
      <c r="Y45" s="97">
        <v>0</v>
      </c>
      <c r="Z45" s="98">
        <v>0</v>
      </c>
      <c r="AA45" s="99">
        <v>0</v>
      </c>
      <c r="AB45" s="100">
        <v>100.4847243471755</v>
      </c>
      <c r="AC45" s="92">
        <v>-75940.052054034153</v>
      </c>
      <c r="AD45" s="93">
        <v>-7.4660862608016796</v>
      </c>
      <c r="AE45" s="95">
        <v>100.4847243471755</v>
      </c>
      <c r="AF45" s="104"/>
      <c r="AG45" s="103">
        <v>0</v>
      </c>
      <c r="AH45" s="104"/>
      <c r="AI45" s="92">
        <v>0</v>
      </c>
      <c r="AJ45" s="93">
        <v>100.76940372567539</v>
      </c>
      <c r="AK45" s="93">
        <v>0</v>
      </c>
      <c r="AL45" s="101">
        <v>0</v>
      </c>
      <c r="AM45" s="138">
        <v>0</v>
      </c>
      <c r="AO45" s="102">
        <v>210482.54890793891</v>
      </c>
      <c r="AQ45" s="102">
        <v>1492405.8333333333</v>
      </c>
      <c r="AR45" s="90"/>
      <c r="AS45" s="244"/>
      <c r="AT45" s="112">
        <v>-5250925.8976588249</v>
      </c>
      <c r="AU45" s="112">
        <v>-2328078.1491359998</v>
      </c>
      <c r="AV45" s="112">
        <v>-45559.241876</v>
      </c>
      <c r="AW45" s="112">
        <v>-1405988</v>
      </c>
      <c r="AX45" s="113">
        <v>-1895331.3719009999</v>
      </c>
    </row>
    <row r="46" spans="1:50">
      <c r="A46" s="11">
        <v>362</v>
      </c>
      <c r="B46" s="12">
        <v>2113</v>
      </c>
      <c r="C46" s="4">
        <v>351</v>
      </c>
      <c r="D46" s="13" t="s">
        <v>123</v>
      </c>
      <c r="E46" s="85">
        <v>11252</v>
      </c>
      <c r="F46" s="85">
        <v>37207951</v>
      </c>
      <c r="G46" s="86">
        <v>1.34</v>
      </c>
      <c r="H46" s="85">
        <v>27767127.611940295</v>
      </c>
      <c r="I46" s="85">
        <v>2508070.3333333335</v>
      </c>
      <c r="J46" s="5">
        <v>0</v>
      </c>
      <c r="K46" s="87">
        <v>1.65</v>
      </c>
      <c r="L46" s="85">
        <v>45815760.55970148</v>
      </c>
      <c r="M46" s="85">
        <v>2850079.84</v>
      </c>
      <c r="N46" s="85">
        <v>48665840.399701484</v>
      </c>
      <c r="O46" s="88">
        <v>4325.0835762265806</v>
      </c>
      <c r="P46" s="88">
        <v>2622.6298160913202</v>
      </c>
      <c r="Q46" s="88">
        <v>164.9139939494984</v>
      </c>
      <c r="R46" s="92">
        <v>-7087723.5923455227</v>
      </c>
      <c r="S46" s="93">
        <v>-629.90789125004642</v>
      </c>
      <c r="T46" s="94">
        <v>140.89581618818397</v>
      </c>
      <c r="U46" s="92">
        <v>0</v>
      </c>
      <c r="V46" s="93">
        <v>0</v>
      </c>
      <c r="W46" s="95">
        <v>140.89581618818397</v>
      </c>
      <c r="X46" s="96">
        <v>0</v>
      </c>
      <c r="Y46" s="97">
        <v>0</v>
      </c>
      <c r="Z46" s="98">
        <v>0</v>
      </c>
      <c r="AA46" s="99">
        <v>0</v>
      </c>
      <c r="AB46" s="100">
        <v>140.89581618818397</v>
      </c>
      <c r="AC46" s="92">
        <v>-7087723.5923455227</v>
      </c>
      <c r="AD46" s="93">
        <v>-629.90789125004642</v>
      </c>
      <c r="AE46" s="95">
        <v>140.89581618818397</v>
      </c>
      <c r="AF46" s="104"/>
      <c r="AG46" s="103">
        <v>0</v>
      </c>
      <c r="AH46" s="104"/>
      <c r="AI46" s="92">
        <v>0</v>
      </c>
      <c r="AJ46" s="93">
        <v>164.9139939494984</v>
      </c>
      <c r="AK46" s="93">
        <v>0</v>
      </c>
      <c r="AL46" s="101">
        <v>0</v>
      </c>
      <c r="AM46" s="138">
        <v>0</v>
      </c>
      <c r="AO46" s="102">
        <v>236508.74359241143</v>
      </c>
      <c r="AQ46" s="102">
        <v>2776712.7611940298</v>
      </c>
      <c r="AR46" s="90"/>
      <c r="AS46" s="244"/>
      <c r="AT46" s="112">
        <v>-5759229.0793037098</v>
      </c>
      <c r="AU46" s="112">
        <v>-2553442.1236780002</v>
      </c>
      <c r="AV46" s="112">
        <v>-49969.494096000002</v>
      </c>
      <c r="AW46" s="112">
        <v>-1581731</v>
      </c>
      <c r="AX46" s="113">
        <v>-2078804.3413130001</v>
      </c>
    </row>
    <row r="47" spans="1:50">
      <c r="A47" s="11">
        <v>363</v>
      </c>
      <c r="B47" s="12">
        <v>2114</v>
      </c>
      <c r="C47" s="4">
        <v>351</v>
      </c>
      <c r="D47" s="13" t="s">
        <v>124</v>
      </c>
      <c r="E47" s="85">
        <v>17326.333333333332</v>
      </c>
      <c r="F47" s="85">
        <v>38475738.333333336</v>
      </c>
      <c r="G47" s="86">
        <v>1.6900000000000002</v>
      </c>
      <c r="H47" s="85">
        <v>22766709.072978303</v>
      </c>
      <c r="I47" s="85">
        <v>4017993.6666666665</v>
      </c>
      <c r="J47" s="5">
        <v>0</v>
      </c>
      <c r="K47" s="87">
        <v>1.65</v>
      </c>
      <c r="L47" s="85">
        <v>37565069.970414199</v>
      </c>
      <c r="M47" s="85">
        <v>3239688.4766666666</v>
      </c>
      <c r="N47" s="85">
        <v>40804758.447080873</v>
      </c>
      <c r="O47" s="88">
        <v>2355.071766314139</v>
      </c>
      <c r="P47" s="88">
        <v>2622.6298160913202</v>
      </c>
      <c r="Q47" s="88">
        <v>89.798100817143123</v>
      </c>
      <c r="R47" s="92">
        <v>1715245.9838887325</v>
      </c>
      <c r="S47" s="93">
        <v>98.996478417557043</v>
      </c>
      <c r="T47" s="94">
        <v>93.572803514800157</v>
      </c>
      <c r="U47" s="92">
        <v>0</v>
      </c>
      <c r="V47" s="93">
        <v>0</v>
      </c>
      <c r="W47" s="95">
        <v>93.572803514800157</v>
      </c>
      <c r="X47" s="96">
        <v>0</v>
      </c>
      <c r="Y47" s="97">
        <v>0</v>
      </c>
      <c r="Z47" s="98">
        <v>0</v>
      </c>
      <c r="AA47" s="99">
        <v>0</v>
      </c>
      <c r="AB47" s="100">
        <v>93.572803514800157</v>
      </c>
      <c r="AC47" s="92">
        <v>1715245.9838887325</v>
      </c>
      <c r="AD47" s="93">
        <v>98.996478417557043</v>
      </c>
      <c r="AE47" s="95">
        <v>93.572803514800157</v>
      </c>
      <c r="AF47" s="104"/>
      <c r="AG47" s="103">
        <v>0</v>
      </c>
      <c r="AH47" s="104"/>
      <c r="AI47" s="92">
        <v>0</v>
      </c>
      <c r="AJ47" s="93">
        <v>89.798100817143123</v>
      </c>
      <c r="AK47" s="93">
        <v>0</v>
      </c>
      <c r="AL47" s="101">
        <v>0</v>
      </c>
      <c r="AM47" s="138">
        <v>0</v>
      </c>
      <c r="AO47" s="102">
        <v>403591.483373333</v>
      </c>
      <c r="AQ47" s="102">
        <v>2276670.9072978306</v>
      </c>
      <c r="AR47" s="90"/>
      <c r="AS47" s="244"/>
      <c r="AT47" s="112">
        <v>-8970267.562139174</v>
      </c>
      <c r="AU47" s="112">
        <v>-3977105.0497269998</v>
      </c>
      <c r="AV47" s="112">
        <v>-77829.814687000006</v>
      </c>
      <c r="AW47" s="112">
        <v>-2177619</v>
      </c>
      <c r="AX47" s="113">
        <v>-3237834.5945509998</v>
      </c>
    </row>
    <row r="48" spans="1:50">
      <c r="A48" s="11">
        <v>371</v>
      </c>
      <c r="B48" s="12">
        <v>5201</v>
      </c>
      <c r="C48" s="4">
        <v>371</v>
      </c>
      <c r="D48" s="121" t="s">
        <v>393</v>
      </c>
      <c r="E48" s="85">
        <v>54168.666666666664</v>
      </c>
      <c r="F48" s="85">
        <v>119681426</v>
      </c>
      <c r="G48" s="86">
        <v>1.63</v>
      </c>
      <c r="H48" s="85">
        <v>73424187.730061352</v>
      </c>
      <c r="I48" s="85">
        <v>12013157.333333334</v>
      </c>
      <c r="J48" s="5">
        <v>11697000</v>
      </c>
      <c r="K48" s="87">
        <v>1.65</v>
      </c>
      <c r="L48" s="85">
        <v>109309388.28220858</v>
      </c>
      <c r="M48" s="85">
        <v>9693512.833333334</v>
      </c>
      <c r="N48" s="85">
        <v>119002901.11554192</v>
      </c>
      <c r="O48" s="88">
        <v>2196.8955198369645</v>
      </c>
      <c r="P48" s="88">
        <v>2622.6298160913202</v>
      </c>
      <c r="Q48" s="88">
        <v>83.766893305252822</v>
      </c>
      <c r="R48" s="92">
        <v>8532739.8974769395</v>
      </c>
      <c r="S48" s="93">
        <v>157.52168961411161</v>
      </c>
      <c r="T48" s="94">
        <v>89.773142782309293</v>
      </c>
      <c r="U48" s="92">
        <v>0</v>
      </c>
      <c r="V48" s="93">
        <v>0</v>
      </c>
      <c r="W48" s="95">
        <v>89.773142782309293</v>
      </c>
      <c r="X48" s="96">
        <v>0</v>
      </c>
      <c r="Y48" s="97">
        <v>0</v>
      </c>
      <c r="Z48" s="98">
        <v>0</v>
      </c>
      <c r="AA48" s="99">
        <v>0</v>
      </c>
      <c r="AB48" s="100">
        <v>89.773142782309293</v>
      </c>
      <c r="AC48" s="92">
        <v>8532739.8974769395</v>
      </c>
      <c r="AD48" s="93">
        <v>157.52168961411161</v>
      </c>
      <c r="AE48" s="95">
        <v>89.773142782309293</v>
      </c>
      <c r="AF48" s="104"/>
      <c r="AG48" s="103">
        <v>19981000</v>
      </c>
      <c r="AH48" s="104"/>
      <c r="AI48" s="92">
        <v>0</v>
      </c>
      <c r="AJ48" s="93">
        <v>83.766893305252822</v>
      </c>
      <c r="AK48" s="93">
        <v>0</v>
      </c>
      <c r="AL48" s="101">
        <v>0</v>
      </c>
      <c r="AM48" s="138">
        <v>0</v>
      </c>
      <c r="AO48" s="102">
        <v>1539900.8732184311</v>
      </c>
      <c r="AQ48" s="102">
        <v>7342418.7730061365</v>
      </c>
      <c r="AR48" s="90"/>
      <c r="AS48" s="244"/>
      <c r="AT48" s="112">
        <v>-28027015.935807403</v>
      </c>
      <c r="AU48" s="112">
        <v>-12426205.331660001</v>
      </c>
      <c r="AV48" s="112">
        <v>-243174.17974600001</v>
      </c>
      <c r="AW48" s="112">
        <v>-11445442</v>
      </c>
      <c r="AX48" s="113">
        <v>-10116403.011435</v>
      </c>
    </row>
    <row r="49" spans="1:55">
      <c r="A49" s="11">
        <v>372</v>
      </c>
      <c r="B49" s="12">
        <v>5202</v>
      </c>
      <c r="C49" s="4">
        <v>371</v>
      </c>
      <c r="D49" s="13" t="s">
        <v>285</v>
      </c>
      <c r="E49" s="85">
        <v>2660.3333333333335</v>
      </c>
      <c r="F49" s="85">
        <v>7886315</v>
      </c>
      <c r="G49" s="86">
        <v>1.5200000000000002</v>
      </c>
      <c r="H49" s="85">
        <v>5188365.1315789474</v>
      </c>
      <c r="I49" s="85">
        <v>536513.66666666663</v>
      </c>
      <c r="J49" s="5">
        <v>0</v>
      </c>
      <c r="K49" s="87">
        <v>1.65</v>
      </c>
      <c r="L49" s="85">
        <v>8560802.467105262</v>
      </c>
      <c r="M49" s="85">
        <v>670957.37666666659</v>
      </c>
      <c r="N49" s="85">
        <v>9231759.8437719289</v>
      </c>
      <c r="O49" s="88">
        <v>3470.1515513489267</v>
      </c>
      <c r="P49" s="88">
        <v>2622.6298160913202</v>
      </c>
      <c r="Q49" s="88">
        <v>132.31572103914857</v>
      </c>
      <c r="R49" s="92">
        <v>-834235.41952121782</v>
      </c>
      <c r="S49" s="93">
        <v>-313.5830420453143</v>
      </c>
      <c r="T49" s="94">
        <v>120.35890425466361</v>
      </c>
      <c r="U49" s="92">
        <v>0</v>
      </c>
      <c r="V49" s="93">
        <v>0</v>
      </c>
      <c r="W49" s="95">
        <v>120.35890425466361</v>
      </c>
      <c r="X49" s="96">
        <v>0</v>
      </c>
      <c r="Y49" s="97">
        <v>0</v>
      </c>
      <c r="Z49" s="98">
        <v>0</v>
      </c>
      <c r="AA49" s="99">
        <v>0</v>
      </c>
      <c r="AB49" s="100">
        <v>120.35890425466361</v>
      </c>
      <c r="AC49" s="92">
        <v>-834235.41952121782</v>
      </c>
      <c r="AD49" s="93">
        <v>-313.5830420453143</v>
      </c>
      <c r="AE49" s="95">
        <v>120.35890425466361</v>
      </c>
      <c r="AF49" s="104"/>
      <c r="AG49" s="103">
        <v>0</v>
      </c>
      <c r="AH49" s="104"/>
      <c r="AI49" s="92">
        <v>0</v>
      </c>
      <c r="AJ49" s="93">
        <v>132.31572103914857</v>
      </c>
      <c r="AK49" s="93">
        <v>0</v>
      </c>
      <c r="AL49" s="101">
        <v>0</v>
      </c>
      <c r="AM49" s="138">
        <v>0</v>
      </c>
      <c r="AO49" s="102">
        <v>19486.211260746506</v>
      </c>
      <c r="AQ49" s="102">
        <v>518836.51315789466</v>
      </c>
      <c r="AR49" s="90"/>
      <c r="AS49" s="244"/>
      <c r="AT49" s="112">
        <v>-1377039.5284561426</v>
      </c>
      <c r="AU49" s="112">
        <v>-610531.49466900004</v>
      </c>
      <c r="AV49" s="112">
        <v>-11947.774197000001</v>
      </c>
      <c r="AW49" s="112">
        <v>-164353</v>
      </c>
      <c r="AX49" s="113">
        <v>-497044.953499</v>
      </c>
    </row>
    <row r="50" spans="1:55">
      <c r="A50" s="11">
        <v>381</v>
      </c>
      <c r="B50" s="12">
        <v>5301</v>
      </c>
      <c r="C50" s="4"/>
      <c r="D50" s="13" t="s">
        <v>286</v>
      </c>
      <c r="E50" s="85">
        <v>1581</v>
      </c>
      <c r="F50" s="85">
        <v>3396979</v>
      </c>
      <c r="G50" s="86">
        <v>1.7733333333333334</v>
      </c>
      <c r="H50" s="85">
        <v>1914877.706959707</v>
      </c>
      <c r="I50" s="85">
        <v>211274.33333333334</v>
      </c>
      <c r="J50" s="5">
        <v>0</v>
      </c>
      <c r="K50" s="87">
        <v>1.65</v>
      </c>
      <c r="L50" s="85">
        <v>3159548.2164835162</v>
      </c>
      <c r="M50" s="85">
        <v>325765.6333333333</v>
      </c>
      <c r="N50" s="85">
        <v>3485313.8498168495</v>
      </c>
      <c r="O50" s="88">
        <v>2204.4995887519603</v>
      </c>
      <c r="P50" s="88">
        <v>2622.6298160913202</v>
      </c>
      <c r="Q50" s="88">
        <v>84.056833916327264</v>
      </c>
      <c r="R50" s="92">
        <v>244593.6390867054</v>
      </c>
      <c r="S50" s="93">
        <v>154.7081841155632</v>
      </c>
      <c r="T50" s="94">
        <v>89.955805367286189</v>
      </c>
      <c r="U50" s="92">
        <v>0</v>
      </c>
      <c r="V50" s="93">
        <v>0</v>
      </c>
      <c r="W50" s="95">
        <v>89.955805367286189</v>
      </c>
      <c r="X50" s="96">
        <v>0</v>
      </c>
      <c r="Y50" s="97">
        <v>0</v>
      </c>
      <c r="Z50" s="98">
        <v>0</v>
      </c>
      <c r="AA50" s="99">
        <v>0</v>
      </c>
      <c r="AB50" s="100">
        <v>89.955805367286189</v>
      </c>
      <c r="AC50" s="92">
        <v>244593.6390867054</v>
      </c>
      <c r="AD50" s="93">
        <v>154.7081841155632</v>
      </c>
      <c r="AE50" s="95">
        <v>89.955805367286189</v>
      </c>
      <c r="AF50" s="104"/>
      <c r="AG50" s="103">
        <v>0</v>
      </c>
      <c r="AH50" s="104"/>
      <c r="AI50" s="92">
        <v>0</v>
      </c>
      <c r="AJ50" s="93">
        <v>84.056833916327264</v>
      </c>
      <c r="AK50" s="93">
        <v>0</v>
      </c>
      <c r="AL50" s="101">
        <v>0</v>
      </c>
      <c r="AM50" s="138">
        <v>0</v>
      </c>
      <c r="AO50" s="102">
        <v>9901.8474852912695</v>
      </c>
      <c r="AQ50" s="102">
        <v>191487.77069597071</v>
      </c>
      <c r="AR50" s="90"/>
      <c r="AS50" s="244"/>
      <c r="AT50" s="112">
        <v>-826634.46711945918</v>
      </c>
      <c r="AU50" s="112">
        <v>-366501.009104</v>
      </c>
      <c r="AV50" s="112">
        <v>-7172.2283580000003</v>
      </c>
      <c r="AW50" s="112">
        <v>-138642</v>
      </c>
      <c r="AX50" s="113">
        <v>-298375.23308500001</v>
      </c>
    </row>
    <row r="51" spans="1:55">
      <c r="A51" s="11">
        <v>382</v>
      </c>
      <c r="B51" s="12">
        <v>5302</v>
      </c>
      <c r="C51" s="4"/>
      <c r="D51" s="13" t="s">
        <v>287</v>
      </c>
      <c r="E51" s="85">
        <v>862</v>
      </c>
      <c r="F51" s="85">
        <v>1488808</v>
      </c>
      <c r="G51" s="86">
        <v>1.3500000000000003</v>
      </c>
      <c r="H51" s="85">
        <v>1102820.7407407407</v>
      </c>
      <c r="I51" s="85">
        <v>201172.66666666666</v>
      </c>
      <c r="J51" s="5">
        <v>0</v>
      </c>
      <c r="K51" s="87">
        <v>1.65</v>
      </c>
      <c r="L51" s="85">
        <v>1819654.222222222</v>
      </c>
      <c r="M51" s="85">
        <v>205509.34666666668</v>
      </c>
      <c r="N51" s="85">
        <v>2025163.5688888887</v>
      </c>
      <c r="O51" s="88">
        <v>2349.3776901263209</v>
      </c>
      <c r="P51" s="88">
        <v>2622.6298160913202</v>
      </c>
      <c r="Q51" s="88">
        <v>89.580987591598216</v>
      </c>
      <c r="R51" s="92">
        <v>87151.033055276945</v>
      </c>
      <c r="S51" s="93">
        <v>101.10328660704982</v>
      </c>
      <c r="T51" s="94">
        <v>93.436022182706893</v>
      </c>
      <c r="U51" s="92">
        <v>0</v>
      </c>
      <c r="V51" s="93">
        <v>0</v>
      </c>
      <c r="W51" s="95">
        <v>93.436022182706893</v>
      </c>
      <c r="X51" s="96">
        <v>0</v>
      </c>
      <c r="Y51" s="97">
        <v>0</v>
      </c>
      <c r="Z51" s="98">
        <v>0</v>
      </c>
      <c r="AA51" s="99">
        <v>0</v>
      </c>
      <c r="AB51" s="100">
        <v>93.436022182706893</v>
      </c>
      <c r="AC51" s="92">
        <v>87151.033055276945</v>
      </c>
      <c r="AD51" s="93">
        <v>101.10328660704982</v>
      </c>
      <c r="AE51" s="95">
        <v>93.436022182706893</v>
      </c>
      <c r="AF51" s="104"/>
      <c r="AG51" s="103">
        <v>0</v>
      </c>
      <c r="AH51" s="104"/>
      <c r="AI51" s="92">
        <v>0</v>
      </c>
      <c r="AJ51" s="93">
        <v>89.580987591598216</v>
      </c>
      <c r="AK51" s="93">
        <v>0</v>
      </c>
      <c r="AL51" s="101">
        <v>0</v>
      </c>
      <c r="AM51" s="138">
        <v>0</v>
      </c>
      <c r="AO51" s="102">
        <v>5757.7796526714283</v>
      </c>
      <c r="AQ51" s="102">
        <v>110282.07407407409</v>
      </c>
      <c r="AR51" s="90"/>
      <c r="AS51" s="244"/>
      <c r="AT51" s="112">
        <v>-447717.54989327228</v>
      </c>
      <c r="AU51" s="112">
        <v>-198502.4099</v>
      </c>
      <c r="AV51" s="112">
        <v>-3884.5857940000001</v>
      </c>
      <c r="AW51" s="112">
        <v>-55422</v>
      </c>
      <c r="AX51" s="113">
        <v>-161604.47406800001</v>
      </c>
    </row>
    <row r="52" spans="1:55">
      <c r="A52" s="11">
        <v>383</v>
      </c>
      <c r="B52" s="12">
        <v>5303</v>
      </c>
      <c r="C52" s="4"/>
      <c r="D52" s="13" t="s">
        <v>288</v>
      </c>
      <c r="E52" s="85">
        <v>3550.6666666666665</v>
      </c>
      <c r="F52" s="85">
        <v>8457444</v>
      </c>
      <c r="G52" s="86">
        <v>1.64</v>
      </c>
      <c r="H52" s="85">
        <v>5156978.0487804888</v>
      </c>
      <c r="I52" s="85">
        <v>614604.33333333337</v>
      </c>
      <c r="J52" s="5">
        <v>0</v>
      </c>
      <c r="K52" s="87">
        <v>1.65</v>
      </c>
      <c r="L52" s="85">
        <v>8509013.7804878056</v>
      </c>
      <c r="M52" s="85">
        <v>746726.46666666667</v>
      </c>
      <c r="N52" s="85">
        <v>9255740.2471544724</v>
      </c>
      <c r="O52" s="88">
        <v>2606.7612412188714</v>
      </c>
      <c r="P52" s="88">
        <v>2622.6298160913202</v>
      </c>
      <c r="Q52" s="88">
        <v>99.39493653373853</v>
      </c>
      <c r="R52" s="92">
        <v>20847.287343430235</v>
      </c>
      <c r="S52" s="93">
        <v>5.871372702806112</v>
      </c>
      <c r="T52" s="94">
        <v>99.618810016255267</v>
      </c>
      <c r="U52" s="92">
        <v>0</v>
      </c>
      <c r="V52" s="93">
        <v>0</v>
      </c>
      <c r="W52" s="95">
        <v>99.618810016255267</v>
      </c>
      <c r="X52" s="96">
        <v>0</v>
      </c>
      <c r="Y52" s="97">
        <v>0</v>
      </c>
      <c r="Z52" s="98">
        <v>0</v>
      </c>
      <c r="AA52" s="99">
        <v>0</v>
      </c>
      <c r="AB52" s="100">
        <v>99.618810016255267</v>
      </c>
      <c r="AC52" s="92">
        <v>20847.287343430235</v>
      </c>
      <c r="AD52" s="93">
        <v>5.871372702806112</v>
      </c>
      <c r="AE52" s="95">
        <v>99.618810016255267</v>
      </c>
      <c r="AF52" s="104"/>
      <c r="AG52" s="103">
        <v>0</v>
      </c>
      <c r="AH52" s="104"/>
      <c r="AI52" s="92">
        <v>0</v>
      </c>
      <c r="AJ52" s="93">
        <v>99.39493653373853</v>
      </c>
      <c r="AK52" s="93">
        <v>0</v>
      </c>
      <c r="AL52" s="101">
        <v>0</v>
      </c>
      <c r="AM52" s="138">
        <v>0</v>
      </c>
      <c r="AO52" s="102">
        <v>50464.356100682046</v>
      </c>
      <c r="AQ52" s="102">
        <v>515697.80487804877</v>
      </c>
      <c r="AR52" s="90"/>
      <c r="AS52" s="244"/>
      <c r="AT52" s="112">
        <v>-1822703.3281205466</v>
      </c>
      <c r="AU52" s="112">
        <v>-808123.34305599995</v>
      </c>
      <c r="AV52" s="112">
        <v>-15814.540789999999</v>
      </c>
      <c r="AW52" s="112">
        <v>-293248</v>
      </c>
      <c r="AX52" s="113">
        <v>-657908.12264099997</v>
      </c>
    </row>
    <row r="53" spans="1:55">
      <c r="A53" s="11">
        <v>385</v>
      </c>
      <c r="B53" s="12">
        <v>5305</v>
      </c>
      <c r="C53" s="4"/>
      <c r="D53" s="13" t="s">
        <v>289</v>
      </c>
      <c r="E53" s="85">
        <v>998.33333333333337</v>
      </c>
      <c r="F53" s="85">
        <v>2345314.3333333335</v>
      </c>
      <c r="G53" s="86">
        <v>1.8</v>
      </c>
      <c r="H53" s="85">
        <v>1302952.4074074074</v>
      </c>
      <c r="I53" s="85">
        <v>193317</v>
      </c>
      <c r="J53" s="5">
        <v>0</v>
      </c>
      <c r="K53" s="87">
        <v>1.65</v>
      </c>
      <c r="L53" s="85">
        <v>2149871.472222222</v>
      </c>
      <c r="M53" s="85">
        <v>200346.54666666666</v>
      </c>
      <c r="N53" s="85">
        <v>2350218.0188888889</v>
      </c>
      <c r="O53" s="88">
        <v>2354.1415882025599</v>
      </c>
      <c r="P53" s="88">
        <v>2622.6298160913202</v>
      </c>
      <c r="Q53" s="88">
        <v>89.762633436048318</v>
      </c>
      <c r="R53" s="92">
        <v>99175.076578309905</v>
      </c>
      <c r="S53" s="93">
        <v>99.340644318841299</v>
      </c>
      <c r="T53" s="94">
        <v>93.550459064710438</v>
      </c>
      <c r="U53" s="92">
        <v>0</v>
      </c>
      <c r="V53" s="93">
        <v>0</v>
      </c>
      <c r="W53" s="95">
        <v>93.550459064710438</v>
      </c>
      <c r="X53" s="96">
        <v>0</v>
      </c>
      <c r="Y53" s="97">
        <v>0</v>
      </c>
      <c r="Z53" s="98">
        <v>0</v>
      </c>
      <c r="AA53" s="99">
        <v>0</v>
      </c>
      <c r="AB53" s="100">
        <v>93.550459064710438</v>
      </c>
      <c r="AC53" s="92">
        <v>99175.076578309905</v>
      </c>
      <c r="AD53" s="93">
        <v>99.340644318841299</v>
      </c>
      <c r="AE53" s="95">
        <v>93.550459064710438</v>
      </c>
      <c r="AF53" s="104"/>
      <c r="AG53" s="103">
        <v>0</v>
      </c>
      <c r="AH53" s="104"/>
      <c r="AI53" s="92">
        <v>2145.9711771277125</v>
      </c>
      <c r="AJ53" s="93">
        <v>89.762633436048318</v>
      </c>
      <c r="AK53" s="93">
        <v>0</v>
      </c>
      <c r="AL53" s="101">
        <v>0</v>
      </c>
      <c r="AM53" s="138">
        <v>2145.9711771277125</v>
      </c>
      <c r="AO53" s="102">
        <v>4399.6197575758706</v>
      </c>
      <c r="AQ53" s="102">
        <v>130295.24074074073</v>
      </c>
      <c r="AR53" s="90"/>
      <c r="AS53" s="244"/>
      <c r="AT53" s="112">
        <v>-513437.55721705541</v>
      </c>
      <c r="AU53" s="112">
        <v>-227640.37832600001</v>
      </c>
      <c r="AV53" s="112">
        <v>-4454.8002230000002</v>
      </c>
      <c r="AW53" s="112">
        <v>-55714</v>
      </c>
      <c r="AX53" s="113">
        <v>-185326.23173</v>
      </c>
    </row>
    <row r="54" spans="1:55">
      <c r="A54" s="11">
        <v>386</v>
      </c>
      <c r="B54" s="12">
        <v>5306</v>
      </c>
      <c r="C54" s="4"/>
      <c r="D54" s="13" t="s">
        <v>290</v>
      </c>
      <c r="E54" s="85">
        <v>1480.6666666666667</v>
      </c>
      <c r="F54" s="85">
        <v>3015208.6666666665</v>
      </c>
      <c r="G54" s="86">
        <v>1.7</v>
      </c>
      <c r="H54" s="85">
        <v>1773652.1568627451</v>
      </c>
      <c r="I54" s="85">
        <v>290195.33333333331</v>
      </c>
      <c r="J54" s="5">
        <v>0</v>
      </c>
      <c r="K54" s="87">
        <v>1.65</v>
      </c>
      <c r="L54" s="85">
        <v>2926526.0588235296</v>
      </c>
      <c r="M54" s="85">
        <v>297045.41666666669</v>
      </c>
      <c r="N54" s="85">
        <v>3223571.4754901961</v>
      </c>
      <c r="O54" s="88">
        <v>2177.1081554413749</v>
      </c>
      <c r="P54" s="88">
        <v>2622.6298160913202</v>
      </c>
      <c r="Q54" s="88">
        <v>83.012407701749694</v>
      </c>
      <c r="R54" s="92">
        <v>244077.55671487038</v>
      </c>
      <c r="S54" s="93">
        <v>164.84301444047978</v>
      </c>
      <c r="T54" s="94">
        <v>89.297816852102315</v>
      </c>
      <c r="U54" s="92">
        <v>0</v>
      </c>
      <c r="V54" s="93">
        <v>0</v>
      </c>
      <c r="W54" s="95">
        <v>89.297816852102315</v>
      </c>
      <c r="X54" s="96">
        <v>0</v>
      </c>
      <c r="Y54" s="97">
        <v>0</v>
      </c>
      <c r="Z54" s="98">
        <v>0</v>
      </c>
      <c r="AA54" s="99">
        <v>0</v>
      </c>
      <c r="AB54" s="100">
        <v>89.297816852102315</v>
      </c>
      <c r="AC54" s="92">
        <v>244077.55671487038</v>
      </c>
      <c r="AD54" s="93">
        <v>164.84301444047978</v>
      </c>
      <c r="AE54" s="95">
        <v>89.297816852102315</v>
      </c>
      <c r="AF54" s="104"/>
      <c r="AG54" s="103">
        <v>0</v>
      </c>
      <c r="AH54" s="104"/>
      <c r="AI54" s="92">
        <v>0</v>
      </c>
      <c r="AJ54" s="93">
        <v>83.012407701749694</v>
      </c>
      <c r="AK54" s="93">
        <v>0</v>
      </c>
      <c r="AL54" s="101">
        <v>0</v>
      </c>
      <c r="AM54" s="138">
        <v>0</v>
      </c>
      <c r="AO54" s="102">
        <v>13312.999763844384</v>
      </c>
      <c r="AQ54" s="102">
        <v>177365.21568627455</v>
      </c>
      <c r="AR54" s="90"/>
      <c r="AS54" s="244"/>
      <c r="AT54" s="112">
        <v>-759887.58468124201</v>
      </c>
      <c r="AU54" s="112">
        <v>-336907.759922</v>
      </c>
      <c r="AV54" s="112">
        <v>-6593.1043289999998</v>
      </c>
      <c r="AW54" s="112">
        <v>-101698</v>
      </c>
      <c r="AX54" s="113">
        <v>-274282.82296000002</v>
      </c>
    </row>
    <row r="55" spans="1:55">
      <c r="A55" s="11">
        <v>387</v>
      </c>
      <c r="B55" s="12">
        <v>5307</v>
      </c>
      <c r="C55" s="4"/>
      <c r="D55" s="13" t="s">
        <v>291</v>
      </c>
      <c r="E55" s="85">
        <v>5146.333333333333</v>
      </c>
      <c r="F55" s="85">
        <v>10267598.666666666</v>
      </c>
      <c r="G55" s="86">
        <v>1.54</v>
      </c>
      <c r="H55" s="85">
        <v>6667271.8614718616</v>
      </c>
      <c r="I55" s="85">
        <v>955095.33333333337</v>
      </c>
      <c r="J55" s="5">
        <v>0</v>
      </c>
      <c r="K55" s="87">
        <v>1.65</v>
      </c>
      <c r="L55" s="85">
        <v>11000998.571428573</v>
      </c>
      <c r="M55" s="85">
        <v>1003680.9500000001</v>
      </c>
      <c r="N55" s="85">
        <v>12004679.52142857</v>
      </c>
      <c r="O55" s="88">
        <v>2332.6665304932776</v>
      </c>
      <c r="P55" s="88">
        <v>2622.6298160913202</v>
      </c>
      <c r="Q55" s="88">
        <v>88.943796649494587</v>
      </c>
      <c r="R55" s="92">
        <v>552131.65718294191</v>
      </c>
      <c r="S55" s="93">
        <v>107.28641567127572</v>
      </c>
      <c r="T55" s="94">
        <v>93.03459188918157</v>
      </c>
      <c r="U55" s="92">
        <v>0</v>
      </c>
      <c r="V55" s="93">
        <v>0</v>
      </c>
      <c r="W55" s="95">
        <v>93.03459188918157</v>
      </c>
      <c r="X55" s="96">
        <v>0</v>
      </c>
      <c r="Y55" s="97">
        <v>0</v>
      </c>
      <c r="Z55" s="98">
        <v>0</v>
      </c>
      <c r="AA55" s="99">
        <v>0</v>
      </c>
      <c r="AB55" s="100">
        <v>93.03459188918157</v>
      </c>
      <c r="AC55" s="92">
        <v>552131.65718294191</v>
      </c>
      <c r="AD55" s="93">
        <v>107.28641567127572</v>
      </c>
      <c r="AE55" s="95">
        <v>93.03459188918157</v>
      </c>
      <c r="AF55" s="104"/>
      <c r="AG55" s="103">
        <v>0</v>
      </c>
      <c r="AH55" s="104"/>
      <c r="AI55" s="92">
        <v>0</v>
      </c>
      <c r="AJ55" s="93">
        <v>88.943796649494587</v>
      </c>
      <c r="AK55" s="93">
        <v>0</v>
      </c>
      <c r="AL55" s="101">
        <v>0</v>
      </c>
      <c r="AM55" s="138">
        <v>0</v>
      </c>
      <c r="AO55" s="102">
        <v>105328.671595419</v>
      </c>
      <c r="AQ55" s="102">
        <v>666727.18614718609</v>
      </c>
      <c r="AR55" s="90"/>
      <c r="AS55" s="244"/>
      <c r="AT55" s="112">
        <v>-2677063.4233297268</v>
      </c>
      <c r="AU55" s="112">
        <v>-1186916.9325900001</v>
      </c>
      <c r="AV55" s="112">
        <v>-23227.32836</v>
      </c>
      <c r="AW55" s="112">
        <v>-368863</v>
      </c>
      <c r="AX55" s="113">
        <v>-966290.97223900002</v>
      </c>
    </row>
    <row r="56" spans="1:55">
      <c r="A56" s="11">
        <v>388</v>
      </c>
      <c r="B56" s="12">
        <v>5308</v>
      </c>
      <c r="C56" s="4"/>
      <c r="D56" s="13" t="s">
        <v>292</v>
      </c>
      <c r="E56" s="85">
        <v>1269.6666666666667</v>
      </c>
      <c r="F56" s="85">
        <v>2363983</v>
      </c>
      <c r="G56" s="86">
        <v>1.79</v>
      </c>
      <c r="H56" s="85">
        <v>1320660.8938547485</v>
      </c>
      <c r="I56" s="85">
        <v>199722.66666666666</v>
      </c>
      <c r="J56" s="5">
        <v>0</v>
      </c>
      <c r="K56" s="87">
        <v>1.65</v>
      </c>
      <c r="L56" s="85">
        <v>2179090.4748603348</v>
      </c>
      <c r="M56" s="85">
        <v>240851.54333333333</v>
      </c>
      <c r="N56" s="85">
        <v>2419942.0181936682</v>
      </c>
      <c r="O56" s="88">
        <v>1905.9664097088487</v>
      </c>
      <c r="P56" s="88">
        <v>2622.6298160913202</v>
      </c>
      <c r="Q56" s="88">
        <v>72.673863387606772</v>
      </c>
      <c r="R56" s="92">
        <v>336671.74617233616</v>
      </c>
      <c r="S56" s="93">
        <v>265.16546036151442</v>
      </c>
      <c r="T56" s="94">
        <v>82.784533934192268</v>
      </c>
      <c r="U56" s="92">
        <v>107071</v>
      </c>
      <c r="V56" s="93">
        <v>84.330007876082959</v>
      </c>
      <c r="W56" s="95">
        <v>86.000009002715871</v>
      </c>
      <c r="X56" s="96">
        <v>0</v>
      </c>
      <c r="Y56" s="97">
        <v>0</v>
      </c>
      <c r="Z56" s="98">
        <v>107071</v>
      </c>
      <c r="AA56" s="99">
        <v>84.330007876082959</v>
      </c>
      <c r="AB56" s="100">
        <v>86.000009002715871</v>
      </c>
      <c r="AC56" s="92">
        <v>443742.74617233616</v>
      </c>
      <c r="AD56" s="93">
        <v>349.49546823759738</v>
      </c>
      <c r="AE56" s="95">
        <v>86.000009002715871</v>
      </c>
      <c r="AF56" s="104"/>
      <c r="AG56" s="103">
        <v>0</v>
      </c>
      <c r="AH56" s="104"/>
      <c r="AI56" s="92">
        <v>95575.237347834423</v>
      </c>
      <c r="AJ56" s="93">
        <v>72.673863387606772</v>
      </c>
      <c r="AK56" s="93">
        <v>0</v>
      </c>
      <c r="AL56" s="101">
        <v>0</v>
      </c>
      <c r="AM56" s="138">
        <v>95575.237347834423</v>
      </c>
      <c r="AO56" s="102">
        <v>8054.2332869023885</v>
      </c>
      <c r="AQ56" s="102">
        <v>132066.08938547486</v>
      </c>
      <c r="AR56" s="90"/>
      <c r="AS56" s="244"/>
      <c r="AT56" s="112">
        <v>-662847.88636721857</v>
      </c>
      <c r="AU56" s="112">
        <v>-293883.72841799998</v>
      </c>
      <c r="AV56" s="112">
        <v>-5751.1470870000003</v>
      </c>
      <c r="AW56" s="112">
        <v>-85733</v>
      </c>
      <c r="AX56" s="113">
        <v>-239256.165163</v>
      </c>
    </row>
    <row r="57" spans="1:55">
      <c r="A57" s="11">
        <v>389</v>
      </c>
      <c r="B57" s="12">
        <v>5309</v>
      </c>
      <c r="C57" s="4"/>
      <c r="D57" s="13" t="s">
        <v>293</v>
      </c>
      <c r="E57" s="85">
        <v>53</v>
      </c>
      <c r="F57" s="85">
        <v>89029</v>
      </c>
      <c r="G57" s="86">
        <v>1.23</v>
      </c>
      <c r="H57" s="85">
        <v>72381.300813008114</v>
      </c>
      <c r="I57" s="85">
        <v>7046.333333333333</v>
      </c>
      <c r="J57" s="5">
        <v>0</v>
      </c>
      <c r="K57" s="87">
        <v>1.65</v>
      </c>
      <c r="L57" s="85">
        <v>119429.14634146339</v>
      </c>
      <c r="M57" s="85">
        <v>8841.07</v>
      </c>
      <c r="N57" s="85">
        <v>128270.2163414634</v>
      </c>
      <c r="O57" s="88">
        <v>2420.1927611596866</v>
      </c>
      <c r="P57" s="88">
        <v>2622.6298160913202</v>
      </c>
      <c r="Q57" s="88">
        <v>92.281142626779896</v>
      </c>
      <c r="R57" s="92">
        <v>3969.7906472093368</v>
      </c>
      <c r="S57" s="93">
        <v>74.901710324704467</v>
      </c>
      <c r="T57" s="94">
        <v>95.137119854871344</v>
      </c>
      <c r="U57" s="92">
        <v>0</v>
      </c>
      <c r="V57" s="93">
        <v>0</v>
      </c>
      <c r="W57" s="95">
        <v>95.137119854871344</v>
      </c>
      <c r="X57" s="96">
        <v>0</v>
      </c>
      <c r="Y57" s="97">
        <v>0</v>
      </c>
      <c r="Z57" s="98">
        <v>0</v>
      </c>
      <c r="AA57" s="99">
        <v>0</v>
      </c>
      <c r="AB57" s="100">
        <v>95.137119854871344</v>
      </c>
      <c r="AC57" s="92">
        <v>3969.7906472093368</v>
      </c>
      <c r="AD57" s="93">
        <v>74.901710324704467</v>
      </c>
      <c r="AE57" s="95">
        <v>95.137119854871344</v>
      </c>
      <c r="AF57" s="104"/>
      <c r="AG57" s="103">
        <v>0</v>
      </c>
      <c r="AH57" s="104"/>
      <c r="AI57" s="92">
        <v>12833.357526720574</v>
      </c>
      <c r="AJ57" s="93">
        <v>92.281142626779896</v>
      </c>
      <c r="AK57" s="93">
        <v>0</v>
      </c>
      <c r="AL57" s="101">
        <v>0</v>
      </c>
      <c r="AM57" s="138">
        <v>12833.357526720574</v>
      </c>
      <c r="AO57" s="102">
        <v>0</v>
      </c>
      <c r="AQ57" s="102">
        <v>7238.1300813008129</v>
      </c>
      <c r="AR57" s="90"/>
      <c r="AS57" s="244"/>
      <c r="AT57" s="112">
        <v>-26698.75297528688</v>
      </c>
      <c r="AU57" s="112">
        <v>-11837.299673</v>
      </c>
      <c r="AV57" s="112">
        <v>-231.64961199999999</v>
      </c>
      <c r="AW57" s="112">
        <v>-2126</v>
      </c>
      <c r="AX57" s="113">
        <v>-9636.9640500000005</v>
      </c>
    </row>
    <row r="58" spans="1:55">
      <c r="A58" s="11">
        <v>390</v>
      </c>
      <c r="B58" s="12">
        <v>5310</v>
      </c>
      <c r="C58" s="4"/>
      <c r="D58" s="13" t="s">
        <v>294</v>
      </c>
      <c r="E58" s="85">
        <v>1308</v>
      </c>
      <c r="F58" s="85">
        <v>2726748.3333333335</v>
      </c>
      <c r="G58" s="86">
        <v>1.95</v>
      </c>
      <c r="H58" s="85">
        <v>1398332.4786324787</v>
      </c>
      <c r="I58" s="85">
        <v>260192</v>
      </c>
      <c r="J58" s="5">
        <v>0</v>
      </c>
      <c r="K58" s="87">
        <v>1.65</v>
      </c>
      <c r="L58" s="85">
        <v>2307248.5897435895</v>
      </c>
      <c r="M58" s="85">
        <v>268234.6766666667</v>
      </c>
      <c r="N58" s="85">
        <v>2575483.2664102563</v>
      </c>
      <c r="O58" s="88">
        <v>1969.0239039833764</v>
      </c>
      <c r="P58" s="88">
        <v>2622.6298160913202</v>
      </c>
      <c r="Q58" s="88">
        <v>75.078224608837246</v>
      </c>
      <c r="R58" s="92">
        <v>316319.11722376046</v>
      </c>
      <c r="S58" s="93">
        <v>241.8341874799392</v>
      </c>
      <c r="T58" s="94">
        <v>84.299281503567457</v>
      </c>
      <c r="U58" s="92">
        <v>58341</v>
      </c>
      <c r="V58" s="93">
        <v>44.603211009174309</v>
      </c>
      <c r="W58" s="95">
        <v>85.9999870600859</v>
      </c>
      <c r="X58" s="96">
        <v>0</v>
      </c>
      <c r="Y58" s="97">
        <v>0</v>
      </c>
      <c r="Z58" s="98">
        <v>58341</v>
      </c>
      <c r="AA58" s="99">
        <v>44.603211009174309</v>
      </c>
      <c r="AB58" s="100">
        <v>85.9999870600859</v>
      </c>
      <c r="AC58" s="92">
        <v>374660.11722376046</v>
      </c>
      <c r="AD58" s="93">
        <v>286.43739848911349</v>
      </c>
      <c r="AE58" s="95">
        <v>85.9999870600859</v>
      </c>
      <c r="AF58" s="104"/>
      <c r="AG58" s="103">
        <v>0</v>
      </c>
      <c r="AH58" s="104"/>
      <c r="AI58" s="92">
        <v>0</v>
      </c>
      <c r="AJ58" s="93">
        <v>75.078224608837246</v>
      </c>
      <c r="AK58" s="93">
        <v>0</v>
      </c>
      <c r="AL58" s="101">
        <v>0</v>
      </c>
      <c r="AM58" s="138">
        <v>0</v>
      </c>
      <c r="AO58" s="102">
        <v>10313.415832798788</v>
      </c>
      <c r="AQ58" s="102">
        <v>139833.24786324785</v>
      </c>
      <c r="AR58" s="90"/>
      <c r="AS58" s="244"/>
      <c r="AT58" s="112">
        <v>-663361.32392443565</v>
      </c>
      <c r="AU58" s="112">
        <v>-294111.36879699997</v>
      </c>
      <c r="AV58" s="112">
        <v>-5755.6018869999998</v>
      </c>
      <c r="AW58" s="112">
        <v>-135853</v>
      </c>
      <c r="AX58" s="113">
        <v>-239441.49139499999</v>
      </c>
    </row>
    <row r="59" spans="1:55">
      <c r="A59" s="11">
        <v>391</v>
      </c>
      <c r="B59" s="12">
        <v>5311</v>
      </c>
      <c r="C59" s="4"/>
      <c r="D59" s="13" t="s">
        <v>295</v>
      </c>
      <c r="E59" s="85">
        <v>864</v>
      </c>
      <c r="F59" s="85">
        <v>1730602.6666666667</v>
      </c>
      <c r="G59" s="86">
        <v>1.97</v>
      </c>
      <c r="H59" s="85">
        <v>878478.51099830784</v>
      </c>
      <c r="I59" s="85">
        <v>101195.66666666667</v>
      </c>
      <c r="J59" s="5">
        <v>0</v>
      </c>
      <c r="K59" s="87">
        <v>1.65</v>
      </c>
      <c r="L59" s="85">
        <v>1449489.5431472082</v>
      </c>
      <c r="M59" s="85">
        <v>156098.21333333335</v>
      </c>
      <c r="N59" s="85">
        <v>1605587.7564805413</v>
      </c>
      <c r="O59" s="88">
        <v>1858.3191625932191</v>
      </c>
      <c r="P59" s="88">
        <v>2622.6298160913202</v>
      </c>
      <c r="Q59" s="88">
        <v>70.857089749814392</v>
      </c>
      <c r="R59" s="92">
        <v>244334.82971027304</v>
      </c>
      <c r="S59" s="93">
        <v>282.79494179429753</v>
      </c>
      <c r="T59" s="94">
        <v>81.639966542383078</v>
      </c>
      <c r="U59" s="92">
        <v>98796</v>
      </c>
      <c r="V59" s="93">
        <v>114.34722222222223</v>
      </c>
      <c r="W59" s="95">
        <v>85.999987980431158</v>
      </c>
      <c r="X59" s="96">
        <v>0</v>
      </c>
      <c r="Y59" s="97">
        <v>0</v>
      </c>
      <c r="Z59" s="98">
        <v>98796</v>
      </c>
      <c r="AA59" s="99">
        <v>114.34722222222223</v>
      </c>
      <c r="AB59" s="100">
        <v>85.999987980431158</v>
      </c>
      <c r="AC59" s="92">
        <v>343130.82971027307</v>
      </c>
      <c r="AD59" s="93">
        <v>397.14216401651976</v>
      </c>
      <c r="AE59" s="95">
        <v>85.999987980431158</v>
      </c>
      <c r="AF59" s="104"/>
      <c r="AG59" s="103">
        <v>0</v>
      </c>
      <c r="AH59" s="104"/>
      <c r="AI59" s="92">
        <v>20987.081856114761</v>
      </c>
      <c r="AJ59" s="93">
        <v>70.857089749814392</v>
      </c>
      <c r="AK59" s="93">
        <v>0</v>
      </c>
      <c r="AL59" s="101">
        <v>0</v>
      </c>
      <c r="AM59" s="138">
        <v>20987.081856114761</v>
      </c>
      <c r="AO59" s="102">
        <v>6128.9316932546044</v>
      </c>
      <c r="AQ59" s="102">
        <v>87847.851099830776</v>
      </c>
      <c r="AR59" s="90"/>
      <c r="AS59" s="244"/>
      <c r="AT59" s="112">
        <v>-459013.17615204753</v>
      </c>
      <c r="AU59" s="112">
        <v>-203510.498223</v>
      </c>
      <c r="AV59" s="112">
        <v>-3982.5913989999999</v>
      </c>
      <c r="AW59" s="112">
        <v>-61264</v>
      </c>
      <c r="AX59" s="113">
        <v>-165681.651166</v>
      </c>
    </row>
    <row r="60" spans="1:55">
      <c r="A60" s="11">
        <v>392</v>
      </c>
      <c r="B60" s="12">
        <v>5312</v>
      </c>
      <c r="C60" s="4">
        <v>371</v>
      </c>
      <c r="D60" s="13" t="s">
        <v>296</v>
      </c>
      <c r="E60" s="85">
        <v>4349.666666666667</v>
      </c>
      <c r="F60" s="85">
        <v>7539133.666666667</v>
      </c>
      <c r="G60" s="86">
        <v>1.6499999999999997</v>
      </c>
      <c r="H60" s="85">
        <v>4569171.9191919193</v>
      </c>
      <c r="I60" s="85">
        <v>835663</v>
      </c>
      <c r="J60" s="5">
        <v>0</v>
      </c>
      <c r="K60" s="87">
        <v>1.65</v>
      </c>
      <c r="L60" s="85">
        <v>7539133.666666667</v>
      </c>
      <c r="M60" s="85">
        <v>833334.83666666679</v>
      </c>
      <c r="N60" s="85">
        <v>8372468.5033333329</v>
      </c>
      <c r="O60" s="88">
        <v>1924.8529013717523</v>
      </c>
      <c r="P60" s="88">
        <v>2622.6298160913202</v>
      </c>
      <c r="Q60" s="88">
        <v>73.393999014336259</v>
      </c>
      <c r="R60" s="92">
        <v>1122985.885088329</v>
      </c>
      <c r="S60" s="93">
        <v>258.17745844624005</v>
      </c>
      <c r="T60" s="94">
        <v>83.238219379031847</v>
      </c>
      <c r="U60" s="92">
        <v>315052</v>
      </c>
      <c r="V60" s="93">
        <v>72.43129741742662</v>
      </c>
      <c r="W60" s="95">
        <v>86.000000587078048</v>
      </c>
      <c r="X60" s="96">
        <v>0</v>
      </c>
      <c r="Y60" s="97">
        <v>0</v>
      </c>
      <c r="Z60" s="98">
        <v>315052</v>
      </c>
      <c r="AA60" s="99">
        <v>72.43129741742662</v>
      </c>
      <c r="AB60" s="100">
        <v>86.000000587078048</v>
      </c>
      <c r="AC60" s="92">
        <v>1438037.885088329</v>
      </c>
      <c r="AD60" s="93">
        <v>330.60875586366666</v>
      </c>
      <c r="AE60" s="95">
        <v>86.000000587078048</v>
      </c>
      <c r="AF60" s="104"/>
      <c r="AG60" s="103">
        <v>0</v>
      </c>
      <c r="AH60" s="104"/>
      <c r="AI60" s="92">
        <v>0</v>
      </c>
      <c r="AJ60" s="93">
        <v>73.393999014336259</v>
      </c>
      <c r="AK60" s="93">
        <v>0</v>
      </c>
      <c r="AL60" s="101">
        <v>0</v>
      </c>
      <c r="AM60" s="138">
        <v>0</v>
      </c>
      <c r="AO60" s="102">
        <v>86528.778160689733</v>
      </c>
      <c r="AQ60" s="102">
        <v>456917.19191919192</v>
      </c>
      <c r="AR60" s="90"/>
      <c r="AS60" s="244"/>
      <c r="AT60" s="112">
        <v>-2310469.0074767494</v>
      </c>
      <c r="AU60" s="112">
        <v>-1024381.702465</v>
      </c>
      <c r="AV60" s="112">
        <v>-20046.601000999999</v>
      </c>
      <c r="AW60" s="112">
        <v>-295191</v>
      </c>
      <c r="AX60" s="113">
        <v>-833968.04278400005</v>
      </c>
    </row>
    <row r="61" spans="1:55">
      <c r="A61" s="11">
        <v>393</v>
      </c>
      <c r="B61" s="12">
        <v>5313</v>
      </c>
      <c r="C61" s="4"/>
      <c r="D61" s="13" t="s">
        <v>297</v>
      </c>
      <c r="E61" s="85">
        <v>854</v>
      </c>
      <c r="F61" s="85">
        <v>1949373.6666666667</v>
      </c>
      <c r="G61" s="86">
        <v>1.9799999999999998</v>
      </c>
      <c r="H61" s="85">
        <v>984532.15488215489</v>
      </c>
      <c r="I61" s="85">
        <v>151123.33333333334</v>
      </c>
      <c r="J61" s="5">
        <v>0</v>
      </c>
      <c r="K61" s="87">
        <v>1.65</v>
      </c>
      <c r="L61" s="85">
        <v>1624478.0555555553</v>
      </c>
      <c r="M61" s="85">
        <v>187060.34333333335</v>
      </c>
      <c r="N61" s="85">
        <v>1811538.3988888888</v>
      </c>
      <c r="O61" s="88">
        <v>2121.239342961228</v>
      </c>
      <c r="P61" s="88">
        <v>2622.6298160913202</v>
      </c>
      <c r="Q61" s="88">
        <v>80.882148519254329</v>
      </c>
      <c r="R61" s="92">
        <v>158429.36169964646</v>
      </c>
      <c r="S61" s="93">
        <v>185.51447505813402</v>
      </c>
      <c r="T61" s="94">
        <v>87.955753567130216</v>
      </c>
      <c r="U61" s="92">
        <v>0</v>
      </c>
      <c r="V61" s="93">
        <v>0</v>
      </c>
      <c r="W61" s="95">
        <v>87.955753567130216</v>
      </c>
      <c r="X61" s="96">
        <v>0</v>
      </c>
      <c r="Y61" s="97">
        <v>0</v>
      </c>
      <c r="Z61" s="98">
        <v>0</v>
      </c>
      <c r="AA61" s="99">
        <v>0</v>
      </c>
      <c r="AB61" s="100">
        <v>87.955753567130216</v>
      </c>
      <c r="AC61" s="92">
        <v>158429.36169964646</v>
      </c>
      <c r="AD61" s="93">
        <v>185.51447505813402</v>
      </c>
      <c r="AE61" s="95">
        <v>87.955753567130216</v>
      </c>
      <c r="AF61" s="104"/>
      <c r="AG61" s="103">
        <v>0</v>
      </c>
      <c r="AH61" s="104"/>
      <c r="AI61" s="92">
        <v>30900.361444753082</v>
      </c>
      <c r="AJ61" s="93">
        <v>80.882148519254329</v>
      </c>
      <c r="AK61" s="93">
        <v>0</v>
      </c>
      <c r="AL61" s="101">
        <v>0</v>
      </c>
      <c r="AM61" s="138">
        <v>30900.361444753082</v>
      </c>
      <c r="AO61" s="102">
        <v>8046.1345350679185</v>
      </c>
      <c r="AQ61" s="102">
        <v>98453.215488215486</v>
      </c>
      <c r="AR61" s="90"/>
      <c r="AS61" s="244"/>
      <c r="AT61" s="112">
        <v>-443610.04943553585</v>
      </c>
      <c r="AU61" s="112">
        <v>-196681.286873</v>
      </c>
      <c r="AV61" s="112">
        <v>-3848.947392</v>
      </c>
      <c r="AW61" s="112">
        <v>-62014</v>
      </c>
      <c r="AX61" s="113">
        <v>-160121.86421500001</v>
      </c>
    </row>
    <row r="62" spans="1:55">
      <c r="A62" s="11">
        <v>394</v>
      </c>
      <c r="B62" s="12">
        <v>5314</v>
      </c>
      <c r="C62" s="4"/>
      <c r="D62" s="13" t="s">
        <v>298</v>
      </c>
      <c r="E62" s="85">
        <v>609.33333333333337</v>
      </c>
      <c r="F62" s="85">
        <v>1393826</v>
      </c>
      <c r="G62" s="86">
        <v>1.95</v>
      </c>
      <c r="H62" s="85">
        <v>714782.56410256412</v>
      </c>
      <c r="I62" s="85">
        <v>110377.33333333333</v>
      </c>
      <c r="J62" s="5">
        <v>0</v>
      </c>
      <c r="K62" s="87">
        <v>1.65</v>
      </c>
      <c r="L62" s="85">
        <v>1179391.2307692308</v>
      </c>
      <c r="M62" s="85">
        <v>109719.06999999999</v>
      </c>
      <c r="N62" s="85">
        <v>1289110.3007692306</v>
      </c>
      <c r="O62" s="88">
        <v>2115.6077146103344</v>
      </c>
      <c r="P62" s="88">
        <v>2622.6298160913202</v>
      </c>
      <c r="Q62" s="88">
        <v>80.667416408899271</v>
      </c>
      <c r="R62" s="92">
        <v>114309.82285255985</v>
      </c>
      <c r="S62" s="93">
        <v>187.59817754796472</v>
      </c>
      <c r="T62" s="94">
        <v>87.820472337606546</v>
      </c>
      <c r="U62" s="92">
        <v>0</v>
      </c>
      <c r="V62" s="93">
        <v>0</v>
      </c>
      <c r="W62" s="95">
        <v>87.820472337606546</v>
      </c>
      <c r="X62" s="96">
        <v>0</v>
      </c>
      <c r="Y62" s="97">
        <v>0</v>
      </c>
      <c r="Z62" s="98">
        <v>0</v>
      </c>
      <c r="AA62" s="99">
        <v>0</v>
      </c>
      <c r="AB62" s="100">
        <v>87.820472337606546</v>
      </c>
      <c r="AC62" s="92">
        <v>114309.82285255985</v>
      </c>
      <c r="AD62" s="93">
        <v>187.59817754796472</v>
      </c>
      <c r="AE62" s="95">
        <v>87.820472337606546</v>
      </c>
      <c r="AF62" s="104"/>
      <c r="AG62" s="103">
        <v>0</v>
      </c>
      <c r="AH62" s="104"/>
      <c r="AI62" s="92">
        <v>71518.236246699147</v>
      </c>
      <c r="AJ62" s="93">
        <v>80.667416408899271</v>
      </c>
      <c r="AK62" s="93">
        <v>0</v>
      </c>
      <c r="AL62" s="101">
        <v>0</v>
      </c>
      <c r="AM62" s="138">
        <v>71518.236246699147</v>
      </c>
      <c r="AO62" s="102">
        <v>3398.3250948832856</v>
      </c>
      <c r="AQ62" s="102">
        <v>71478.256410256407</v>
      </c>
      <c r="AR62" s="90"/>
      <c r="AS62" s="244"/>
      <c r="AT62" s="112">
        <v>-315250.66013127204</v>
      </c>
      <c r="AU62" s="112">
        <v>-139771.19229199999</v>
      </c>
      <c r="AV62" s="112">
        <v>-2735.2473369999998</v>
      </c>
      <c r="AW62" s="112">
        <v>-42073</v>
      </c>
      <c r="AX62" s="113">
        <v>-113790.30628200001</v>
      </c>
    </row>
    <row r="63" spans="1:55" s="10" customFormat="1">
      <c r="A63" s="11">
        <v>401</v>
      </c>
      <c r="B63" s="12">
        <v>4201</v>
      </c>
      <c r="C63" s="4"/>
      <c r="D63" s="13" t="s">
        <v>210</v>
      </c>
      <c r="E63" s="85">
        <v>1090.3333333333333</v>
      </c>
      <c r="F63" s="85">
        <v>2040802.6666666667</v>
      </c>
      <c r="G63" s="86">
        <v>1.6333333333333335</v>
      </c>
      <c r="H63" s="85">
        <v>1250569.4379084967</v>
      </c>
      <c r="I63" s="85">
        <v>179078.33333333334</v>
      </c>
      <c r="J63" s="5">
        <v>0</v>
      </c>
      <c r="K63" s="87">
        <v>1.65</v>
      </c>
      <c r="L63" s="85">
        <v>2063439.5725490197</v>
      </c>
      <c r="M63" s="85">
        <v>220556.50333333333</v>
      </c>
      <c r="N63" s="85">
        <v>2283996.0758823529</v>
      </c>
      <c r="O63" s="88">
        <v>2094.7686418976027</v>
      </c>
      <c r="P63" s="88">
        <v>2622.6298160913202</v>
      </c>
      <c r="Q63" s="88">
        <v>79.87282951810468</v>
      </c>
      <c r="R63" s="92">
        <v>212951.51443047688</v>
      </c>
      <c r="S63" s="93">
        <v>195.30863445167554</v>
      </c>
      <c r="T63" s="94">
        <v>87.319882596405947</v>
      </c>
      <c r="U63" s="92">
        <v>0</v>
      </c>
      <c r="V63" s="93">
        <v>0</v>
      </c>
      <c r="W63" s="95">
        <v>87.319882596405947</v>
      </c>
      <c r="X63" s="96">
        <v>0</v>
      </c>
      <c r="Y63" s="97">
        <v>0</v>
      </c>
      <c r="Z63" s="98">
        <v>0</v>
      </c>
      <c r="AA63" s="99">
        <v>0</v>
      </c>
      <c r="AB63" s="100">
        <v>87.319882596405947</v>
      </c>
      <c r="AC63" s="92">
        <v>212951.51443047688</v>
      </c>
      <c r="AD63" s="93">
        <v>195.30863445167554</v>
      </c>
      <c r="AE63" s="95">
        <v>87.319882596405947</v>
      </c>
      <c r="AF63" s="104"/>
      <c r="AG63" s="103">
        <v>0</v>
      </c>
      <c r="AH63" s="104"/>
      <c r="AI63" s="92">
        <v>0</v>
      </c>
      <c r="AJ63" s="93">
        <v>79.87282951810468</v>
      </c>
      <c r="AK63" s="93">
        <v>0</v>
      </c>
      <c r="AL63" s="101">
        <v>0</v>
      </c>
      <c r="AM63" s="138">
        <v>0</v>
      </c>
      <c r="AN63" s="90"/>
      <c r="AO63" s="102">
        <v>6756.1718714346998</v>
      </c>
      <c r="AP63" s="90"/>
      <c r="AQ63" s="102">
        <v>125056.94379084969</v>
      </c>
      <c r="AR63" s="90"/>
      <c r="AS63" s="244"/>
      <c r="AT63" s="112">
        <v>-561187.25003824162</v>
      </c>
      <c r="AU63" s="112">
        <v>-248810.93351</v>
      </c>
      <c r="AV63" s="112">
        <v>-4869.0966429999999</v>
      </c>
      <c r="AW63" s="112">
        <v>-83238</v>
      </c>
      <c r="AX63" s="113">
        <v>-202561.57128100001</v>
      </c>
      <c r="AY63"/>
      <c r="AZ63"/>
      <c r="BA63"/>
      <c r="BB63"/>
      <c r="BC63"/>
    </row>
    <row r="64" spans="1:55">
      <c r="A64" s="11">
        <v>402</v>
      </c>
      <c r="B64" s="12">
        <v>4202</v>
      </c>
      <c r="C64" s="4"/>
      <c r="D64" s="13" t="s">
        <v>211</v>
      </c>
      <c r="E64" s="85">
        <v>578</v>
      </c>
      <c r="F64" s="85">
        <v>1356529.6666666667</v>
      </c>
      <c r="G64" s="86">
        <v>1.8833333333333335</v>
      </c>
      <c r="H64" s="85">
        <v>721018.65095865109</v>
      </c>
      <c r="I64" s="85">
        <v>80655.333333333328</v>
      </c>
      <c r="J64" s="5">
        <v>0</v>
      </c>
      <c r="K64" s="87">
        <v>1.65</v>
      </c>
      <c r="L64" s="85">
        <v>1189680.7740817741</v>
      </c>
      <c r="M64" s="85">
        <v>99465.656666666677</v>
      </c>
      <c r="N64" s="85">
        <v>1289146.4307484406</v>
      </c>
      <c r="O64" s="88">
        <v>2230.3571466235994</v>
      </c>
      <c r="P64" s="88">
        <v>2622.6298160913202</v>
      </c>
      <c r="Q64" s="88">
        <v>85.042773972105948</v>
      </c>
      <c r="R64" s="92">
        <v>83891.433092366773</v>
      </c>
      <c r="S64" s="93">
        <v>145.14088770305671</v>
      </c>
      <c r="T64" s="94">
        <v>90.576947602426756</v>
      </c>
      <c r="U64" s="92">
        <v>0</v>
      </c>
      <c r="V64" s="93">
        <v>0</v>
      </c>
      <c r="W64" s="95">
        <v>90.576947602426756</v>
      </c>
      <c r="X64" s="96">
        <v>0</v>
      </c>
      <c r="Y64" s="97">
        <v>0</v>
      </c>
      <c r="Z64" s="98">
        <v>0</v>
      </c>
      <c r="AA64" s="99">
        <v>0</v>
      </c>
      <c r="AB64" s="100">
        <v>90.576947602426756</v>
      </c>
      <c r="AC64" s="92">
        <v>83891.433092366773</v>
      </c>
      <c r="AD64" s="93">
        <v>145.14088770305671</v>
      </c>
      <c r="AE64" s="95">
        <v>90.576947602426756</v>
      </c>
      <c r="AF64" s="104"/>
      <c r="AG64" s="103">
        <v>0</v>
      </c>
      <c r="AH64" s="104"/>
      <c r="AI64" s="92">
        <v>44930.701460231998</v>
      </c>
      <c r="AJ64" s="93">
        <v>85.042773972105948</v>
      </c>
      <c r="AK64" s="93">
        <v>0</v>
      </c>
      <c r="AL64" s="101">
        <v>0</v>
      </c>
      <c r="AM64" s="138">
        <v>44930.701460231998</v>
      </c>
      <c r="AO64" s="102">
        <v>2887.5510216364555</v>
      </c>
      <c r="AQ64" s="102">
        <v>72101.865095865098</v>
      </c>
      <c r="AR64" s="90"/>
      <c r="AS64" s="244"/>
      <c r="AT64" s="112">
        <v>-294713.15784258983</v>
      </c>
      <c r="AU64" s="112">
        <v>-130665.57715899999</v>
      </c>
      <c r="AV64" s="112">
        <v>-2557.0553279999999</v>
      </c>
      <c r="AW64" s="112">
        <v>-41920</v>
      </c>
      <c r="AX64" s="113">
        <v>-106377.25701299999</v>
      </c>
    </row>
    <row r="65" spans="1:55">
      <c r="A65" s="11">
        <v>403</v>
      </c>
      <c r="B65" s="12">
        <v>2228</v>
      </c>
      <c r="C65" s="4">
        <v>351</v>
      </c>
      <c r="D65" s="13" t="s">
        <v>134</v>
      </c>
      <c r="E65" s="85">
        <v>1065</v>
      </c>
      <c r="F65" s="85">
        <v>2285276.6666666665</v>
      </c>
      <c r="G65" s="86">
        <v>1.54</v>
      </c>
      <c r="H65" s="85">
        <v>1483945.8874458876</v>
      </c>
      <c r="I65" s="85">
        <v>246128.66666666666</v>
      </c>
      <c r="J65" s="5">
        <v>0</v>
      </c>
      <c r="K65" s="87">
        <v>1.65</v>
      </c>
      <c r="L65" s="85">
        <v>2448510.7142857141</v>
      </c>
      <c r="M65" s="85">
        <v>251141.12333333332</v>
      </c>
      <c r="N65" s="85">
        <v>2699651.8376190476</v>
      </c>
      <c r="O65" s="88">
        <v>2534.8843545718755</v>
      </c>
      <c r="P65" s="88">
        <v>2622.6298160913202</v>
      </c>
      <c r="Q65" s="88">
        <v>96.654294823422035</v>
      </c>
      <c r="R65" s="92">
        <v>34576.099111737094</v>
      </c>
      <c r="S65" s="93">
        <v>32.465820762194454</v>
      </c>
      <c r="T65" s="94">
        <v>97.892205738755877</v>
      </c>
      <c r="U65" s="92">
        <v>0</v>
      </c>
      <c r="V65" s="93">
        <v>0</v>
      </c>
      <c r="W65" s="95">
        <v>97.892205738755877</v>
      </c>
      <c r="X65" s="96">
        <v>0</v>
      </c>
      <c r="Y65" s="97">
        <v>0</v>
      </c>
      <c r="Z65" s="98">
        <v>0</v>
      </c>
      <c r="AA65" s="99">
        <v>0</v>
      </c>
      <c r="AB65" s="100">
        <v>97.892205738755877</v>
      </c>
      <c r="AC65" s="92">
        <v>34576.099111737094</v>
      </c>
      <c r="AD65" s="93">
        <v>32.465820762194454</v>
      </c>
      <c r="AE65" s="95">
        <v>97.892205738755877</v>
      </c>
      <c r="AF65" s="104"/>
      <c r="AG65" s="103">
        <v>0</v>
      </c>
      <c r="AH65" s="104"/>
      <c r="AI65" s="92">
        <v>0</v>
      </c>
      <c r="AJ65" s="93">
        <v>96.654294823422035</v>
      </c>
      <c r="AK65" s="93">
        <v>0</v>
      </c>
      <c r="AL65" s="101">
        <v>0</v>
      </c>
      <c r="AM65" s="138">
        <v>0</v>
      </c>
      <c r="AO65" s="102">
        <v>4879.6562643852139</v>
      </c>
      <c r="AQ65" s="102">
        <v>148394.58874458875</v>
      </c>
      <c r="AR65" s="90"/>
      <c r="AS65" s="244"/>
      <c r="AT65" s="112">
        <v>-544757.24820729578</v>
      </c>
      <c r="AU65" s="112">
        <v>-241526.441403</v>
      </c>
      <c r="AV65" s="112">
        <v>-4726.543036</v>
      </c>
      <c r="AW65" s="112">
        <v>-82754</v>
      </c>
      <c r="AX65" s="113">
        <v>-196631.131865</v>
      </c>
    </row>
    <row r="66" spans="1:55">
      <c r="A66" s="11">
        <v>404</v>
      </c>
      <c r="B66" s="12">
        <v>4204</v>
      </c>
      <c r="C66" s="4"/>
      <c r="D66" s="13" t="s">
        <v>212</v>
      </c>
      <c r="E66" s="85">
        <v>16414.666666666668</v>
      </c>
      <c r="F66" s="85">
        <v>37632904.333333336</v>
      </c>
      <c r="G66" s="86">
        <v>1.63</v>
      </c>
      <c r="H66" s="85">
        <v>23087671.370143149</v>
      </c>
      <c r="I66" s="85">
        <v>3260975.6666666665</v>
      </c>
      <c r="J66" s="5">
        <v>6145000</v>
      </c>
      <c r="K66" s="87">
        <v>1.65</v>
      </c>
      <c r="L66" s="85">
        <v>31874258.98773006</v>
      </c>
      <c r="M66" s="85">
        <v>4015676.2633333332</v>
      </c>
      <c r="N66" s="85">
        <v>35889935.251063399</v>
      </c>
      <c r="O66" s="88">
        <v>2186.4553194945615</v>
      </c>
      <c r="P66" s="88">
        <v>2622.6298160913202</v>
      </c>
      <c r="Q66" s="88">
        <v>83.368811948961266</v>
      </c>
      <c r="R66" s="92">
        <v>2649073.8189506643</v>
      </c>
      <c r="S66" s="93">
        <v>161.38456374080076</v>
      </c>
      <c r="T66" s="94">
        <v>89.522351527845586</v>
      </c>
      <c r="U66" s="92">
        <v>0</v>
      </c>
      <c r="V66" s="93">
        <v>0</v>
      </c>
      <c r="W66" s="95">
        <v>89.522351527845586</v>
      </c>
      <c r="X66" s="96">
        <v>0</v>
      </c>
      <c r="Y66" s="97">
        <v>0</v>
      </c>
      <c r="Z66" s="98">
        <v>0</v>
      </c>
      <c r="AA66" s="99">
        <v>0</v>
      </c>
      <c r="AB66" s="100">
        <v>89.522351527845586</v>
      </c>
      <c r="AC66" s="92">
        <v>2649073.8189506643</v>
      </c>
      <c r="AD66" s="93">
        <v>161.38456374080076</v>
      </c>
      <c r="AE66" s="95">
        <v>89.522351527845586</v>
      </c>
      <c r="AF66" s="104"/>
      <c r="AG66" s="103">
        <v>0</v>
      </c>
      <c r="AH66" s="104"/>
      <c r="AI66" s="92">
        <v>0</v>
      </c>
      <c r="AJ66" s="93">
        <v>83.368811948961266</v>
      </c>
      <c r="AK66" s="93">
        <v>0</v>
      </c>
      <c r="AL66" s="101">
        <v>0</v>
      </c>
      <c r="AM66" s="138">
        <v>0</v>
      </c>
      <c r="AO66" s="102">
        <v>305301.79405273433</v>
      </c>
      <c r="AQ66" s="102">
        <v>2308767.137014315</v>
      </c>
      <c r="AR66" s="90"/>
      <c r="AS66" s="244"/>
      <c r="AT66" s="112">
        <v>-8508687.1982010417</v>
      </c>
      <c r="AU66" s="112">
        <v>-3772456.3496119999</v>
      </c>
      <c r="AV66" s="112">
        <v>-73824.949286999996</v>
      </c>
      <c r="AW66" s="112">
        <v>-2264272</v>
      </c>
      <c r="AX66" s="113">
        <v>-3071226.3122259998</v>
      </c>
    </row>
    <row r="67" spans="1:55">
      <c r="A67" s="11">
        <v>405</v>
      </c>
      <c r="B67" s="12">
        <v>4205</v>
      </c>
      <c r="C67" s="4"/>
      <c r="D67" s="13" t="s">
        <v>213</v>
      </c>
      <c r="E67" s="85">
        <v>2064.6666666666665</v>
      </c>
      <c r="F67" s="85">
        <v>3925846</v>
      </c>
      <c r="G67" s="86">
        <v>1.6166666666666665</v>
      </c>
      <c r="H67" s="85">
        <v>2427256.5151515151</v>
      </c>
      <c r="I67" s="85">
        <v>394647.66666666669</v>
      </c>
      <c r="J67" s="5">
        <v>0</v>
      </c>
      <c r="K67" s="87">
        <v>1.65</v>
      </c>
      <c r="L67" s="85">
        <v>4004973.25</v>
      </c>
      <c r="M67" s="85">
        <v>403574.04666666669</v>
      </c>
      <c r="N67" s="85">
        <v>4408547.2966666669</v>
      </c>
      <c r="O67" s="88">
        <v>2135.234402647724</v>
      </c>
      <c r="P67" s="88">
        <v>2622.6298160913202</v>
      </c>
      <c r="Q67" s="88">
        <v>81.415775476464532</v>
      </c>
      <c r="R67" s="92">
        <v>372334.35354058834</v>
      </c>
      <c r="S67" s="93">
        <v>180.33630297413063</v>
      </c>
      <c r="T67" s="94">
        <v>88.291938550172645</v>
      </c>
      <c r="U67" s="92">
        <v>0</v>
      </c>
      <c r="V67" s="93">
        <v>0</v>
      </c>
      <c r="W67" s="95">
        <v>88.291938550172645</v>
      </c>
      <c r="X67" s="96">
        <v>0</v>
      </c>
      <c r="Y67" s="97">
        <v>0</v>
      </c>
      <c r="Z67" s="98">
        <v>0</v>
      </c>
      <c r="AA67" s="99">
        <v>0</v>
      </c>
      <c r="AB67" s="100">
        <v>88.291938550172645</v>
      </c>
      <c r="AC67" s="92">
        <v>372334.35354058834</v>
      </c>
      <c r="AD67" s="93">
        <v>180.33630297413063</v>
      </c>
      <c r="AE67" s="95">
        <v>88.291938550172645</v>
      </c>
      <c r="AF67" s="104"/>
      <c r="AG67" s="103">
        <v>0</v>
      </c>
      <c r="AH67" s="104"/>
      <c r="AI67" s="92">
        <v>79828.698553819253</v>
      </c>
      <c r="AJ67" s="93">
        <v>81.415775476464532</v>
      </c>
      <c r="AK67" s="93">
        <v>0</v>
      </c>
      <c r="AL67" s="101">
        <v>0</v>
      </c>
      <c r="AM67" s="138">
        <v>79828.698553819253</v>
      </c>
      <c r="AO67" s="102">
        <v>9737.669183292448</v>
      </c>
      <c r="AQ67" s="102">
        <v>242725.65151515152</v>
      </c>
      <c r="AR67" s="90"/>
      <c r="AS67" s="244"/>
      <c r="AT67" s="112">
        <v>-1053060.4298521806</v>
      </c>
      <c r="AU67" s="112">
        <v>-466890.41594600002</v>
      </c>
      <c r="AV67" s="112">
        <v>-9136.7952559999994</v>
      </c>
      <c r="AW67" s="112">
        <v>-153214</v>
      </c>
      <c r="AX67" s="113">
        <v>-380104.10127799999</v>
      </c>
    </row>
    <row r="68" spans="1:55">
      <c r="A68" s="11">
        <v>406</v>
      </c>
      <c r="B68" s="12">
        <v>4206</v>
      </c>
      <c r="C68" s="4"/>
      <c r="D68" s="13" t="s">
        <v>214</v>
      </c>
      <c r="E68" s="85">
        <v>3248.3333333333335</v>
      </c>
      <c r="F68" s="85">
        <v>6356831.666666667</v>
      </c>
      <c r="G68" s="86">
        <v>1.89</v>
      </c>
      <c r="H68" s="85">
        <v>3363402.9982363321</v>
      </c>
      <c r="I68" s="85">
        <v>572045.66666666663</v>
      </c>
      <c r="J68" s="5">
        <v>0</v>
      </c>
      <c r="K68" s="87">
        <v>1.65</v>
      </c>
      <c r="L68" s="85">
        <v>5549614.9470899478</v>
      </c>
      <c r="M68" s="85">
        <v>579073.52333333332</v>
      </c>
      <c r="N68" s="85">
        <v>6128688.4704232812</v>
      </c>
      <c r="O68" s="88">
        <v>1886.7178462052173</v>
      </c>
      <c r="P68" s="88">
        <v>2622.6298160913202</v>
      </c>
      <c r="Q68" s="88">
        <v>71.939922082374494</v>
      </c>
      <c r="R68" s="92">
        <v>884480.33140660916</v>
      </c>
      <c r="S68" s="93">
        <v>272.28742885785812</v>
      </c>
      <c r="T68" s="94">
        <v>82.322150911895932</v>
      </c>
      <c r="U68" s="92">
        <v>313322</v>
      </c>
      <c r="V68" s="93">
        <v>96.45623396613648</v>
      </c>
      <c r="W68" s="95">
        <v>85.999994936024805</v>
      </c>
      <c r="X68" s="96">
        <v>0</v>
      </c>
      <c r="Y68" s="97">
        <v>0</v>
      </c>
      <c r="Z68" s="98">
        <v>313322</v>
      </c>
      <c r="AA68" s="99">
        <v>96.45623396613648</v>
      </c>
      <c r="AB68" s="100">
        <v>85.999994936024805</v>
      </c>
      <c r="AC68" s="92">
        <v>1197802.3314066092</v>
      </c>
      <c r="AD68" s="93">
        <v>368.74366282399461</v>
      </c>
      <c r="AE68" s="95">
        <v>85.999994936024805</v>
      </c>
      <c r="AF68" s="104"/>
      <c r="AG68" s="103">
        <v>0</v>
      </c>
      <c r="AH68" s="104"/>
      <c r="AI68" s="92">
        <v>104237.22868026822</v>
      </c>
      <c r="AJ68" s="93">
        <v>71.939922082374494</v>
      </c>
      <c r="AK68" s="93">
        <v>0</v>
      </c>
      <c r="AL68" s="101">
        <v>0</v>
      </c>
      <c r="AM68" s="138">
        <v>104237.22868026822</v>
      </c>
      <c r="AO68" s="102">
        <v>35772.21184344629</v>
      </c>
      <c r="AQ68" s="102">
        <v>336340.29982363322</v>
      </c>
      <c r="AR68" s="90"/>
      <c r="AS68" s="244"/>
      <c r="AT68" s="112">
        <v>-1659430.1849255231</v>
      </c>
      <c r="AU68" s="112">
        <v>-735733.70274800004</v>
      </c>
      <c r="AV68" s="112">
        <v>-14397.914319</v>
      </c>
      <c r="AW68" s="112">
        <v>-282222</v>
      </c>
      <c r="AX68" s="113">
        <v>-598974.38095100003</v>
      </c>
    </row>
    <row r="69" spans="1:55">
      <c r="A69" s="11">
        <v>407</v>
      </c>
      <c r="B69" s="12">
        <v>4207</v>
      </c>
      <c r="C69" s="4"/>
      <c r="D69" s="13" t="s">
        <v>215</v>
      </c>
      <c r="E69" s="85">
        <v>1628.6666666666667</v>
      </c>
      <c r="F69" s="85">
        <v>2870827.3333333335</v>
      </c>
      <c r="G69" s="86">
        <v>1.84</v>
      </c>
      <c r="H69" s="85">
        <v>1560232.2463768115</v>
      </c>
      <c r="I69" s="85">
        <v>230609</v>
      </c>
      <c r="J69" s="5">
        <v>0</v>
      </c>
      <c r="K69" s="87">
        <v>1.65</v>
      </c>
      <c r="L69" s="85">
        <v>2574383.2065217388</v>
      </c>
      <c r="M69" s="85">
        <v>236275.96333333329</v>
      </c>
      <c r="N69" s="85">
        <v>2810659.1698550717</v>
      </c>
      <c r="O69" s="88">
        <v>1725.7424293011081</v>
      </c>
      <c r="P69" s="88">
        <v>2622.6298160913202</v>
      </c>
      <c r="Q69" s="88">
        <v>65.801983135885223</v>
      </c>
      <c r="R69" s="92">
        <v>540470.31852902705</v>
      </c>
      <c r="S69" s="93">
        <v>331.84833311237844</v>
      </c>
      <c r="T69" s="94">
        <v>78.455249375607693</v>
      </c>
      <c r="U69" s="92">
        <v>322266</v>
      </c>
      <c r="V69" s="93">
        <v>197.87106017191977</v>
      </c>
      <c r="W69" s="95">
        <v>86.000006891817904</v>
      </c>
      <c r="X69" s="96">
        <v>0</v>
      </c>
      <c r="Y69" s="97">
        <v>0</v>
      </c>
      <c r="Z69" s="98">
        <v>322266</v>
      </c>
      <c r="AA69" s="99">
        <v>197.87106017191977</v>
      </c>
      <c r="AB69" s="100">
        <v>86.000006891817904</v>
      </c>
      <c r="AC69" s="92">
        <v>862736.31852902705</v>
      </c>
      <c r="AD69" s="93">
        <v>529.71939328429823</v>
      </c>
      <c r="AE69" s="95">
        <v>86.000006891817904</v>
      </c>
      <c r="AF69" s="104"/>
      <c r="AG69" s="103">
        <v>0</v>
      </c>
      <c r="AH69" s="104"/>
      <c r="AI69" s="92">
        <v>281052.94595080009</v>
      </c>
      <c r="AJ69" s="93">
        <v>65.801983135885223</v>
      </c>
      <c r="AK69" s="93">
        <v>0</v>
      </c>
      <c r="AL69" s="101">
        <v>0</v>
      </c>
      <c r="AM69" s="138">
        <v>281052.94595080009</v>
      </c>
      <c r="AO69" s="102">
        <v>9012.3702423666655</v>
      </c>
      <c r="AQ69" s="102">
        <v>156023.22463768115</v>
      </c>
      <c r="AR69" s="90"/>
      <c r="AS69" s="244"/>
      <c r="AT69" s="112">
        <v>-839983.84360710264</v>
      </c>
      <c r="AU69" s="112">
        <v>-372419.658941</v>
      </c>
      <c r="AV69" s="112">
        <v>-7288.0531639999999</v>
      </c>
      <c r="AW69" s="112">
        <v>-98027</v>
      </c>
      <c r="AX69" s="113">
        <v>-303193.71510999999</v>
      </c>
    </row>
    <row r="70" spans="1:55">
      <c r="A70" s="11">
        <v>408</v>
      </c>
      <c r="B70" s="12">
        <v>4208</v>
      </c>
      <c r="C70" s="4"/>
      <c r="D70" s="13" t="s">
        <v>216</v>
      </c>
      <c r="E70" s="85">
        <v>209.66666666666666</v>
      </c>
      <c r="F70" s="85">
        <v>352323.66666666669</v>
      </c>
      <c r="G70" s="86">
        <v>1.8</v>
      </c>
      <c r="H70" s="85">
        <v>195735.37037037034</v>
      </c>
      <c r="I70" s="85">
        <v>28269</v>
      </c>
      <c r="J70" s="5">
        <v>0</v>
      </c>
      <c r="K70" s="87">
        <v>1.65</v>
      </c>
      <c r="L70" s="85">
        <v>322963.36111111107</v>
      </c>
      <c r="M70" s="85">
        <v>34495.47</v>
      </c>
      <c r="N70" s="85">
        <v>357458.83111111104</v>
      </c>
      <c r="O70" s="88">
        <v>1704.8910863804979</v>
      </c>
      <c r="P70" s="88">
        <v>2622.6298160913202</v>
      </c>
      <c r="Q70" s="88">
        <v>65.006928386157469</v>
      </c>
      <c r="R70" s="92">
        <v>71195.111521866551</v>
      </c>
      <c r="S70" s="93">
        <v>339.56332999300423</v>
      </c>
      <c r="T70" s="94">
        <v>77.954364883279212</v>
      </c>
      <c r="U70" s="92">
        <v>44241</v>
      </c>
      <c r="V70" s="93">
        <v>211.00635930047696</v>
      </c>
      <c r="W70" s="95">
        <v>85.999966973434425</v>
      </c>
      <c r="X70" s="96">
        <v>0</v>
      </c>
      <c r="Y70" s="97">
        <v>0</v>
      </c>
      <c r="Z70" s="98">
        <v>44241</v>
      </c>
      <c r="AA70" s="99">
        <v>211.00635930047696</v>
      </c>
      <c r="AB70" s="100">
        <v>85.999966973434425</v>
      </c>
      <c r="AC70" s="92">
        <v>115436.11152186655</v>
      </c>
      <c r="AD70" s="93">
        <v>550.56968929348113</v>
      </c>
      <c r="AE70" s="95">
        <v>85.999966973434425</v>
      </c>
      <c r="AF70" s="104"/>
      <c r="AG70" s="103">
        <v>0</v>
      </c>
      <c r="AH70" s="104"/>
      <c r="AI70" s="92">
        <v>6168.9625754452773</v>
      </c>
      <c r="AJ70" s="93">
        <v>65.006928386157469</v>
      </c>
      <c r="AK70" s="93">
        <v>0</v>
      </c>
      <c r="AL70" s="101">
        <v>0</v>
      </c>
      <c r="AM70" s="138">
        <v>6168.9625754452773</v>
      </c>
      <c r="AO70" s="102">
        <v>1206.6641041528042</v>
      </c>
      <c r="AQ70" s="102">
        <v>19573.53703703704</v>
      </c>
      <c r="AR70" s="90"/>
      <c r="AS70" s="244"/>
      <c r="AT70" s="112">
        <v>-107821.88701558164</v>
      </c>
      <c r="AU70" s="112">
        <v>-47804.479447999998</v>
      </c>
      <c r="AV70" s="112">
        <v>-935.50804700000003</v>
      </c>
      <c r="AW70" s="112">
        <v>-8586</v>
      </c>
      <c r="AX70" s="113">
        <v>-38918.508663000001</v>
      </c>
    </row>
    <row r="71" spans="1:55">
      <c r="A71" s="11">
        <v>409</v>
      </c>
      <c r="B71" s="12">
        <v>4209</v>
      </c>
      <c r="C71" s="4"/>
      <c r="D71" s="13" t="s">
        <v>217</v>
      </c>
      <c r="E71" s="85">
        <v>2531.6666666666665</v>
      </c>
      <c r="F71" s="85">
        <v>5542637.333333333</v>
      </c>
      <c r="G71" s="86">
        <v>1.64</v>
      </c>
      <c r="H71" s="85">
        <v>3379656.9105691058</v>
      </c>
      <c r="I71" s="85">
        <v>396930.66666666669</v>
      </c>
      <c r="J71" s="5">
        <v>0</v>
      </c>
      <c r="K71" s="87">
        <v>1.65</v>
      </c>
      <c r="L71" s="85">
        <v>5576433.9024390243</v>
      </c>
      <c r="M71" s="85">
        <v>489359.03333333338</v>
      </c>
      <c r="N71" s="85">
        <v>6065792.9357723584</v>
      </c>
      <c r="O71" s="88">
        <v>2395.9682432280547</v>
      </c>
      <c r="P71" s="88">
        <v>2622.6298160913202</v>
      </c>
      <c r="Q71" s="88">
        <v>91.357469839145111</v>
      </c>
      <c r="R71" s="92">
        <v>212317.67299390183</v>
      </c>
      <c r="S71" s="93">
        <v>83.864781959408234</v>
      </c>
      <c r="T71" s="94">
        <v>94.555205998661435</v>
      </c>
      <c r="U71" s="92">
        <v>0</v>
      </c>
      <c r="V71" s="93">
        <v>0</v>
      </c>
      <c r="W71" s="95">
        <v>94.555205998661435</v>
      </c>
      <c r="X71" s="96">
        <v>0</v>
      </c>
      <c r="Y71" s="97">
        <v>0</v>
      </c>
      <c r="Z71" s="98">
        <v>0</v>
      </c>
      <c r="AA71" s="99">
        <v>0</v>
      </c>
      <c r="AB71" s="100">
        <v>94.555205998661435</v>
      </c>
      <c r="AC71" s="92">
        <v>212317.67299390183</v>
      </c>
      <c r="AD71" s="93">
        <v>83.864781959408234</v>
      </c>
      <c r="AE71" s="95">
        <v>94.555205998661435</v>
      </c>
      <c r="AF71" s="104"/>
      <c r="AG71" s="103">
        <v>0</v>
      </c>
      <c r="AH71" s="104"/>
      <c r="AI71" s="92">
        <v>0</v>
      </c>
      <c r="AJ71" s="93">
        <v>91.357469839145111</v>
      </c>
      <c r="AK71" s="93">
        <v>0</v>
      </c>
      <c r="AL71" s="101">
        <v>0</v>
      </c>
      <c r="AM71" s="138">
        <v>0</v>
      </c>
      <c r="AO71" s="102">
        <v>29953.643338146987</v>
      </c>
      <c r="AQ71" s="102">
        <v>337965.69105691061</v>
      </c>
      <c r="AR71" s="90"/>
      <c r="AS71" s="244"/>
      <c r="AT71" s="112">
        <v>-1305671.7080029717</v>
      </c>
      <c r="AU71" s="112">
        <v>-578889.482082</v>
      </c>
      <c r="AV71" s="112">
        <v>-11328.556966</v>
      </c>
      <c r="AW71" s="112">
        <v>-210890</v>
      </c>
      <c r="AX71" s="113">
        <v>-471284.60728900001</v>
      </c>
    </row>
    <row r="72" spans="1:55">
      <c r="A72" s="11">
        <v>410</v>
      </c>
      <c r="B72" s="12">
        <v>4210</v>
      </c>
      <c r="C72" s="4"/>
      <c r="D72" s="13" t="s">
        <v>218</v>
      </c>
      <c r="E72" s="85">
        <v>279</v>
      </c>
      <c r="F72" s="85">
        <v>524970.66666666663</v>
      </c>
      <c r="G72" s="86">
        <v>1.8500000000000003</v>
      </c>
      <c r="H72" s="85">
        <v>283767.92792792787</v>
      </c>
      <c r="I72" s="85">
        <v>39181.333333333336</v>
      </c>
      <c r="J72" s="5">
        <v>0</v>
      </c>
      <c r="K72" s="87">
        <v>1.65</v>
      </c>
      <c r="L72" s="85">
        <v>468217.08108108101</v>
      </c>
      <c r="M72" s="85">
        <v>47483.293333333335</v>
      </c>
      <c r="N72" s="85">
        <v>515700.37441441434</v>
      </c>
      <c r="O72" s="88">
        <v>1848.3884387613418</v>
      </c>
      <c r="P72" s="88">
        <v>2622.6298160913202</v>
      </c>
      <c r="Q72" s="88">
        <v>70.478434562912057</v>
      </c>
      <c r="R72" s="92">
        <v>79924.937381773663</v>
      </c>
      <c r="S72" s="93">
        <v>286.46930961209199</v>
      </c>
      <c r="T72" s="94">
        <v>81.401413774634605</v>
      </c>
      <c r="U72" s="92">
        <v>33648</v>
      </c>
      <c r="V72" s="93">
        <v>120.60215053763442</v>
      </c>
      <c r="W72" s="95">
        <v>85.999933542757105</v>
      </c>
      <c r="X72" s="96">
        <v>0</v>
      </c>
      <c r="Y72" s="97">
        <v>0</v>
      </c>
      <c r="Z72" s="98">
        <v>33648</v>
      </c>
      <c r="AA72" s="99">
        <v>120.60215053763442</v>
      </c>
      <c r="AB72" s="100">
        <v>85.999933542757105</v>
      </c>
      <c r="AC72" s="92">
        <v>113572.93738177366</v>
      </c>
      <c r="AD72" s="93">
        <v>407.07146014972642</v>
      </c>
      <c r="AE72" s="95">
        <v>85.999933542757105</v>
      </c>
      <c r="AF72" s="104"/>
      <c r="AG72" s="103">
        <v>0</v>
      </c>
      <c r="AH72" s="104"/>
      <c r="AI72" s="92">
        <v>9457.1491994496537</v>
      </c>
      <c r="AJ72" s="93">
        <v>70.478434562912057</v>
      </c>
      <c r="AK72" s="93">
        <v>0</v>
      </c>
      <c r="AL72" s="101">
        <v>0</v>
      </c>
      <c r="AM72" s="138">
        <v>9457.1491994496537</v>
      </c>
      <c r="AO72" s="102">
        <v>2052.3700989830236</v>
      </c>
      <c r="AQ72" s="102">
        <v>28376.792792792792</v>
      </c>
      <c r="AR72" s="90"/>
      <c r="AS72" s="244"/>
      <c r="AT72" s="112">
        <v>-141195.32823469024</v>
      </c>
      <c r="AU72" s="112">
        <v>-62601.104039999998</v>
      </c>
      <c r="AV72" s="112">
        <v>-1225.0700609999999</v>
      </c>
      <c r="AW72" s="112">
        <v>-11244</v>
      </c>
      <c r="AX72" s="113">
        <v>-50964.713726000002</v>
      </c>
    </row>
    <row r="73" spans="1:55">
      <c r="A73" s="11">
        <v>411</v>
      </c>
      <c r="B73" s="12">
        <v>4211</v>
      </c>
      <c r="C73" s="4"/>
      <c r="D73" s="13" t="s">
        <v>219</v>
      </c>
      <c r="E73" s="85">
        <v>543.66666666666663</v>
      </c>
      <c r="F73" s="85">
        <v>817822.33333333337</v>
      </c>
      <c r="G73" s="86">
        <v>1.37</v>
      </c>
      <c r="H73" s="85">
        <v>596950.60827250604</v>
      </c>
      <c r="I73" s="85">
        <v>78137.666666666672</v>
      </c>
      <c r="J73" s="5">
        <v>0</v>
      </c>
      <c r="K73" s="87">
        <v>1.65</v>
      </c>
      <c r="L73" s="85">
        <v>984968.50364963489</v>
      </c>
      <c r="M73" s="85">
        <v>91587.996666666659</v>
      </c>
      <c r="N73" s="85">
        <v>1076556.5003163016</v>
      </c>
      <c r="O73" s="88">
        <v>1980.1774990489914</v>
      </c>
      <c r="P73" s="88">
        <v>2622.6298160913202</v>
      </c>
      <c r="Q73" s="88">
        <v>75.503507467942299</v>
      </c>
      <c r="R73" s="92">
        <v>129233.5665885114</v>
      </c>
      <c r="S73" s="93">
        <v>237.7073573056617</v>
      </c>
      <c r="T73" s="94">
        <v>84.567209704803645</v>
      </c>
      <c r="U73" s="92">
        <v>20429</v>
      </c>
      <c r="V73" s="93">
        <v>37.57633353770693</v>
      </c>
      <c r="W73" s="95">
        <v>85.999982767443115</v>
      </c>
      <c r="X73" s="96">
        <v>0</v>
      </c>
      <c r="Y73" s="97">
        <v>0</v>
      </c>
      <c r="Z73" s="98">
        <v>20429</v>
      </c>
      <c r="AA73" s="99">
        <v>37.57633353770693</v>
      </c>
      <c r="AB73" s="100">
        <v>85.999982767443115</v>
      </c>
      <c r="AC73" s="92">
        <v>149662.5665885114</v>
      </c>
      <c r="AD73" s="93">
        <v>275.28369084336862</v>
      </c>
      <c r="AE73" s="95">
        <v>85.999982767443115</v>
      </c>
      <c r="AF73" s="104"/>
      <c r="AG73" s="103">
        <v>0</v>
      </c>
      <c r="AH73" s="104"/>
      <c r="AI73" s="92">
        <v>19030.182861222806</v>
      </c>
      <c r="AJ73" s="93">
        <v>75.503507467942299</v>
      </c>
      <c r="AK73" s="93">
        <v>0</v>
      </c>
      <c r="AL73" s="101">
        <v>0</v>
      </c>
      <c r="AM73" s="138">
        <v>19030.182861222806</v>
      </c>
      <c r="AO73" s="102">
        <v>2319.2552287787371</v>
      </c>
      <c r="AQ73" s="102">
        <v>59695.0608272506</v>
      </c>
      <c r="AR73" s="90"/>
      <c r="AS73" s="244"/>
      <c r="AT73" s="112">
        <v>-287011.594484334</v>
      </c>
      <c r="AU73" s="112">
        <v>-127250.97148399999</v>
      </c>
      <c r="AV73" s="112">
        <v>-2490.2333239999998</v>
      </c>
      <c r="AW73" s="112">
        <v>-29446</v>
      </c>
      <c r="AX73" s="113">
        <v>-103597.363537</v>
      </c>
    </row>
    <row r="74" spans="1:55">
      <c r="A74" s="11">
        <v>412</v>
      </c>
      <c r="B74" s="12">
        <v>4212</v>
      </c>
      <c r="C74" s="4"/>
      <c r="D74" s="13" t="s">
        <v>220</v>
      </c>
      <c r="E74" s="85">
        <v>5947.666666666667</v>
      </c>
      <c r="F74" s="85">
        <v>13293019.666666666</v>
      </c>
      <c r="G74" s="86">
        <v>1.49</v>
      </c>
      <c r="H74" s="85">
        <v>8921489.70917226</v>
      </c>
      <c r="I74" s="85">
        <v>1136341</v>
      </c>
      <c r="J74" s="5">
        <v>0</v>
      </c>
      <c r="K74" s="87">
        <v>1.65</v>
      </c>
      <c r="L74" s="85">
        <v>14720458.020134227</v>
      </c>
      <c r="M74" s="85">
        <v>1406653.6900000002</v>
      </c>
      <c r="N74" s="85">
        <v>16127111.710134229</v>
      </c>
      <c r="O74" s="88">
        <v>2711.502277106018</v>
      </c>
      <c r="P74" s="88">
        <v>2622.6298160913202</v>
      </c>
      <c r="Q74" s="88">
        <v>103.38867729137429</v>
      </c>
      <c r="R74" s="92">
        <v>-195575.99636584817</v>
      </c>
      <c r="S74" s="93">
        <v>-32.882810575438235</v>
      </c>
      <c r="T74" s="94">
        <v>102.13486669356581</v>
      </c>
      <c r="U74" s="92">
        <v>0</v>
      </c>
      <c r="V74" s="93">
        <v>0</v>
      </c>
      <c r="W74" s="95">
        <v>102.13486669356581</v>
      </c>
      <c r="X74" s="96">
        <v>0</v>
      </c>
      <c r="Y74" s="97">
        <v>0</v>
      </c>
      <c r="Z74" s="98">
        <v>0</v>
      </c>
      <c r="AA74" s="99">
        <v>0</v>
      </c>
      <c r="AB74" s="100">
        <v>102.13486669356581</v>
      </c>
      <c r="AC74" s="92">
        <v>-195575.99636584817</v>
      </c>
      <c r="AD74" s="93">
        <v>-32.882810575438235</v>
      </c>
      <c r="AE74" s="95">
        <v>102.13486669356581</v>
      </c>
      <c r="AF74" s="104"/>
      <c r="AG74" s="103">
        <v>0</v>
      </c>
      <c r="AH74" s="104"/>
      <c r="AI74" s="92">
        <v>0</v>
      </c>
      <c r="AJ74" s="93">
        <v>103.38867729137429</v>
      </c>
      <c r="AK74" s="93">
        <v>0</v>
      </c>
      <c r="AL74" s="101">
        <v>0</v>
      </c>
      <c r="AM74" s="138">
        <v>0</v>
      </c>
      <c r="AO74" s="102">
        <v>66813.056975635322</v>
      </c>
      <c r="AQ74" s="102">
        <v>892148.97091722593</v>
      </c>
      <c r="AR74" s="90"/>
      <c r="AS74" s="244"/>
      <c r="AT74" s="112">
        <v>-3055980.3405559137</v>
      </c>
      <c r="AU74" s="112">
        <v>-1354915.531794</v>
      </c>
      <c r="AV74" s="112">
        <v>-26514.970924000001</v>
      </c>
      <c r="AW74" s="112">
        <v>-441705</v>
      </c>
      <c r="AX74" s="113">
        <v>-1103061.731256</v>
      </c>
    </row>
    <row r="75" spans="1:55">
      <c r="A75" s="11">
        <v>413</v>
      </c>
      <c r="B75" s="12">
        <v>4213</v>
      </c>
      <c r="C75" s="4"/>
      <c r="D75" s="13" t="s">
        <v>221</v>
      </c>
      <c r="E75" s="85">
        <v>2087</v>
      </c>
      <c r="F75" s="85">
        <v>4684078.333333333</v>
      </c>
      <c r="G75" s="86">
        <v>1.843333333333333</v>
      </c>
      <c r="H75" s="85">
        <v>2542057.7142857146</v>
      </c>
      <c r="I75" s="85">
        <v>385544.66666666669</v>
      </c>
      <c r="J75" s="5">
        <v>0</v>
      </c>
      <c r="K75" s="87">
        <v>1.65</v>
      </c>
      <c r="L75" s="85">
        <v>4194395.2285714289</v>
      </c>
      <c r="M75" s="85">
        <v>473981.34</v>
      </c>
      <c r="N75" s="85">
        <v>4668376.5685714297</v>
      </c>
      <c r="O75" s="88">
        <v>2236.8838373605317</v>
      </c>
      <c r="P75" s="88">
        <v>2622.6298160913202</v>
      </c>
      <c r="Q75" s="88">
        <v>85.291634512655264</v>
      </c>
      <c r="R75" s="92">
        <v>297869.18731612753</v>
      </c>
      <c r="S75" s="93">
        <v>142.72601213039172</v>
      </c>
      <c r="T75" s="94">
        <v>90.733729742972812</v>
      </c>
      <c r="U75" s="92">
        <v>0</v>
      </c>
      <c r="V75" s="93">
        <v>0</v>
      </c>
      <c r="W75" s="95">
        <v>90.733729742972812</v>
      </c>
      <c r="X75" s="96">
        <v>0</v>
      </c>
      <c r="Y75" s="97">
        <v>0</v>
      </c>
      <c r="Z75" s="98">
        <v>0</v>
      </c>
      <c r="AA75" s="99">
        <v>0</v>
      </c>
      <c r="AB75" s="100">
        <v>90.733729742972812</v>
      </c>
      <c r="AC75" s="92">
        <v>297869.18731612753</v>
      </c>
      <c r="AD75" s="93">
        <v>142.72601213039172</v>
      </c>
      <c r="AE75" s="95">
        <v>90.733729742972812</v>
      </c>
      <c r="AF75" s="104"/>
      <c r="AG75" s="103">
        <v>0</v>
      </c>
      <c r="AH75" s="104"/>
      <c r="AI75" s="92">
        <v>0</v>
      </c>
      <c r="AJ75" s="93">
        <v>85.291634512655264</v>
      </c>
      <c r="AK75" s="93">
        <v>0</v>
      </c>
      <c r="AL75" s="101">
        <v>0</v>
      </c>
      <c r="AM75" s="138">
        <v>0</v>
      </c>
      <c r="AO75" s="102">
        <v>17412.389493546161</v>
      </c>
      <c r="AQ75" s="102">
        <v>254205.77142857146</v>
      </c>
      <c r="AR75" s="90"/>
      <c r="AS75" s="244"/>
      <c r="AT75" s="112">
        <v>-1067436.6814542583</v>
      </c>
      <c r="AU75" s="112">
        <v>-473264.34653899999</v>
      </c>
      <c r="AV75" s="112">
        <v>-9261.5296629999993</v>
      </c>
      <c r="AW75" s="112">
        <v>-171656</v>
      </c>
      <c r="AX75" s="113">
        <v>-385293.235766</v>
      </c>
    </row>
    <row r="76" spans="1:55">
      <c r="A76" s="11">
        <v>414</v>
      </c>
      <c r="B76" s="12">
        <v>4214</v>
      </c>
      <c r="C76" s="4"/>
      <c r="D76" s="13" t="s">
        <v>222</v>
      </c>
      <c r="E76" s="85">
        <v>2355.6666666666665</v>
      </c>
      <c r="F76" s="85">
        <v>4911684.666666667</v>
      </c>
      <c r="G76" s="86">
        <v>1.79</v>
      </c>
      <c r="H76" s="85">
        <v>2743957.9143389198</v>
      </c>
      <c r="I76" s="85">
        <v>433325.33333333331</v>
      </c>
      <c r="J76" s="5">
        <v>0</v>
      </c>
      <c r="K76" s="87">
        <v>1.65</v>
      </c>
      <c r="L76" s="85">
        <v>4527530.5586592173</v>
      </c>
      <c r="M76" s="85">
        <v>447417.57666666666</v>
      </c>
      <c r="N76" s="85">
        <v>4974948.1353258835</v>
      </c>
      <c r="O76" s="88">
        <v>2111.9066656258174</v>
      </c>
      <c r="P76" s="88">
        <v>2622.6298160913202</v>
      </c>
      <c r="Q76" s="88">
        <v>80.52629664575889</v>
      </c>
      <c r="R76" s="92">
        <v>445144.59553523071</v>
      </c>
      <c r="S76" s="93">
        <v>188.96756567223605</v>
      </c>
      <c r="T76" s="94">
        <v>87.731566886828105</v>
      </c>
      <c r="U76" s="92">
        <v>0</v>
      </c>
      <c r="V76" s="93">
        <v>0</v>
      </c>
      <c r="W76" s="95">
        <v>87.731566886828105</v>
      </c>
      <c r="X76" s="96">
        <v>0</v>
      </c>
      <c r="Y76" s="97">
        <v>0</v>
      </c>
      <c r="Z76" s="98">
        <v>0</v>
      </c>
      <c r="AA76" s="99">
        <v>0</v>
      </c>
      <c r="AB76" s="100">
        <v>87.731566886828105</v>
      </c>
      <c r="AC76" s="92">
        <v>445144.59553523071</v>
      </c>
      <c r="AD76" s="93">
        <v>188.96756567223605</v>
      </c>
      <c r="AE76" s="95">
        <v>87.731566886828105</v>
      </c>
      <c r="AF76" s="104"/>
      <c r="AG76" s="103">
        <v>0</v>
      </c>
      <c r="AH76" s="104"/>
      <c r="AI76" s="92">
        <v>127858.91359875708</v>
      </c>
      <c r="AJ76" s="93">
        <v>80.52629664575889</v>
      </c>
      <c r="AK76" s="93">
        <v>0</v>
      </c>
      <c r="AL76" s="101">
        <v>0</v>
      </c>
      <c r="AM76" s="138">
        <v>127858.91359875708</v>
      </c>
      <c r="AO76" s="102">
        <v>15345.223348704318</v>
      </c>
      <c r="AQ76" s="102">
        <v>274395.79143389198</v>
      </c>
      <c r="AR76" s="90"/>
      <c r="AS76" s="244"/>
      <c r="AT76" s="112">
        <v>-1223521.6988482429</v>
      </c>
      <c r="AU76" s="112">
        <v>-542467.02154999995</v>
      </c>
      <c r="AV76" s="112">
        <v>-10615.788930000001</v>
      </c>
      <c r="AW76" s="112">
        <v>-168272</v>
      </c>
      <c r="AX76" s="113">
        <v>-441632.41021200002</v>
      </c>
    </row>
    <row r="77" spans="1:55" s="10" customFormat="1">
      <c r="A77" s="11">
        <v>415</v>
      </c>
      <c r="B77" s="12">
        <v>4215</v>
      </c>
      <c r="C77" s="4"/>
      <c r="D77" s="13" t="s">
        <v>223</v>
      </c>
      <c r="E77" s="85">
        <v>1422.3333333333333</v>
      </c>
      <c r="F77" s="85">
        <v>3644566.6666666665</v>
      </c>
      <c r="G77" s="86">
        <v>1.29</v>
      </c>
      <c r="H77" s="85">
        <v>2825245.4780361759</v>
      </c>
      <c r="I77" s="85">
        <v>688079.66666666663</v>
      </c>
      <c r="J77" s="5">
        <v>0</v>
      </c>
      <c r="K77" s="87">
        <v>1.65</v>
      </c>
      <c r="L77" s="85">
        <v>4661655.0387596888</v>
      </c>
      <c r="M77" s="85">
        <v>657829.19333333336</v>
      </c>
      <c r="N77" s="85">
        <v>5319484.2320930231</v>
      </c>
      <c r="O77" s="88">
        <v>3739.9701655212257</v>
      </c>
      <c r="P77" s="88">
        <v>2622.6298160913202</v>
      </c>
      <c r="Q77" s="88">
        <v>142.60381478828575</v>
      </c>
      <c r="R77" s="92">
        <v>-588015.25675881328</v>
      </c>
      <c r="S77" s="93">
        <v>-413.41592928906488</v>
      </c>
      <c r="T77" s="94">
        <v>126.84040331662004</v>
      </c>
      <c r="U77" s="92">
        <v>0</v>
      </c>
      <c r="V77" s="93">
        <v>0</v>
      </c>
      <c r="W77" s="95">
        <v>126.84040331662004</v>
      </c>
      <c r="X77" s="96">
        <v>0</v>
      </c>
      <c r="Y77" s="97">
        <v>0</v>
      </c>
      <c r="Z77" s="98">
        <v>0</v>
      </c>
      <c r="AA77" s="99">
        <v>0</v>
      </c>
      <c r="AB77" s="100">
        <v>126.84040331662004</v>
      </c>
      <c r="AC77" s="92">
        <v>-588015.25675881328</v>
      </c>
      <c r="AD77" s="93">
        <v>-413.41592928906488</v>
      </c>
      <c r="AE77" s="95">
        <v>126.84040331662004</v>
      </c>
      <c r="AF77" s="104"/>
      <c r="AG77" s="103">
        <v>0</v>
      </c>
      <c r="AH77" s="104"/>
      <c r="AI77" s="92">
        <v>0</v>
      </c>
      <c r="AJ77" s="93">
        <v>142.60381478828575</v>
      </c>
      <c r="AK77" s="93">
        <v>0</v>
      </c>
      <c r="AL77" s="101">
        <v>0</v>
      </c>
      <c r="AM77" s="138">
        <v>0</v>
      </c>
      <c r="AN77" s="90"/>
      <c r="AO77" s="102">
        <v>15191.104227177531</v>
      </c>
      <c r="AP77" s="90"/>
      <c r="AQ77" s="102">
        <v>282524.54780361755</v>
      </c>
      <c r="AR77" s="90"/>
      <c r="AS77" s="244"/>
      <c r="AT77" s="112">
        <v>-734215.70682038926</v>
      </c>
      <c r="AU77" s="112">
        <v>-325525.74100600003</v>
      </c>
      <c r="AV77" s="112">
        <v>-6370.3643179999999</v>
      </c>
      <c r="AW77" s="112">
        <v>-221062</v>
      </c>
      <c r="AX77" s="113">
        <v>-265016.51137399999</v>
      </c>
      <c r="AY77"/>
      <c r="AZ77"/>
      <c r="BA77"/>
      <c r="BB77"/>
      <c r="BC77"/>
    </row>
    <row r="78" spans="1:55">
      <c r="A78" s="11">
        <v>416</v>
      </c>
      <c r="B78" s="12">
        <v>4216</v>
      </c>
      <c r="C78" s="4"/>
      <c r="D78" s="13" t="s">
        <v>224</v>
      </c>
      <c r="E78" s="85">
        <v>122.33333333333333</v>
      </c>
      <c r="F78" s="85">
        <v>264123.66666666669</v>
      </c>
      <c r="G78" s="86">
        <v>1.84</v>
      </c>
      <c r="H78" s="85">
        <v>143545.47101449277</v>
      </c>
      <c r="I78" s="85">
        <v>14644.666666666666</v>
      </c>
      <c r="J78" s="5">
        <v>0</v>
      </c>
      <c r="K78" s="87">
        <v>1.65</v>
      </c>
      <c r="L78" s="85">
        <v>236850.027173913</v>
      </c>
      <c r="M78" s="85">
        <v>18311.23</v>
      </c>
      <c r="N78" s="85">
        <v>255161.25717391304</v>
      </c>
      <c r="O78" s="88">
        <v>2085.7868433834856</v>
      </c>
      <c r="P78" s="88">
        <v>2622.6298160913202</v>
      </c>
      <c r="Q78" s="88">
        <v>79.530356537014924</v>
      </c>
      <c r="R78" s="92">
        <v>24299.302421332282</v>
      </c>
      <c r="S78" s="93">
        <v>198.63189990189878</v>
      </c>
      <c r="T78" s="94">
        <v>87.104124618319389</v>
      </c>
      <c r="U78" s="92">
        <v>0</v>
      </c>
      <c r="V78" s="93">
        <v>0</v>
      </c>
      <c r="W78" s="95">
        <v>87.104124618319389</v>
      </c>
      <c r="X78" s="96">
        <v>0</v>
      </c>
      <c r="Y78" s="97">
        <v>0</v>
      </c>
      <c r="Z78" s="98">
        <v>0</v>
      </c>
      <c r="AA78" s="99">
        <v>0</v>
      </c>
      <c r="AB78" s="100">
        <v>87.104124618319389</v>
      </c>
      <c r="AC78" s="92">
        <v>24299.302421332282</v>
      </c>
      <c r="AD78" s="93">
        <v>198.63189990189878</v>
      </c>
      <c r="AE78" s="95">
        <v>87.104124618319389</v>
      </c>
      <c r="AF78" s="104"/>
      <c r="AG78" s="103">
        <v>0</v>
      </c>
      <c r="AH78" s="104"/>
      <c r="AI78" s="92">
        <v>54043.219318008472</v>
      </c>
      <c r="AJ78" s="93">
        <v>79.530356537014924</v>
      </c>
      <c r="AK78" s="93">
        <v>0</v>
      </c>
      <c r="AL78" s="101">
        <v>0</v>
      </c>
      <c r="AM78" s="138">
        <v>54043.219318008472</v>
      </c>
      <c r="AO78" s="102">
        <v>805.29843151433806</v>
      </c>
      <c r="AQ78" s="102">
        <v>14354.547101449274</v>
      </c>
      <c r="AR78" s="90"/>
      <c r="AS78" s="244"/>
      <c r="AT78" s="112">
        <v>-61099.069308829596</v>
      </c>
      <c r="AU78" s="112">
        <v>-27089.205021000002</v>
      </c>
      <c r="AV78" s="112">
        <v>-530.12122599999998</v>
      </c>
      <c r="AW78" s="112">
        <v>-4866</v>
      </c>
      <c r="AX78" s="113">
        <v>-22053.821575999998</v>
      </c>
    </row>
    <row r="79" spans="1:55">
      <c r="A79" s="11">
        <v>418</v>
      </c>
      <c r="B79" s="12">
        <v>4218</v>
      </c>
      <c r="C79" s="4"/>
      <c r="D79" s="13" t="s">
        <v>225</v>
      </c>
      <c r="E79" s="85">
        <v>2890.3333333333335</v>
      </c>
      <c r="F79" s="85">
        <v>5388976.333333333</v>
      </c>
      <c r="G79" s="86">
        <v>1.92</v>
      </c>
      <c r="H79" s="85">
        <v>2805748.6418805295</v>
      </c>
      <c r="I79" s="85">
        <v>456093.66666666669</v>
      </c>
      <c r="J79" s="5">
        <v>0</v>
      </c>
      <c r="K79" s="87">
        <v>1.65</v>
      </c>
      <c r="L79" s="85">
        <v>4629485.2591028735</v>
      </c>
      <c r="M79" s="85">
        <v>497555.52</v>
      </c>
      <c r="N79" s="85">
        <v>5127040.7791028731</v>
      </c>
      <c r="O79" s="88">
        <v>1773.8579560960234</v>
      </c>
      <c r="P79" s="88">
        <v>2622.6298160913202</v>
      </c>
      <c r="Q79" s="88">
        <v>67.636612121634528</v>
      </c>
      <c r="R79" s="92">
        <v>907696.43175570387</v>
      </c>
      <c r="S79" s="93">
        <v>314.04558819825991</v>
      </c>
      <c r="T79" s="94">
        <v>79.61106563662976</v>
      </c>
      <c r="U79" s="92">
        <v>484299</v>
      </c>
      <c r="V79" s="93">
        <v>167.5581824472379</v>
      </c>
      <c r="W79" s="95">
        <v>86.000003237322517</v>
      </c>
      <c r="X79" s="96">
        <v>0</v>
      </c>
      <c r="Y79" s="97">
        <v>0</v>
      </c>
      <c r="Z79" s="98">
        <v>484299</v>
      </c>
      <c r="AA79" s="99">
        <v>167.5581824472379</v>
      </c>
      <c r="AB79" s="100">
        <v>86.000003237322517</v>
      </c>
      <c r="AC79" s="92">
        <v>1391995.4317557039</v>
      </c>
      <c r="AD79" s="93">
        <v>481.60377064549778</v>
      </c>
      <c r="AE79" s="95">
        <v>86.000003237322517</v>
      </c>
      <c r="AF79" s="104"/>
      <c r="AG79" s="103">
        <v>0</v>
      </c>
      <c r="AH79" s="104"/>
      <c r="AI79" s="92">
        <v>0</v>
      </c>
      <c r="AJ79" s="93">
        <v>67.636612121634528</v>
      </c>
      <c r="AK79" s="93">
        <v>0</v>
      </c>
      <c r="AL79" s="101">
        <v>0</v>
      </c>
      <c r="AM79" s="138">
        <v>0</v>
      </c>
      <c r="AO79" s="102">
        <v>76246.527400971929</v>
      </c>
      <c r="AQ79" s="102">
        <v>280574.86418805289</v>
      </c>
      <c r="AR79" s="90"/>
      <c r="AS79" s="244"/>
      <c r="AT79" s="112">
        <v>-1489995.7910438948</v>
      </c>
      <c r="AU79" s="112">
        <v>-660612.37790099997</v>
      </c>
      <c r="AV79" s="112">
        <v>-12927.830246</v>
      </c>
      <c r="AW79" s="112">
        <v>-266300</v>
      </c>
      <c r="AX79" s="113">
        <v>-537816.72447999998</v>
      </c>
    </row>
    <row r="80" spans="1:55">
      <c r="A80" s="11">
        <v>420</v>
      </c>
      <c r="B80" s="12">
        <v>4220</v>
      </c>
      <c r="C80" s="4"/>
      <c r="D80" s="13" t="s">
        <v>226</v>
      </c>
      <c r="E80" s="85">
        <v>2402.6666666666665</v>
      </c>
      <c r="F80" s="85">
        <v>3874258.6666666665</v>
      </c>
      <c r="G80" s="86">
        <v>1.4166666666666667</v>
      </c>
      <c r="H80" s="85">
        <v>2738673.7164750956</v>
      </c>
      <c r="I80" s="85">
        <v>541590</v>
      </c>
      <c r="J80" s="5">
        <v>0</v>
      </c>
      <c r="K80" s="87">
        <v>1.65</v>
      </c>
      <c r="L80" s="85">
        <v>4518811.6321839085</v>
      </c>
      <c r="M80" s="85">
        <v>546916.2533333333</v>
      </c>
      <c r="N80" s="85">
        <v>5065727.8855172405</v>
      </c>
      <c r="O80" s="88">
        <v>2108.3773108423588</v>
      </c>
      <c r="P80" s="88">
        <v>2622.6298160913202</v>
      </c>
      <c r="Q80" s="88">
        <v>80.391723525229111</v>
      </c>
      <c r="R80" s="92">
        <v>457163.62046625657</v>
      </c>
      <c r="S80" s="93">
        <v>190.27342694211569</v>
      </c>
      <c r="T80" s="94">
        <v>87.646785820894337</v>
      </c>
      <c r="U80" s="92">
        <v>0</v>
      </c>
      <c r="V80" s="93">
        <v>0</v>
      </c>
      <c r="W80" s="95">
        <v>87.646785820894337</v>
      </c>
      <c r="X80" s="96">
        <v>0</v>
      </c>
      <c r="Y80" s="97">
        <v>0</v>
      </c>
      <c r="Z80" s="98">
        <v>0</v>
      </c>
      <c r="AA80" s="99">
        <v>0</v>
      </c>
      <c r="AB80" s="100">
        <v>87.646785820894337</v>
      </c>
      <c r="AC80" s="92">
        <v>457163.62046625657</v>
      </c>
      <c r="AD80" s="93">
        <v>190.27342694211569</v>
      </c>
      <c r="AE80" s="95">
        <v>87.646785820894337</v>
      </c>
      <c r="AF80" s="104"/>
      <c r="AG80" s="103">
        <v>0</v>
      </c>
      <c r="AH80" s="104"/>
      <c r="AI80" s="92">
        <v>0</v>
      </c>
      <c r="AJ80" s="93">
        <v>80.391723525229111</v>
      </c>
      <c r="AK80" s="93">
        <v>0</v>
      </c>
      <c r="AL80" s="101">
        <v>0</v>
      </c>
      <c r="AM80" s="138">
        <v>0</v>
      </c>
      <c r="AO80" s="102">
        <v>41093.837113799411</v>
      </c>
      <c r="AQ80" s="102">
        <v>273867.37164750957</v>
      </c>
      <c r="AR80" s="90"/>
      <c r="AS80" s="244"/>
      <c r="AT80" s="112">
        <v>-1238411.3880075377</v>
      </c>
      <c r="AU80" s="112">
        <v>-549068.59252099996</v>
      </c>
      <c r="AV80" s="112">
        <v>-10744.978137</v>
      </c>
      <c r="AW80" s="112">
        <v>-187907</v>
      </c>
      <c r="AX80" s="113">
        <v>-447006.87093199999</v>
      </c>
    </row>
    <row r="81" spans="1:50">
      <c r="A81" s="11">
        <v>421</v>
      </c>
      <c r="B81" s="12">
        <v>4221</v>
      </c>
      <c r="C81" s="4"/>
      <c r="D81" s="13" t="s">
        <v>227</v>
      </c>
      <c r="E81" s="85">
        <v>78.333333333333329</v>
      </c>
      <c r="F81" s="85">
        <v>95287.666666666672</v>
      </c>
      <c r="G81" s="86">
        <v>1</v>
      </c>
      <c r="H81" s="85">
        <v>95287.666666666672</v>
      </c>
      <c r="I81" s="85">
        <v>20489</v>
      </c>
      <c r="J81" s="5">
        <v>0</v>
      </c>
      <c r="K81" s="87">
        <v>1.65</v>
      </c>
      <c r="L81" s="85">
        <v>157224.65</v>
      </c>
      <c r="M81" s="85">
        <v>25456.023333333331</v>
      </c>
      <c r="N81" s="85">
        <v>182680.67333333334</v>
      </c>
      <c r="O81" s="88">
        <v>2332.09370212766</v>
      </c>
      <c r="P81" s="88">
        <v>2622.6298160913202</v>
      </c>
      <c r="Q81" s="88">
        <v>88.921954895004376</v>
      </c>
      <c r="R81" s="92">
        <v>8420.7050363800845</v>
      </c>
      <c r="S81" s="93">
        <v>107.49836216655427</v>
      </c>
      <c r="T81" s="94">
        <v>93.020831583852754</v>
      </c>
      <c r="U81" s="92">
        <v>0</v>
      </c>
      <c r="V81" s="93">
        <v>0</v>
      </c>
      <c r="W81" s="95">
        <v>93.020831583852754</v>
      </c>
      <c r="X81" s="96">
        <v>0</v>
      </c>
      <c r="Y81" s="97">
        <v>0</v>
      </c>
      <c r="Z81" s="98">
        <v>0</v>
      </c>
      <c r="AA81" s="99">
        <v>0</v>
      </c>
      <c r="AB81" s="100">
        <v>93.020831583852754</v>
      </c>
      <c r="AC81" s="92">
        <v>8420.7050363800845</v>
      </c>
      <c r="AD81" s="93">
        <v>107.49836216655427</v>
      </c>
      <c r="AE81" s="95">
        <v>93.020831583852754</v>
      </c>
      <c r="AF81" s="104"/>
      <c r="AG81" s="103">
        <v>0</v>
      </c>
      <c r="AH81" s="104"/>
      <c r="AI81" s="92">
        <v>64950.07856836584</v>
      </c>
      <c r="AJ81" s="93">
        <v>88.921954895004376</v>
      </c>
      <c r="AK81" s="93">
        <v>0</v>
      </c>
      <c r="AL81" s="101">
        <v>0</v>
      </c>
      <c r="AM81" s="138">
        <v>64950.07856836584</v>
      </c>
      <c r="AO81" s="102">
        <v>82.452227790482908</v>
      </c>
      <c r="AQ81" s="102">
        <v>9528.7666666666664</v>
      </c>
      <c r="AR81" s="90"/>
      <c r="AS81" s="244"/>
      <c r="AT81" s="112">
        <v>-40561.567020147377</v>
      </c>
      <c r="AU81" s="112">
        <v>-17983.589887999999</v>
      </c>
      <c r="AV81" s="112">
        <v>-351.92921799999999</v>
      </c>
      <c r="AW81" s="112">
        <v>-3230</v>
      </c>
      <c r="AX81" s="113">
        <v>-14640.772306999999</v>
      </c>
    </row>
    <row r="82" spans="1:50">
      <c r="A82" s="11">
        <v>422</v>
      </c>
      <c r="B82" s="12">
        <v>4222</v>
      </c>
      <c r="C82" s="4"/>
      <c r="D82" s="13" t="s">
        <v>228</v>
      </c>
      <c r="E82" s="85">
        <v>165</v>
      </c>
      <c r="F82" s="85">
        <v>305885.66666666669</v>
      </c>
      <c r="G82" s="86">
        <v>1.79</v>
      </c>
      <c r="H82" s="85">
        <v>170885.84729981379</v>
      </c>
      <c r="I82" s="85">
        <v>25575.333333333332</v>
      </c>
      <c r="J82" s="5">
        <v>0</v>
      </c>
      <c r="K82" s="87">
        <v>1.65</v>
      </c>
      <c r="L82" s="85">
        <v>281961.64804469276</v>
      </c>
      <c r="M82" s="85">
        <v>26603.563333333335</v>
      </c>
      <c r="N82" s="85">
        <v>308565.21137802606</v>
      </c>
      <c r="O82" s="88">
        <v>1870.0921901698548</v>
      </c>
      <c r="P82" s="88">
        <v>2622.6298160913202</v>
      </c>
      <c r="Q82" s="88">
        <v>71.305991363927134</v>
      </c>
      <c r="R82" s="92">
        <v>45942.422062505459</v>
      </c>
      <c r="S82" s="93">
        <v>278.43892159094219</v>
      </c>
      <c r="T82" s="94">
        <v>81.922774559274103</v>
      </c>
      <c r="U82" s="92">
        <v>17644</v>
      </c>
      <c r="V82" s="93">
        <v>106.93333333333334</v>
      </c>
      <c r="W82" s="95">
        <v>86.000106887200687</v>
      </c>
      <c r="X82" s="96">
        <v>0</v>
      </c>
      <c r="Y82" s="97">
        <v>0</v>
      </c>
      <c r="Z82" s="98">
        <v>17644</v>
      </c>
      <c r="AA82" s="99">
        <v>106.93333333333334</v>
      </c>
      <c r="AB82" s="100">
        <v>86.000106887200687</v>
      </c>
      <c r="AC82" s="92">
        <v>63586.422062505459</v>
      </c>
      <c r="AD82" s="93">
        <v>385.37225492427552</v>
      </c>
      <c r="AE82" s="95">
        <v>86.000106887200687</v>
      </c>
      <c r="AF82" s="104"/>
      <c r="AG82" s="103">
        <v>0</v>
      </c>
      <c r="AH82" s="104"/>
      <c r="AI82" s="92">
        <v>6171.1524576941865</v>
      </c>
      <c r="AJ82" s="93">
        <v>71.305991363927134</v>
      </c>
      <c r="AK82" s="93">
        <v>0</v>
      </c>
      <c r="AL82" s="101">
        <v>0</v>
      </c>
      <c r="AM82" s="138">
        <v>6171.1524576941865</v>
      </c>
      <c r="AO82" s="102">
        <v>571.18459427737525</v>
      </c>
      <c r="AQ82" s="102">
        <v>17088.584729981379</v>
      </c>
      <c r="AR82" s="90"/>
      <c r="AS82" s="244"/>
      <c r="AT82" s="112">
        <v>-85744.072055248253</v>
      </c>
      <c r="AU82" s="112">
        <v>-38015.943180000002</v>
      </c>
      <c r="AV82" s="112">
        <v>-743.95163700000001</v>
      </c>
      <c r="AW82" s="112">
        <v>-6828</v>
      </c>
      <c r="AX82" s="113">
        <v>-30949.480699</v>
      </c>
    </row>
    <row r="83" spans="1:50">
      <c r="A83" s="11">
        <v>423</v>
      </c>
      <c r="B83" s="12">
        <v>4223</v>
      </c>
      <c r="C83" s="4"/>
      <c r="D83" s="13" t="s">
        <v>229</v>
      </c>
      <c r="E83" s="85">
        <v>205.33333333333334</v>
      </c>
      <c r="F83" s="85">
        <v>405106.33333333331</v>
      </c>
      <c r="G83" s="86">
        <v>1.83</v>
      </c>
      <c r="H83" s="85">
        <v>221531.28088982837</v>
      </c>
      <c r="I83" s="85">
        <v>29756.333333333332</v>
      </c>
      <c r="J83" s="5">
        <v>0</v>
      </c>
      <c r="K83" s="87">
        <v>1.65</v>
      </c>
      <c r="L83" s="85">
        <v>365526.61346821679</v>
      </c>
      <c r="M83" s="85">
        <v>36776.443333333336</v>
      </c>
      <c r="N83" s="85">
        <v>402303.05680155009</v>
      </c>
      <c r="O83" s="88">
        <v>1959.2681337737829</v>
      </c>
      <c r="P83" s="88">
        <v>2622.6298160913202</v>
      </c>
      <c r="Q83" s="88">
        <v>74.706240345189485</v>
      </c>
      <c r="R83" s="92">
        <v>50397.798211271052</v>
      </c>
      <c r="S83" s="93">
        <v>245.44382245748889</v>
      </c>
      <c r="T83" s="94">
        <v>84.064931417469396</v>
      </c>
      <c r="U83" s="92">
        <v>10421</v>
      </c>
      <c r="V83" s="93">
        <v>50.751623376623371</v>
      </c>
      <c r="W83" s="95">
        <v>86.000073886499266</v>
      </c>
      <c r="X83" s="96">
        <v>0</v>
      </c>
      <c r="Y83" s="97">
        <v>0</v>
      </c>
      <c r="Z83" s="98">
        <v>10421</v>
      </c>
      <c r="AA83" s="99">
        <v>50.751623376623371</v>
      </c>
      <c r="AB83" s="100">
        <v>86.000073886499266</v>
      </c>
      <c r="AC83" s="92">
        <v>60818.798211271052</v>
      </c>
      <c r="AD83" s="93">
        <v>296.19544583411226</v>
      </c>
      <c r="AE83" s="95">
        <v>86.000073886499266</v>
      </c>
      <c r="AF83" s="104"/>
      <c r="AG83" s="103">
        <v>0</v>
      </c>
      <c r="AH83" s="104"/>
      <c r="AI83" s="92">
        <v>15049.321300456515</v>
      </c>
      <c r="AJ83" s="93">
        <v>74.706240345189485</v>
      </c>
      <c r="AK83" s="93">
        <v>0</v>
      </c>
      <c r="AL83" s="101">
        <v>0</v>
      </c>
      <c r="AM83" s="138">
        <v>15049.321300456515</v>
      </c>
      <c r="AO83" s="102">
        <v>1250.2159558873559</v>
      </c>
      <c r="AQ83" s="102">
        <v>22153.128088982834</v>
      </c>
      <c r="AR83" s="90"/>
      <c r="AS83" s="244"/>
      <c r="AT83" s="112">
        <v>-105254.69922949636</v>
      </c>
      <c r="AU83" s="112">
        <v>-46666.277557000001</v>
      </c>
      <c r="AV83" s="112">
        <v>-913.23404600000003</v>
      </c>
      <c r="AW83" s="112">
        <v>-8382</v>
      </c>
      <c r="AX83" s="113">
        <v>-37991.877504999997</v>
      </c>
    </row>
    <row r="84" spans="1:50">
      <c r="A84" s="11">
        <v>424</v>
      </c>
      <c r="B84" s="12">
        <v>4224</v>
      </c>
      <c r="C84" s="4"/>
      <c r="D84" s="13" t="s">
        <v>230</v>
      </c>
      <c r="E84" s="85">
        <v>2058.6666666666665</v>
      </c>
      <c r="F84" s="85">
        <v>3806331.3333333335</v>
      </c>
      <c r="G84" s="86">
        <v>1.7666666666666666</v>
      </c>
      <c r="H84" s="85">
        <v>2156251.1546840961</v>
      </c>
      <c r="I84" s="85">
        <v>271648.66666666669</v>
      </c>
      <c r="J84" s="5">
        <v>0</v>
      </c>
      <c r="K84" s="87">
        <v>1.65</v>
      </c>
      <c r="L84" s="85">
        <v>3557814.4052287578</v>
      </c>
      <c r="M84" s="85">
        <v>334108.41666666669</v>
      </c>
      <c r="N84" s="85">
        <v>3891922.8218954243</v>
      </c>
      <c r="O84" s="88">
        <v>1890.506552086508</v>
      </c>
      <c r="P84" s="88">
        <v>2622.6298160913202</v>
      </c>
      <c r="Q84" s="88">
        <v>72.084384173747239</v>
      </c>
      <c r="R84" s="92">
        <v>557663.17101422546</v>
      </c>
      <c r="S84" s="93">
        <v>270.88560768178053</v>
      </c>
      <c r="T84" s="94">
        <v>82.41316202946075</v>
      </c>
      <c r="U84" s="92">
        <v>193658</v>
      </c>
      <c r="V84" s="93">
        <v>94.069624352331616</v>
      </c>
      <c r="W84" s="95">
        <v>86.000005425168425</v>
      </c>
      <c r="X84" s="96">
        <v>0</v>
      </c>
      <c r="Y84" s="97">
        <v>0</v>
      </c>
      <c r="Z84" s="98">
        <v>193658</v>
      </c>
      <c r="AA84" s="99">
        <v>94.069624352331616</v>
      </c>
      <c r="AB84" s="100">
        <v>86.000005425168425</v>
      </c>
      <c r="AC84" s="92">
        <v>751321.17101422546</v>
      </c>
      <c r="AD84" s="93">
        <v>364.95523203411216</v>
      </c>
      <c r="AE84" s="95">
        <v>86.000005425168425</v>
      </c>
      <c r="AF84" s="104"/>
      <c r="AG84" s="103">
        <v>0</v>
      </c>
      <c r="AH84" s="104"/>
      <c r="AI84" s="92">
        <v>390749.352678205</v>
      </c>
      <c r="AJ84" s="93">
        <v>72.084384173747239</v>
      </c>
      <c r="AK84" s="93">
        <v>0</v>
      </c>
      <c r="AL84" s="101">
        <v>0</v>
      </c>
      <c r="AM84" s="138">
        <v>390749.352678205</v>
      </c>
      <c r="AO84" s="102">
        <v>12464.546911706333</v>
      </c>
      <c r="AQ84" s="102">
        <v>215625.11546840961</v>
      </c>
      <c r="AR84" s="90"/>
      <c r="AS84" s="244"/>
      <c r="AT84" s="112">
        <v>-1064356.0561109558</v>
      </c>
      <c r="AU84" s="112">
        <v>-471898.50426900003</v>
      </c>
      <c r="AV84" s="112">
        <v>-9234.8008609999997</v>
      </c>
      <c r="AW84" s="112">
        <v>-144065</v>
      </c>
      <c r="AX84" s="113">
        <v>-384181.278376</v>
      </c>
    </row>
    <row r="85" spans="1:50">
      <c r="A85" s="11">
        <v>431</v>
      </c>
      <c r="B85" s="12">
        <v>6101</v>
      </c>
      <c r="C85" s="4"/>
      <c r="D85" s="13" t="s">
        <v>335</v>
      </c>
      <c r="E85" s="85">
        <v>1705.3333333333333</v>
      </c>
      <c r="F85" s="85">
        <v>3303489.6666666665</v>
      </c>
      <c r="G85" s="86">
        <v>1.79</v>
      </c>
      <c r="H85" s="85">
        <v>1845524.9534450651</v>
      </c>
      <c r="I85" s="85">
        <v>301803.33333333331</v>
      </c>
      <c r="J85" s="5">
        <v>0</v>
      </c>
      <c r="K85" s="87">
        <v>1.65</v>
      </c>
      <c r="L85" s="85">
        <v>3045116.1731843576</v>
      </c>
      <c r="M85" s="85">
        <v>283758.03666666668</v>
      </c>
      <c r="N85" s="85">
        <v>3328874.2098510242</v>
      </c>
      <c r="O85" s="88">
        <v>1952.0372614450885</v>
      </c>
      <c r="P85" s="88">
        <v>2622.6298160913202</v>
      </c>
      <c r="Q85" s="88">
        <v>74.430529595455425</v>
      </c>
      <c r="R85" s="92">
        <v>423126.01951364835</v>
      </c>
      <c r="S85" s="93">
        <v>248.11924521910578</v>
      </c>
      <c r="T85" s="94">
        <v>83.891233645136921</v>
      </c>
      <c r="U85" s="92">
        <v>94314</v>
      </c>
      <c r="V85" s="93">
        <v>55.305316653635657</v>
      </c>
      <c r="W85" s="95">
        <v>86.000006919744962</v>
      </c>
      <c r="X85" s="96">
        <v>0</v>
      </c>
      <c r="Y85" s="97">
        <v>0</v>
      </c>
      <c r="Z85" s="98">
        <v>94314</v>
      </c>
      <c r="AA85" s="99">
        <v>55.305316653635657</v>
      </c>
      <c r="AB85" s="100">
        <v>86.000006919744962</v>
      </c>
      <c r="AC85" s="92">
        <v>517440.01951364835</v>
      </c>
      <c r="AD85" s="93">
        <v>303.42456187274144</v>
      </c>
      <c r="AE85" s="95">
        <v>86.000006919744962</v>
      </c>
      <c r="AF85" s="104"/>
      <c r="AG85" s="103">
        <v>0</v>
      </c>
      <c r="AH85" s="104"/>
      <c r="AI85" s="92">
        <v>139411.15403430467</v>
      </c>
      <c r="AJ85" s="93">
        <v>74.430529595455425</v>
      </c>
      <c r="AK85" s="93">
        <v>0</v>
      </c>
      <c r="AL85" s="101">
        <v>0</v>
      </c>
      <c r="AM85" s="138">
        <v>139411.15403430467</v>
      </c>
      <c r="AO85" s="102">
        <v>21376.64656844363</v>
      </c>
      <c r="AQ85" s="102">
        <v>184552.49534450649</v>
      </c>
      <c r="AR85" s="90"/>
      <c r="AS85" s="244"/>
      <c r="AT85" s="112">
        <v>-892354.4744432423</v>
      </c>
      <c r="AU85" s="112">
        <v>-395638.97752999997</v>
      </c>
      <c r="AV85" s="112">
        <v>-7742.442787</v>
      </c>
      <c r="AW85" s="112">
        <v>-105987</v>
      </c>
      <c r="AX85" s="113">
        <v>-322096.99074600002</v>
      </c>
    </row>
    <row r="86" spans="1:50">
      <c r="A86" s="11">
        <v>432</v>
      </c>
      <c r="B86" s="12">
        <v>6102</v>
      </c>
      <c r="C86" s="4"/>
      <c r="D86" s="13" t="s">
        <v>336</v>
      </c>
      <c r="E86" s="85">
        <v>487.66666666666669</v>
      </c>
      <c r="F86" s="85">
        <v>1030300.3333333334</v>
      </c>
      <c r="G86" s="86">
        <v>2.04</v>
      </c>
      <c r="H86" s="85">
        <v>505049.18300653592</v>
      </c>
      <c r="I86" s="85">
        <v>95093</v>
      </c>
      <c r="J86" s="5">
        <v>0</v>
      </c>
      <c r="K86" s="87">
        <v>1.65</v>
      </c>
      <c r="L86" s="85">
        <v>833331.15196078422</v>
      </c>
      <c r="M86" s="85">
        <v>90403.83</v>
      </c>
      <c r="N86" s="85">
        <v>923734.98196078418</v>
      </c>
      <c r="O86" s="88">
        <v>1894.1934011499334</v>
      </c>
      <c r="P86" s="88">
        <v>2622.6298160913202</v>
      </c>
      <c r="Q86" s="88">
        <v>72.224962498633374</v>
      </c>
      <c r="R86" s="92">
        <v>131436.63859064068</v>
      </c>
      <c r="S86" s="93">
        <v>269.52147352831309</v>
      </c>
      <c r="T86" s="94">
        <v>82.501726374139011</v>
      </c>
      <c r="U86" s="92">
        <v>44742</v>
      </c>
      <c r="V86" s="93">
        <v>91.747095010252906</v>
      </c>
      <c r="W86" s="95">
        <v>86.00001250080976</v>
      </c>
      <c r="X86" s="96">
        <v>0</v>
      </c>
      <c r="Y86" s="97">
        <v>0</v>
      </c>
      <c r="Z86" s="98">
        <v>44742</v>
      </c>
      <c r="AA86" s="99">
        <v>91.747095010252906</v>
      </c>
      <c r="AB86" s="100">
        <v>86.00001250080976</v>
      </c>
      <c r="AC86" s="92">
        <v>176178.63859064068</v>
      </c>
      <c r="AD86" s="93">
        <v>361.268568538566</v>
      </c>
      <c r="AE86" s="95">
        <v>86.00001250080976</v>
      </c>
      <c r="AF86" s="104"/>
      <c r="AG86" s="103">
        <v>0</v>
      </c>
      <c r="AH86" s="104"/>
      <c r="AI86" s="92">
        <v>140862.09542450518</v>
      </c>
      <c r="AJ86" s="93">
        <v>72.224962498633374</v>
      </c>
      <c r="AK86" s="93">
        <v>0</v>
      </c>
      <c r="AL86" s="101">
        <v>0</v>
      </c>
      <c r="AM86" s="138">
        <v>140862.09542450518</v>
      </c>
      <c r="AO86" s="102">
        <v>4797.6879736190749</v>
      </c>
      <c r="AQ86" s="102">
        <v>50504.918300653597</v>
      </c>
      <c r="AR86" s="90"/>
      <c r="AS86" s="244"/>
      <c r="AT86" s="112">
        <v>-251584.40303635717</v>
      </c>
      <c r="AU86" s="112">
        <v>-111543.78538</v>
      </c>
      <c r="AV86" s="112">
        <v>-2182.8521089999999</v>
      </c>
      <c r="AW86" s="112">
        <v>-55829</v>
      </c>
      <c r="AX86" s="113">
        <v>-90809.853547999999</v>
      </c>
    </row>
    <row r="87" spans="1:50">
      <c r="A87" s="11">
        <v>433</v>
      </c>
      <c r="B87" s="12">
        <v>6103</v>
      </c>
      <c r="C87" s="4"/>
      <c r="D87" s="13" t="s">
        <v>337</v>
      </c>
      <c r="E87" s="85">
        <v>704.33333333333337</v>
      </c>
      <c r="F87" s="85">
        <v>1426249.3333333333</v>
      </c>
      <c r="G87" s="86">
        <v>2.14</v>
      </c>
      <c r="H87" s="85">
        <v>666471.65109034255</v>
      </c>
      <c r="I87" s="85">
        <v>110441</v>
      </c>
      <c r="J87" s="5">
        <v>0</v>
      </c>
      <c r="K87" s="87">
        <v>1.65</v>
      </c>
      <c r="L87" s="85">
        <v>1099678.2242990651</v>
      </c>
      <c r="M87" s="85">
        <v>102499.80333333334</v>
      </c>
      <c r="N87" s="85">
        <v>1202178.0276323985</v>
      </c>
      <c r="O87" s="88">
        <v>1706.8310851382846</v>
      </c>
      <c r="P87" s="88">
        <v>2622.6298160913202</v>
      </c>
      <c r="Q87" s="88">
        <v>65.08089989162437</v>
      </c>
      <c r="R87" s="92">
        <v>238660.20194879762</v>
      </c>
      <c r="S87" s="93">
        <v>338.84553045262322</v>
      </c>
      <c r="T87" s="94">
        <v>78.000966931723354</v>
      </c>
      <c r="U87" s="92">
        <v>147759</v>
      </c>
      <c r="V87" s="93">
        <v>209.78561287269284</v>
      </c>
      <c r="W87" s="95">
        <v>86.000022367818048</v>
      </c>
      <c r="X87" s="96">
        <v>0</v>
      </c>
      <c r="Y87" s="97">
        <v>0</v>
      </c>
      <c r="Z87" s="98">
        <v>147759</v>
      </c>
      <c r="AA87" s="99">
        <v>209.78561287269284</v>
      </c>
      <c r="AB87" s="100">
        <v>86.000022367818048</v>
      </c>
      <c r="AC87" s="92">
        <v>386419.20194879762</v>
      </c>
      <c r="AD87" s="93">
        <v>548.63114332531609</v>
      </c>
      <c r="AE87" s="95">
        <v>86.000022367818048</v>
      </c>
      <c r="AF87" s="104"/>
      <c r="AG87" s="103">
        <v>0</v>
      </c>
      <c r="AH87" s="104"/>
      <c r="AI87" s="92">
        <v>166026.64924732561</v>
      </c>
      <c r="AJ87" s="93">
        <v>65.08089989162437</v>
      </c>
      <c r="AK87" s="93">
        <v>0</v>
      </c>
      <c r="AL87" s="101">
        <v>0</v>
      </c>
      <c r="AM87" s="138">
        <v>166026.64924732561</v>
      </c>
      <c r="AO87" s="102">
        <v>9452.2496499351309</v>
      </c>
      <c r="AQ87" s="102">
        <v>66647.165109034264</v>
      </c>
      <c r="AR87" s="90"/>
      <c r="AS87" s="244"/>
      <c r="AT87" s="112">
        <v>-360433.1651663729</v>
      </c>
      <c r="AU87" s="112">
        <v>-159803.54558500001</v>
      </c>
      <c r="AV87" s="112">
        <v>-3127.2697560000001</v>
      </c>
      <c r="AW87" s="112">
        <v>-63627</v>
      </c>
      <c r="AX87" s="113">
        <v>-130099.01467400001</v>
      </c>
    </row>
    <row r="88" spans="1:50">
      <c r="A88" s="11">
        <v>434</v>
      </c>
      <c r="B88" s="12">
        <v>6104</v>
      </c>
      <c r="C88" s="4"/>
      <c r="D88" s="13" t="s">
        <v>338</v>
      </c>
      <c r="E88" s="85">
        <v>1434</v>
      </c>
      <c r="F88" s="85">
        <v>3872382.3333333335</v>
      </c>
      <c r="G88" s="86">
        <v>2.14</v>
      </c>
      <c r="H88" s="85">
        <v>1809524.4548286602</v>
      </c>
      <c r="I88" s="85">
        <v>264267.33333333331</v>
      </c>
      <c r="J88" s="5">
        <v>0</v>
      </c>
      <c r="K88" s="87">
        <v>1.65</v>
      </c>
      <c r="L88" s="85">
        <v>2985715.3504672893</v>
      </c>
      <c r="M88" s="85">
        <v>274886.67333333334</v>
      </c>
      <c r="N88" s="85">
        <v>3260602.0238006227</v>
      </c>
      <c r="O88" s="88">
        <v>2273.7810486754693</v>
      </c>
      <c r="P88" s="88">
        <v>2622.6298160913202</v>
      </c>
      <c r="Q88" s="88">
        <v>86.698512871490067</v>
      </c>
      <c r="R88" s="92">
        <v>185092.17901550204</v>
      </c>
      <c r="S88" s="93">
        <v>129.07404394386475</v>
      </c>
      <c r="T88" s="94">
        <v>91.620063109038725</v>
      </c>
      <c r="U88" s="92">
        <v>0</v>
      </c>
      <c r="V88" s="93">
        <v>0</v>
      </c>
      <c r="W88" s="95">
        <v>91.620063109038725</v>
      </c>
      <c r="X88" s="96">
        <v>0</v>
      </c>
      <c r="Y88" s="97">
        <v>0</v>
      </c>
      <c r="Z88" s="98">
        <v>0</v>
      </c>
      <c r="AA88" s="99">
        <v>0</v>
      </c>
      <c r="AB88" s="100">
        <v>91.620063109038725</v>
      </c>
      <c r="AC88" s="92">
        <v>185092.17901550204</v>
      </c>
      <c r="AD88" s="93">
        <v>129.07404394386475</v>
      </c>
      <c r="AE88" s="95">
        <v>91.620063109038725</v>
      </c>
      <c r="AF88" s="104"/>
      <c r="AG88" s="103">
        <v>0</v>
      </c>
      <c r="AH88" s="104"/>
      <c r="AI88" s="92">
        <v>193078.81412838728</v>
      </c>
      <c r="AJ88" s="93">
        <v>86.698512871490067</v>
      </c>
      <c r="AK88" s="93">
        <v>0</v>
      </c>
      <c r="AL88" s="101">
        <v>0</v>
      </c>
      <c r="AM88" s="138">
        <v>193078.81412838728</v>
      </c>
      <c r="AO88" s="102">
        <v>19308.501635545377</v>
      </c>
      <c r="AQ88" s="102">
        <v>180952.44548286602</v>
      </c>
      <c r="AR88" s="90"/>
      <c r="AS88" s="244"/>
      <c r="AT88" s="112">
        <v>-749105.39597968385</v>
      </c>
      <c r="AU88" s="112">
        <v>-332127.31197699998</v>
      </c>
      <c r="AV88" s="112">
        <v>-6499.5535250000003</v>
      </c>
      <c r="AW88" s="112">
        <v>-132402</v>
      </c>
      <c r="AX88" s="113">
        <v>-270390.97209400003</v>
      </c>
    </row>
    <row r="89" spans="1:50">
      <c r="A89" s="11">
        <v>435</v>
      </c>
      <c r="B89" s="12">
        <v>6105</v>
      </c>
      <c r="C89" s="4"/>
      <c r="D89" s="13" t="s">
        <v>339</v>
      </c>
      <c r="E89" s="85">
        <v>536</v>
      </c>
      <c r="F89" s="85">
        <v>1259978.6666666667</v>
      </c>
      <c r="G89" s="86">
        <v>1.9400000000000002</v>
      </c>
      <c r="H89" s="85">
        <v>649473.53951890033</v>
      </c>
      <c r="I89" s="85">
        <v>102220.66666666667</v>
      </c>
      <c r="J89" s="5">
        <v>0</v>
      </c>
      <c r="K89" s="87">
        <v>1.65</v>
      </c>
      <c r="L89" s="85">
        <v>1071631.3402061856</v>
      </c>
      <c r="M89" s="85">
        <v>84346.563333333339</v>
      </c>
      <c r="N89" s="85">
        <v>1155977.9035395188</v>
      </c>
      <c r="O89" s="88">
        <v>2156.675193170744</v>
      </c>
      <c r="P89" s="88">
        <v>2622.6298160913202</v>
      </c>
      <c r="Q89" s="88">
        <v>82.233305666637335</v>
      </c>
      <c r="R89" s="92">
        <v>92408.12081760868</v>
      </c>
      <c r="S89" s="93">
        <v>172.40321048061321</v>
      </c>
      <c r="T89" s="94">
        <v>88.806982569981528</v>
      </c>
      <c r="U89" s="92">
        <v>0</v>
      </c>
      <c r="V89" s="93">
        <v>0</v>
      </c>
      <c r="W89" s="95">
        <v>88.806982569981528</v>
      </c>
      <c r="X89" s="96">
        <v>0</v>
      </c>
      <c r="Y89" s="97">
        <v>0</v>
      </c>
      <c r="Z89" s="98">
        <v>0</v>
      </c>
      <c r="AA89" s="99">
        <v>0</v>
      </c>
      <c r="AB89" s="100">
        <v>88.806982569981528</v>
      </c>
      <c r="AC89" s="92">
        <v>92408.12081760868</v>
      </c>
      <c r="AD89" s="93">
        <v>172.40321048061321</v>
      </c>
      <c r="AE89" s="95">
        <v>88.806982569981528</v>
      </c>
      <c r="AF89" s="104"/>
      <c r="AG89" s="103">
        <v>0</v>
      </c>
      <c r="AH89" s="104"/>
      <c r="AI89" s="92">
        <v>149624.77764382341</v>
      </c>
      <c r="AJ89" s="93">
        <v>82.233305666637335</v>
      </c>
      <c r="AK89" s="93">
        <v>0</v>
      </c>
      <c r="AL89" s="101">
        <v>0</v>
      </c>
      <c r="AM89" s="138">
        <v>149624.77764382341</v>
      </c>
      <c r="AO89" s="102">
        <v>4299.8819119485697</v>
      </c>
      <c r="AQ89" s="102">
        <v>64947.353951890029</v>
      </c>
      <c r="AR89" s="90"/>
      <c r="AS89" s="244"/>
      <c r="AT89" s="112">
        <v>-269554.71753895405</v>
      </c>
      <c r="AU89" s="112">
        <v>-119511.198621</v>
      </c>
      <c r="AV89" s="112">
        <v>-2338.770117</v>
      </c>
      <c r="AW89" s="112">
        <v>-58037</v>
      </c>
      <c r="AX89" s="113">
        <v>-97296.271657999998</v>
      </c>
    </row>
    <row r="90" spans="1:50">
      <c r="A90" s="11">
        <v>437</v>
      </c>
      <c r="B90" s="12">
        <v>6107</v>
      </c>
      <c r="C90" s="4"/>
      <c r="D90" s="13" t="s">
        <v>340</v>
      </c>
      <c r="E90" s="85">
        <v>118.66666666666667</v>
      </c>
      <c r="F90" s="85">
        <v>161974.66666666666</v>
      </c>
      <c r="G90" s="86">
        <v>1.8066666666666666</v>
      </c>
      <c r="H90" s="85">
        <v>89855.034166765414</v>
      </c>
      <c r="I90" s="85">
        <v>14552.666666666666</v>
      </c>
      <c r="J90" s="5">
        <v>0</v>
      </c>
      <c r="K90" s="87">
        <v>1.65</v>
      </c>
      <c r="L90" s="85">
        <v>148260.80637516294</v>
      </c>
      <c r="M90" s="85">
        <v>14099.406666666668</v>
      </c>
      <c r="N90" s="85">
        <v>162360.21304182961</v>
      </c>
      <c r="O90" s="88">
        <v>1368.2040424873283</v>
      </c>
      <c r="P90" s="88">
        <v>2622.6298160913202</v>
      </c>
      <c r="Q90" s="88">
        <v>52.169163718517225</v>
      </c>
      <c r="R90" s="92">
        <v>55077.654299705959</v>
      </c>
      <c r="S90" s="93">
        <v>464.13753623347714</v>
      </c>
      <c r="T90" s="94">
        <v>69.866573142665857</v>
      </c>
      <c r="U90" s="92">
        <v>50210</v>
      </c>
      <c r="V90" s="93">
        <v>423.11797752808985</v>
      </c>
      <c r="W90" s="95">
        <v>85.99992047716276</v>
      </c>
      <c r="X90" s="96">
        <v>0</v>
      </c>
      <c r="Y90" s="97">
        <v>0</v>
      </c>
      <c r="Z90" s="98">
        <v>50210</v>
      </c>
      <c r="AA90" s="99">
        <v>423.11797752808985</v>
      </c>
      <c r="AB90" s="100">
        <v>85.99992047716276</v>
      </c>
      <c r="AC90" s="92">
        <v>105287.65429970596</v>
      </c>
      <c r="AD90" s="93">
        <v>887.25551376156704</v>
      </c>
      <c r="AE90" s="95">
        <v>85.99992047716276</v>
      </c>
      <c r="AF90" s="104"/>
      <c r="AG90" s="103">
        <v>0</v>
      </c>
      <c r="AH90" s="104"/>
      <c r="AI90" s="92">
        <v>67720.592702209571</v>
      </c>
      <c r="AJ90" s="93">
        <v>52.169163718517225</v>
      </c>
      <c r="AK90" s="93">
        <v>0</v>
      </c>
      <c r="AL90" s="101">
        <v>0</v>
      </c>
      <c r="AM90" s="138">
        <v>67720.592702209571</v>
      </c>
      <c r="AO90" s="102">
        <v>467.19568062985672</v>
      </c>
      <c r="AQ90" s="102">
        <v>8985.5034166765417</v>
      </c>
      <c r="AR90" s="90"/>
      <c r="AS90" s="244"/>
      <c r="AT90" s="112">
        <v>-61612.50686604665</v>
      </c>
      <c r="AU90" s="112">
        <v>-27316.845399000002</v>
      </c>
      <c r="AV90" s="112">
        <v>-534.57602699999995</v>
      </c>
      <c r="AW90" s="112">
        <v>-7483</v>
      </c>
      <c r="AX90" s="113">
        <v>-22239.147808000002</v>
      </c>
    </row>
    <row r="91" spans="1:50">
      <c r="A91" s="11">
        <v>438</v>
      </c>
      <c r="B91" s="12">
        <v>6108</v>
      </c>
      <c r="C91" s="4"/>
      <c r="D91" s="13" t="s">
        <v>341</v>
      </c>
      <c r="E91" s="85">
        <v>1215.6666666666667</v>
      </c>
      <c r="F91" s="85">
        <v>2880436</v>
      </c>
      <c r="G91" s="86">
        <v>1.92</v>
      </c>
      <c r="H91" s="85">
        <v>1501323.4810265407</v>
      </c>
      <c r="I91" s="85">
        <v>233110.66666666666</v>
      </c>
      <c r="J91" s="5">
        <v>0</v>
      </c>
      <c r="K91" s="87">
        <v>1.65</v>
      </c>
      <c r="L91" s="85">
        <v>2477183.7436937923</v>
      </c>
      <c r="M91" s="85">
        <v>240087.97666666665</v>
      </c>
      <c r="N91" s="85">
        <v>2717271.7203604593</v>
      </c>
      <c r="O91" s="88">
        <v>2235.2111766058069</v>
      </c>
      <c r="P91" s="88">
        <v>2622.6298160913202</v>
      </c>
      <c r="Q91" s="88">
        <v>85.227856516063369</v>
      </c>
      <c r="R91" s="92">
        <v>174259.61264511888</v>
      </c>
      <c r="S91" s="93">
        <v>143.34489660963987</v>
      </c>
      <c r="T91" s="94">
        <v>90.693549605119912</v>
      </c>
      <c r="U91" s="92">
        <v>0</v>
      </c>
      <c r="V91" s="93">
        <v>0</v>
      </c>
      <c r="W91" s="95">
        <v>90.693549605119912</v>
      </c>
      <c r="X91" s="96">
        <v>0</v>
      </c>
      <c r="Y91" s="97">
        <v>0</v>
      </c>
      <c r="Z91" s="98">
        <v>0</v>
      </c>
      <c r="AA91" s="99">
        <v>0</v>
      </c>
      <c r="AB91" s="100">
        <v>90.693549605119912</v>
      </c>
      <c r="AC91" s="92">
        <v>174259.61264511888</v>
      </c>
      <c r="AD91" s="93">
        <v>143.34489660963987</v>
      </c>
      <c r="AE91" s="95">
        <v>90.693549605119912</v>
      </c>
      <c r="AF91" s="104"/>
      <c r="AG91" s="103">
        <v>0</v>
      </c>
      <c r="AH91" s="104"/>
      <c r="AI91" s="92">
        <v>190620.99365894002</v>
      </c>
      <c r="AJ91" s="93">
        <v>85.227856516063369</v>
      </c>
      <c r="AK91" s="93">
        <v>0</v>
      </c>
      <c r="AL91" s="101">
        <v>0</v>
      </c>
      <c r="AM91" s="138">
        <v>190620.99365894002</v>
      </c>
      <c r="AO91" s="102">
        <v>11757.151346259161</v>
      </c>
      <c r="AQ91" s="102">
        <v>150132.3481026541</v>
      </c>
      <c r="AR91" s="90"/>
      <c r="AS91" s="244"/>
      <c r="AT91" s="112">
        <v>-618692.25644655176</v>
      </c>
      <c r="AU91" s="112">
        <v>-274306.65588199999</v>
      </c>
      <c r="AV91" s="112">
        <v>-5368.0342680000003</v>
      </c>
      <c r="AW91" s="112">
        <v>-84482</v>
      </c>
      <c r="AX91" s="113">
        <v>-223318.109234</v>
      </c>
    </row>
    <row r="92" spans="1:50">
      <c r="A92" s="11">
        <v>441</v>
      </c>
      <c r="B92" s="12">
        <v>6111</v>
      </c>
      <c r="C92" s="4"/>
      <c r="D92" s="13" t="s">
        <v>342</v>
      </c>
      <c r="E92" s="85">
        <v>922.66666666666663</v>
      </c>
      <c r="F92" s="85">
        <v>1726004.6666666667</v>
      </c>
      <c r="G92" s="86">
        <v>2.04</v>
      </c>
      <c r="H92" s="85">
        <v>846080.71895424835</v>
      </c>
      <c r="I92" s="85">
        <v>150289.66666666666</v>
      </c>
      <c r="J92" s="5">
        <v>0</v>
      </c>
      <c r="K92" s="87">
        <v>1.65</v>
      </c>
      <c r="L92" s="85">
        <v>1396033.1862745096</v>
      </c>
      <c r="M92" s="85">
        <v>122985.64333333333</v>
      </c>
      <c r="N92" s="85">
        <v>1519018.8296078427</v>
      </c>
      <c r="O92" s="88">
        <v>1646.3354367137024</v>
      </c>
      <c r="P92" s="88">
        <v>2622.6298160913202</v>
      </c>
      <c r="Q92" s="88">
        <v>62.774220998041798</v>
      </c>
      <c r="R92" s="92">
        <v>333293.88386112696</v>
      </c>
      <c r="S92" s="93">
        <v>361.22892036971854</v>
      </c>
      <c r="T92" s="94">
        <v>76.547759228766338</v>
      </c>
      <c r="U92" s="92">
        <v>228727</v>
      </c>
      <c r="V92" s="93">
        <v>247.89776011560696</v>
      </c>
      <c r="W92" s="95">
        <v>86.000018125337007</v>
      </c>
      <c r="X92" s="96">
        <v>0</v>
      </c>
      <c r="Y92" s="97">
        <v>0</v>
      </c>
      <c r="Z92" s="98">
        <v>228727</v>
      </c>
      <c r="AA92" s="99">
        <v>247.89776011560696</v>
      </c>
      <c r="AB92" s="100">
        <v>86.000018125337007</v>
      </c>
      <c r="AC92" s="92">
        <v>562020.88386112696</v>
      </c>
      <c r="AD92" s="93">
        <v>609.12668048532555</v>
      </c>
      <c r="AE92" s="95">
        <v>86.000018125337007</v>
      </c>
      <c r="AF92" s="104"/>
      <c r="AG92" s="103">
        <v>0</v>
      </c>
      <c r="AH92" s="104"/>
      <c r="AI92" s="92">
        <v>125197.45735594285</v>
      </c>
      <c r="AJ92" s="93">
        <v>62.774220998041798</v>
      </c>
      <c r="AK92" s="93">
        <v>0</v>
      </c>
      <c r="AL92" s="101">
        <v>0</v>
      </c>
      <c r="AM92" s="138">
        <v>125197.45735594285</v>
      </c>
      <c r="AO92" s="102">
        <v>10032.457524121799</v>
      </c>
      <c r="AQ92" s="102">
        <v>84608.071895424844</v>
      </c>
      <c r="AR92" s="90"/>
      <c r="AS92" s="244"/>
      <c r="AT92" s="112">
        <v>-476470.05309742742</v>
      </c>
      <c r="AU92" s="112">
        <v>-211250.27108599999</v>
      </c>
      <c r="AV92" s="112">
        <v>-4134.0546059999997</v>
      </c>
      <c r="AW92" s="112">
        <v>-72044</v>
      </c>
      <c r="AX92" s="113">
        <v>-171982.74304500001</v>
      </c>
    </row>
    <row r="93" spans="1:50">
      <c r="A93" s="11">
        <v>442</v>
      </c>
      <c r="B93" s="12">
        <v>6112</v>
      </c>
      <c r="C93" s="4"/>
      <c r="D93" s="121" t="s">
        <v>343</v>
      </c>
      <c r="E93" s="85">
        <v>196.66666666666666</v>
      </c>
      <c r="F93" s="85">
        <v>362039.33333333331</v>
      </c>
      <c r="G93" s="86">
        <v>1.6000000000000003</v>
      </c>
      <c r="H93" s="85">
        <v>226274.58333333334</v>
      </c>
      <c r="I93" s="85">
        <v>33636.666666666664</v>
      </c>
      <c r="J93" s="5">
        <v>0</v>
      </c>
      <c r="K93" s="87">
        <v>1.65</v>
      </c>
      <c r="L93" s="85">
        <v>373353.0625</v>
      </c>
      <c r="M93" s="85">
        <v>37217.31</v>
      </c>
      <c r="N93" s="85">
        <v>410570.3725</v>
      </c>
      <c r="O93" s="88">
        <v>2087.6459618644067</v>
      </c>
      <c r="P93" s="88">
        <v>2622.6298160913202</v>
      </c>
      <c r="Q93" s="88">
        <v>79.601244104505923</v>
      </c>
      <c r="R93" s="92">
        <v>38928.99179257841</v>
      </c>
      <c r="S93" s="93">
        <v>197.94402606395803</v>
      </c>
      <c r="T93" s="94">
        <v>87.148783785838759</v>
      </c>
      <c r="U93" s="92">
        <v>0</v>
      </c>
      <c r="V93" s="93">
        <v>0</v>
      </c>
      <c r="W93" s="95">
        <v>87.148783785838759</v>
      </c>
      <c r="X93" s="96">
        <v>0</v>
      </c>
      <c r="Y93" s="97">
        <v>0</v>
      </c>
      <c r="Z93" s="98">
        <v>0</v>
      </c>
      <c r="AA93" s="99">
        <v>0</v>
      </c>
      <c r="AB93" s="100">
        <v>87.148783785838759</v>
      </c>
      <c r="AC93" s="92">
        <v>38928.99179257841</v>
      </c>
      <c r="AD93" s="93">
        <v>197.94402606395803</v>
      </c>
      <c r="AE93" s="95">
        <v>87.148783785838759</v>
      </c>
      <c r="AF93" s="104"/>
      <c r="AG93" s="103">
        <v>0</v>
      </c>
      <c r="AH93" s="104"/>
      <c r="AI93" s="92">
        <v>130063.24286489225</v>
      </c>
      <c r="AJ93" s="93">
        <v>79.601244104505923</v>
      </c>
      <c r="AK93" s="93">
        <v>0</v>
      </c>
      <c r="AL93" s="101">
        <v>0</v>
      </c>
      <c r="AM93" s="138">
        <v>130063.24286489225</v>
      </c>
      <c r="AO93" s="102">
        <v>1419.2724472707173</v>
      </c>
      <c r="AQ93" s="102">
        <v>22627.458333333332</v>
      </c>
      <c r="AR93" s="90"/>
      <c r="AS93" s="244"/>
      <c r="AT93" s="112">
        <v>-104227.82411506225</v>
      </c>
      <c r="AU93" s="112">
        <v>-46210.996800000001</v>
      </c>
      <c r="AV93" s="112">
        <v>-904.32444499999997</v>
      </c>
      <c r="AW93" s="112">
        <v>-12254</v>
      </c>
      <c r="AX93" s="113">
        <v>-37621.225040999998</v>
      </c>
    </row>
    <row r="94" spans="1:50">
      <c r="A94" s="11">
        <v>443</v>
      </c>
      <c r="B94" s="12">
        <v>6113</v>
      </c>
      <c r="C94" s="4"/>
      <c r="D94" s="121" t="s">
        <v>344</v>
      </c>
      <c r="E94" s="85">
        <v>5174</v>
      </c>
      <c r="F94" s="85">
        <v>14451384.333333334</v>
      </c>
      <c r="G94" s="86">
        <v>1.75</v>
      </c>
      <c r="H94" s="85">
        <v>8257933.9047619058</v>
      </c>
      <c r="I94" s="85">
        <v>870842</v>
      </c>
      <c r="J94" s="5">
        <v>0</v>
      </c>
      <c r="K94" s="87">
        <v>1.65</v>
      </c>
      <c r="L94" s="85">
        <v>13625590.942857141</v>
      </c>
      <c r="M94" s="85">
        <v>887660.35</v>
      </c>
      <c r="N94" s="85">
        <v>14513251.29285714</v>
      </c>
      <c r="O94" s="88">
        <v>2805.0350392070236</v>
      </c>
      <c r="P94" s="88">
        <v>2622.6298160913202</v>
      </c>
      <c r="Q94" s="88">
        <v>106.9550503085317</v>
      </c>
      <c r="R94" s="92">
        <v>-349192.91102824069</v>
      </c>
      <c r="S94" s="93">
        <v>-67.489932552810345</v>
      </c>
      <c r="T94" s="94">
        <v>104.38168169437498</v>
      </c>
      <c r="U94" s="92">
        <v>0</v>
      </c>
      <c r="V94" s="93">
        <v>0</v>
      </c>
      <c r="W94" s="95">
        <v>104.38168169437498</v>
      </c>
      <c r="X94" s="96">
        <v>0</v>
      </c>
      <c r="Y94" s="97">
        <v>0</v>
      </c>
      <c r="Z94" s="98">
        <v>0</v>
      </c>
      <c r="AA94" s="99">
        <v>0</v>
      </c>
      <c r="AB94" s="100">
        <v>104.38168169437498</v>
      </c>
      <c r="AC94" s="92">
        <v>-349192.91102824069</v>
      </c>
      <c r="AD94" s="93">
        <v>-67.489932552810345</v>
      </c>
      <c r="AE94" s="95">
        <v>104.38168169437498</v>
      </c>
      <c r="AF94" s="104"/>
      <c r="AG94" s="103">
        <v>0</v>
      </c>
      <c r="AH94" s="104"/>
      <c r="AI94" s="92">
        <v>0</v>
      </c>
      <c r="AJ94" s="93">
        <v>106.9550503085317</v>
      </c>
      <c r="AK94" s="93">
        <v>0</v>
      </c>
      <c r="AL94" s="101">
        <v>0</v>
      </c>
      <c r="AM94" s="138">
        <v>0</v>
      </c>
      <c r="AO94" s="102">
        <v>112813.66329147607</v>
      </c>
      <c r="AQ94" s="102">
        <v>825793.39047619049</v>
      </c>
      <c r="AR94" s="90"/>
      <c r="AS94" s="244"/>
      <c r="AT94" s="112">
        <v>-2659093.1088271299</v>
      </c>
      <c r="AU94" s="112">
        <v>-1178949.5193479999</v>
      </c>
      <c r="AV94" s="112">
        <v>-23071.410351999999</v>
      </c>
      <c r="AW94" s="112">
        <v>-316035</v>
      </c>
      <c r="AX94" s="113">
        <v>-959804.55412900005</v>
      </c>
    </row>
    <row r="95" spans="1:50">
      <c r="A95" s="11">
        <v>444</v>
      </c>
      <c r="B95" s="12">
        <v>6114</v>
      </c>
      <c r="C95" s="4"/>
      <c r="D95" s="13" t="s">
        <v>345</v>
      </c>
      <c r="E95" s="85">
        <v>1952</v>
      </c>
      <c r="F95" s="85">
        <v>6196496</v>
      </c>
      <c r="G95" s="86">
        <v>1.8533333333333335</v>
      </c>
      <c r="H95" s="85">
        <v>3343450.7936507934</v>
      </c>
      <c r="I95" s="85">
        <v>330805.33333333331</v>
      </c>
      <c r="J95" s="5">
        <v>0</v>
      </c>
      <c r="K95" s="87">
        <v>1.65</v>
      </c>
      <c r="L95" s="85">
        <v>5516693.8095238097</v>
      </c>
      <c r="M95" s="85">
        <v>368985.85333333333</v>
      </c>
      <c r="N95" s="85">
        <v>5885679.6628571423</v>
      </c>
      <c r="O95" s="88">
        <v>3015.204745316159</v>
      </c>
      <c r="P95" s="88">
        <v>2622.6298160913202</v>
      </c>
      <c r="Q95" s="88">
        <v>114.96875109160162</v>
      </c>
      <c r="R95" s="92">
        <v>-283533.3168833477</v>
      </c>
      <c r="S95" s="93">
        <v>-145.25272381319041</v>
      </c>
      <c r="T95" s="94">
        <v>109.430313187709</v>
      </c>
      <c r="U95" s="92">
        <v>0</v>
      </c>
      <c r="V95" s="93">
        <v>0</v>
      </c>
      <c r="W95" s="95">
        <v>109.430313187709</v>
      </c>
      <c r="X95" s="96">
        <v>0</v>
      </c>
      <c r="Y95" s="97">
        <v>0</v>
      </c>
      <c r="Z95" s="98">
        <v>0</v>
      </c>
      <c r="AA95" s="99">
        <v>0</v>
      </c>
      <c r="AB95" s="100">
        <v>109.430313187709</v>
      </c>
      <c r="AC95" s="92">
        <v>-283533.3168833477</v>
      </c>
      <c r="AD95" s="93">
        <v>-145.25272381319041</v>
      </c>
      <c r="AE95" s="95">
        <v>109.430313187709</v>
      </c>
      <c r="AF95" s="104"/>
      <c r="AG95" s="103">
        <v>0</v>
      </c>
      <c r="AH95" s="104"/>
      <c r="AI95" s="92">
        <v>21435.266536848671</v>
      </c>
      <c r="AJ95" s="93">
        <v>114.96875109160162</v>
      </c>
      <c r="AK95" s="93">
        <v>0</v>
      </c>
      <c r="AL95" s="101">
        <v>0</v>
      </c>
      <c r="AM95" s="138">
        <v>21435.266536848671</v>
      </c>
      <c r="AO95" s="102">
        <v>23317.142507220786</v>
      </c>
      <c r="AQ95" s="102">
        <v>334345.07936507935</v>
      </c>
      <c r="AR95" s="90"/>
      <c r="AS95" s="244"/>
      <c r="AT95" s="112">
        <v>-1002230.1116876921</v>
      </c>
      <c r="AU95" s="112">
        <v>-444354.018492</v>
      </c>
      <c r="AV95" s="112">
        <v>-8695.7700339999992</v>
      </c>
      <c r="AW95" s="112">
        <v>-175359</v>
      </c>
      <c r="AX95" s="113">
        <v>-361756.80433700001</v>
      </c>
    </row>
    <row r="96" spans="1:50">
      <c r="A96" s="11">
        <v>445</v>
      </c>
      <c r="B96" s="12">
        <v>6115</v>
      </c>
      <c r="C96" s="4"/>
      <c r="D96" s="13" t="s">
        <v>346</v>
      </c>
      <c r="E96" s="85">
        <v>1246.6666666666667</v>
      </c>
      <c r="F96" s="85">
        <v>2106674</v>
      </c>
      <c r="G96" s="86">
        <v>2.17</v>
      </c>
      <c r="H96" s="85">
        <v>970817.51152073732</v>
      </c>
      <c r="I96" s="85">
        <v>147144.33333333334</v>
      </c>
      <c r="J96" s="5">
        <v>0</v>
      </c>
      <c r="K96" s="87">
        <v>1.65</v>
      </c>
      <c r="L96" s="85">
        <v>1601848.8940092165</v>
      </c>
      <c r="M96" s="85">
        <v>155141.1</v>
      </c>
      <c r="N96" s="85">
        <v>1756989.9940092165</v>
      </c>
      <c r="O96" s="88">
        <v>1409.3502625742378</v>
      </c>
      <c r="P96" s="88">
        <v>2622.6298160913202</v>
      </c>
      <c r="Q96" s="88">
        <v>53.738055364393219</v>
      </c>
      <c r="R96" s="92">
        <v>559645.41538564628</v>
      </c>
      <c r="S96" s="93">
        <v>448.91343480132053</v>
      </c>
      <c r="T96" s="94">
        <v>70.854974879567735</v>
      </c>
      <c r="U96" s="92">
        <v>495173</v>
      </c>
      <c r="V96" s="93">
        <v>397.19759358288769</v>
      </c>
      <c r="W96" s="95">
        <v>85.99998662105925</v>
      </c>
      <c r="X96" s="96">
        <v>0</v>
      </c>
      <c r="Y96" s="97">
        <v>0</v>
      </c>
      <c r="Z96" s="98">
        <v>495173</v>
      </c>
      <c r="AA96" s="99">
        <v>397.19759358288769</v>
      </c>
      <c r="AB96" s="100">
        <v>85.99998662105925</v>
      </c>
      <c r="AC96" s="92">
        <v>1054818.4153856463</v>
      </c>
      <c r="AD96" s="93">
        <v>846.11102838420823</v>
      </c>
      <c r="AE96" s="95">
        <v>85.99998662105925</v>
      </c>
      <c r="AF96" s="104"/>
      <c r="AG96" s="103">
        <v>0</v>
      </c>
      <c r="AH96" s="104"/>
      <c r="AI96" s="92">
        <v>306493.7887443325</v>
      </c>
      <c r="AJ96" s="93">
        <v>53.738055364393219</v>
      </c>
      <c r="AK96" s="93">
        <v>0</v>
      </c>
      <c r="AL96" s="101">
        <v>0</v>
      </c>
      <c r="AM96" s="138">
        <v>306493.7887443325</v>
      </c>
      <c r="AO96" s="102">
        <v>11730.416430143339</v>
      </c>
      <c r="AQ96" s="102">
        <v>97081.751152073732</v>
      </c>
      <c r="AR96" s="90"/>
      <c r="AS96" s="244"/>
      <c r="AT96" s="112">
        <v>-636149.13339193165</v>
      </c>
      <c r="AU96" s="112">
        <v>-282046.42874499998</v>
      </c>
      <c r="AV96" s="112">
        <v>-5519.4974759999996</v>
      </c>
      <c r="AW96" s="112">
        <v>-84760</v>
      </c>
      <c r="AX96" s="113">
        <v>-229619.20111299999</v>
      </c>
    </row>
    <row r="97" spans="1:50">
      <c r="A97" s="11">
        <v>446</v>
      </c>
      <c r="B97" s="12">
        <v>6116</v>
      </c>
      <c r="C97" s="4"/>
      <c r="D97" s="13" t="s">
        <v>347</v>
      </c>
      <c r="E97" s="85">
        <v>4476</v>
      </c>
      <c r="F97" s="85">
        <v>9577557</v>
      </c>
      <c r="G97" s="86">
        <v>1.9400000000000002</v>
      </c>
      <c r="H97" s="85">
        <v>4936885.051546392</v>
      </c>
      <c r="I97" s="85">
        <v>694027</v>
      </c>
      <c r="J97" s="5">
        <v>0</v>
      </c>
      <c r="K97" s="87">
        <v>1.65</v>
      </c>
      <c r="L97" s="85">
        <v>8145860.3350515468</v>
      </c>
      <c r="M97" s="85">
        <v>645066.6166666667</v>
      </c>
      <c r="N97" s="85">
        <v>8790926.951718213</v>
      </c>
      <c r="O97" s="88">
        <v>1964.0140642802085</v>
      </c>
      <c r="P97" s="88">
        <v>2622.6298160913202</v>
      </c>
      <c r="Q97" s="88">
        <v>74.887201092196435</v>
      </c>
      <c r="R97" s="92">
        <v>1090746.7188894183</v>
      </c>
      <c r="S97" s="93">
        <v>243.68782817011132</v>
      </c>
      <c r="T97" s="94">
        <v>84.178936688083766</v>
      </c>
      <c r="U97" s="92">
        <v>213773</v>
      </c>
      <c r="V97" s="93">
        <v>47.759830205540659</v>
      </c>
      <c r="W97" s="95">
        <v>86.000003081537656</v>
      </c>
      <c r="X97" s="96">
        <v>0</v>
      </c>
      <c r="Y97" s="97">
        <v>0</v>
      </c>
      <c r="Z97" s="98">
        <v>213773</v>
      </c>
      <c r="AA97" s="99">
        <v>47.759830205540659</v>
      </c>
      <c r="AB97" s="100">
        <v>86.000003081537656</v>
      </c>
      <c r="AC97" s="92">
        <v>1304519.7188894183</v>
      </c>
      <c r="AD97" s="93">
        <v>291.447658375652</v>
      </c>
      <c r="AE97" s="95">
        <v>86.000003081537656</v>
      </c>
      <c r="AF97" s="104"/>
      <c r="AG97" s="103">
        <v>0</v>
      </c>
      <c r="AH97" s="104"/>
      <c r="AI97" s="92">
        <v>0</v>
      </c>
      <c r="AJ97" s="93">
        <v>74.887201092196435</v>
      </c>
      <c r="AK97" s="93">
        <v>0</v>
      </c>
      <c r="AL97" s="101">
        <v>0</v>
      </c>
      <c r="AM97" s="138">
        <v>0</v>
      </c>
      <c r="AO97" s="102">
        <v>77808.142383365921</v>
      </c>
      <c r="AQ97" s="102">
        <v>493688.50515463919</v>
      </c>
      <c r="AR97" s="90"/>
      <c r="AS97" s="244"/>
      <c r="AT97" s="112">
        <v>-2309442.1323623154</v>
      </c>
      <c r="AU97" s="112">
        <v>-1023926.421709</v>
      </c>
      <c r="AV97" s="112">
        <v>-20037.691401</v>
      </c>
      <c r="AW97" s="112">
        <v>-366604</v>
      </c>
      <c r="AX97" s="113">
        <v>-833597.39032100001</v>
      </c>
    </row>
    <row r="98" spans="1:50">
      <c r="A98" s="11">
        <v>448</v>
      </c>
      <c r="B98" s="12">
        <v>6118</v>
      </c>
      <c r="C98" s="4"/>
      <c r="D98" s="13" t="s">
        <v>348</v>
      </c>
      <c r="E98" s="85">
        <v>930</v>
      </c>
      <c r="F98" s="85">
        <v>2273528.6666666665</v>
      </c>
      <c r="G98" s="86">
        <v>1.7233333333333334</v>
      </c>
      <c r="H98" s="85">
        <v>1320870.4108955075</v>
      </c>
      <c r="I98" s="85">
        <v>201226.66666666666</v>
      </c>
      <c r="J98" s="5">
        <v>0</v>
      </c>
      <c r="K98" s="87">
        <v>1.65</v>
      </c>
      <c r="L98" s="85">
        <v>2179436.1779775876</v>
      </c>
      <c r="M98" s="85">
        <v>192108.41333333333</v>
      </c>
      <c r="N98" s="85">
        <v>2371544.5913109207</v>
      </c>
      <c r="O98" s="88">
        <v>2550.0479476461514</v>
      </c>
      <c r="P98" s="88">
        <v>2622.6298160913202</v>
      </c>
      <c r="Q98" s="88">
        <v>97.232477568895234</v>
      </c>
      <c r="R98" s="92">
        <v>24975.42093198263</v>
      </c>
      <c r="S98" s="93">
        <v>26.855291324712503</v>
      </c>
      <c r="T98" s="94">
        <v>98.256460868404005</v>
      </c>
      <c r="U98" s="92">
        <v>0</v>
      </c>
      <c r="V98" s="93">
        <v>0</v>
      </c>
      <c r="W98" s="95">
        <v>98.256460868404005</v>
      </c>
      <c r="X98" s="96">
        <v>0</v>
      </c>
      <c r="Y98" s="97">
        <v>0</v>
      </c>
      <c r="Z98" s="98">
        <v>0</v>
      </c>
      <c r="AA98" s="99">
        <v>0</v>
      </c>
      <c r="AB98" s="100">
        <v>98.256460868404005</v>
      </c>
      <c r="AC98" s="92">
        <v>24975.42093198263</v>
      </c>
      <c r="AD98" s="93">
        <v>26.855291324712503</v>
      </c>
      <c r="AE98" s="95">
        <v>98.256460868404005</v>
      </c>
      <c r="AF98" s="104"/>
      <c r="AG98" s="103">
        <v>0</v>
      </c>
      <c r="AH98" s="104"/>
      <c r="AI98" s="92">
        <v>129061.70909177585</v>
      </c>
      <c r="AJ98" s="93">
        <v>97.232477568895234</v>
      </c>
      <c r="AK98" s="93">
        <v>0</v>
      </c>
      <c r="AL98" s="101">
        <v>0</v>
      </c>
      <c r="AM98" s="138">
        <v>129061.70909177585</v>
      </c>
      <c r="AO98" s="102">
        <v>10593.68717910319</v>
      </c>
      <c r="AQ98" s="102">
        <v>132087.04108955077</v>
      </c>
      <c r="AR98" s="90"/>
      <c r="AS98" s="244"/>
      <c r="AT98" s="112">
        <v>-482631.30378403212</v>
      </c>
      <c r="AU98" s="112">
        <v>-213981.95562600001</v>
      </c>
      <c r="AV98" s="112">
        <v>-4187.5122090000004</v>
      </c>
      <c r="AW98" s="112">
        <v>-73358</v>
      </c>
      <c r="AX98" s="113">
        <v>-174206.65782600001</v>
      </c>
    </row>
    <row r="99" spans="1:50">
      <c r="A99" s="11">
        <v>449</v>
      </c>
      <c r="B99" s="12">
        <v>6119</v>
      </c>
      <c r="C99" s="4"/>
      <c r="D99" s="13" t="s">
        <v>349</v>
      </c>
      <c r="E99" s="85">
        <v>813.66666666666663</v>
      </c>
      <c r="F99" s="85">
        <v>1710501</v>
      </c>
      <c r="G99" s="86">
        <v>1.8999999999999997</v>
      </c>
      <c r="H99" s="85">
        <v>900263.68421052629</v>
      </c>
      <c r="I99" s="85">
        <v>154027</v>
      </c>
      <c r="J99" s="5">
        <v>0</v>
      </c>
      <c r="K99" s="87">
        <v>1.65</v>
      </c>
      <c r="L99" s="85">
        <v>1485435.0789473683</v>
      </c>
      <c r="M99" s="85">
        <v>151028.17333333334</v>
      </c>
      <c r="N99" s="85">
        <v>1636463.2522807019</v>
      </c>
      <c r="O99" s="88">
        <v>2011.220711528925</v>
      </c>
      <c r="P99" s="88">
        <v>2622.6298160913202</v>
      </c>
      <c r="Q99" s="88">
        <v>76.687174804043863</v>
      </c>
      <c r="R99" s="92">
        <v>184068.78698920619</v>
      </c>
      <c r="S99" s="93">
        <v>226.22136868808627</v>
      </c>
      <c r="T99" s="94">
        <v>85.312920126547638</v>
      </c>
      <c r="U99" s="92">
        <v>14662</v>
      </c>
      <c r="V99" s="93">
        <v>18.019664072101598</v>
      </c>
      <c r="W99" s="95">
        <v>86.000003906406349</v>
      </c>
      <c r="X99" s="96">
        <v>0</v>
      </c>
      <c r="Y99" s="97">
        <v>0</v>
      </c>
      <c r="Z99" s="98">
        <v>14662</v>
      </c>
      <c r="AA99" s="99">
        <v>18.019664072101598</v>
      </c>
      <c r="AB99" s="100">
        <v>86.000003906406349</v>
      </c>
      <c r="AC99" s="92">
        <v>198730.78698920619</v>
      </c>
      <c r="AD99" s="93">
        <v>244.24103276018786</v>
      </c>
      <c r="AE99" s="95">
        <v>86.000003906406349</v>
      </c>
      <c r="AF99" s="104"/>
      <c r="AG99" s="103">
        <v>0</v>
      </c>
      <c r="AH99" s="104"/>
      <c r="AI99" s="92">
        <v>114487.63527865533</v>
      </c>
      <c r="AJ99" s="93">
        <v>76.687174804043863</v>
      </c>
      <c r="AK99" s="93">
        <v>0</v>
      </c>
      <c r="AL99" s="101">
        <v>0</v>
      </c>
      <c r="AM99" s="138">
        <v>114487.63527865533</v>
      </c>
      <c r="AO99" s="102">
        <v>10613.145366602726</v>
      </c>
      <c r="AQ99" s="102">
        <v>90026.368421052641</v>
      </c>
      <c r="AR99" s="90"/>
      <c r="AS99" s="244"/>
      <c r="AT99" s="112">
        <v>-412290.35844529548</v>
      </c>
      <c r="AU99" s="112">
        <v>-182795.223795</v>
      </c>
      <c r="AV99" s="112">
        <v>-3577.2045790000002</v>
      </c>
      <c r="AW99" s="112">
        <v>-98933</v>
      </c>
      <c r="AX99" s="113">
        <v>-148816.964079</v>
      </c>
    </row>
    <row r="100" spans="1:50">
      <c r="A100" s="11">
        <v>450</v>
      </c>
      <c r="B100" s="122">
        <v>6120</v>
      </c>
      <c r="C100" s="4"/>
      <c r="D100" s="122" t="s">
        <v>390</v>
      </c>
      <c r="E100" s="85">
        <v>1909</v>
      </c>
      <c r="F100" s="85">
        <v>5123823.333333333</v>
      </c>
      <c r="G100" s="86">
        <v>1.6000000000000003</v>
      </c>
      <c r="H100" s="85">
        <v>3202389.5833333335</v>
      </c>
      <c r="I100" s="85">
        <v>377363.33333333331</v>
      </c>
      <c r="J100" s="5">
        <v>0</v>
      </c>
      <c r="K100" s="87">
        <v>1.65</v>
      </c>
      <c r="L100" s="85">
        <v>5283942.8125</v>
      </c>
      <c r="M100" s="85">
        <v>390072.85666666669</v>
      </c>
      <c r="N100" s="85">
        <v>5674015.6691666665</v>
      </c>
      <c r="O100" s="88">
        <v>2972.2449812292648</v>
      </c>
      <c r="P100" s="88">
        <v>2622.6298160913202</v>
      </c>
      <c r="Q100" s="88">
        <v>113.33070961798944</v>
      </c>
      <c r="R100" s="92">
        <v>-246943.67959188428</v>
      </c>
      <c r="S100" s="93">
        <v>-129.35761110103942</v>
      </c>
      <c r="T100" s="94">
        <v>108.39834705933335</v>
      </c>
      <c r="U100" s="92">
        <v>0</v>
      </c>
      <c r="V100" s="93">
        <v>0</v>
      </c>
      <c r="W100" s="95">
        <v>108.39834705933335</v>
      </c>
      <c r="X100" s="96">
        <v>0</v>
      </c>
      <c r="Y100" s="97">
        <v>0</v>
      </c>
      <c r="Z100" s="98">
        <v>0</v>
      </c>
      <c r="AA100" s="99">
        <v>0</v>
      </c>
      <c r="AB100" s="100">
        <v>108.39834705933335</v>
      </c>
      <c r="AC100" s="92">
        <v>-246943.67959188428</v>
      </c>
      <c r="AD100" s="93">
        <v>-129.35761110103942</v>
      </c>
      <c r="AE100" s="95">
        <v>108.39834705933335</v>
      </c>
      <c r="AF100" s="104"/>
      <c r="AG100" s="103">
        <v>0</v>
      </c>
      <c r="AH100" s="104"/>
      <c r="AI100" s="92">
        <v>200189.43830330504</v>
      </c>
      <c r="AJ100" s="93">
        <v>113.33070961798944</v>
      </c>
      <c r="AK100" s="93">
        <v>0</v>
      </c>
      <c r="AL100" s="101">
        <v>0</v>
      </c>
      <c r="AM100" s="138">
        <v>200189.43830330504</v>
      </c>
      <c r="AO100" s="102">
        <v>27524.718702745598</v>
      </c>
      <c r="AQ100" s="102">
        <v>320238.95833333331</v>
      </c>
      <c r="AR100" s="90"/>
      <c r="AS100" s="244"/>
      <c r="AT100" s="112">
        <v>-975017.92115518823</v>
      </c>
      <c r="AU100" s="112">
        <v>-432289.07844000001</v>
      </c>
      <c r="AV100" s="112">
        <v>-8459.6656230000008</v>
      </c>
      <c r="AW100" s="112">
        <v>-148482</v>
      </c>
      <c r="AX100" s="113">
        <v>-351934.51405499998</v>
      </c>
    </row>
    <row r="101" spans="1:50">
      <c r="A101" s="11">
        <v>491</v>
      </c>
      <c r="B101" s="12">
        <v>5401</v>
      </c>
      <c r="C101" s="4"/>
      <c r="D101" s="13" t="s">
        <v>299</v>
      </c>
      <c r="E101" s="85">
        <v>591.66666666666663</v>
      </c>
      <c r="F101" s="85">
        <v>1257616</v>
      </c>
      <c r="G101" s="86">
        <v>1.8999999999999997</v>
      </c>
      <c r="H101" s="85">
        <v>661903.15789473685</v>
      </c>
      <c r="I101" s="85">
        <v>138462.66666666666</v>
      </c>
      <c r="J101" s="5">
        <v>0</v>
      </c>
      <c r="K101" s="87">
        <v>1.65</v>
      </c>
      <c r="L101" s="85">
        <v>1092140.2105263157</v>
      </c>
      <c r="M101" s="85">
        <v>111614.01000000001</v>
      </c>
      <c r="N101" s="85">
        <v>1203754.220526316</v>
      </c>
      <c r="O101" s="88">
        <v>2034.5141755374357</v>
      </c>
      <c r="P101" s="88">
        <v>2622.6298160913202</v>
      </c>
      <c r="Q101" s="88">
        <v>77.57534681618192</v>
      </c>
      <c r="R101" s="92">
        <v>128748.31564458787</v>
      </c>
      <c r="S101" s="93">
        <v>217.60278700493726</v>
      </c>
      <c r="T101" s="94">
        <v>85.872468494194592</v>
      </c>
      <c r="U101" s="92">
        <v>1979</v>
      </c>
      <c r="V101" s="93">
        <v>3.3447887323943664</v>
      </c>
      <c r="W101" s="95">
        <v>86.000004172767007</v>
      </c>
      <c r="X101" s="96">
        <v>0</v>
      </c>
      <c r="Y101" s="97">
        <v>0</v>
      </c>
      <c r="Z101" s="98">
        <v>1979</v>
      </c>
      <c r="AA101" s="99">
        <v>3.3447887323943664</v>
      </c>
      <c r="AB101" s="100">
        <v>86.000004172767007</v>
      </c>
      <c r="AC101" s="92">
        <v>130727.31564458787</v>
      </c>
      <c r="AD101" s="93">
        <v>220.94757573733162</v>
      </c>
      <c r="AE101" s="95">
        <v>86.000004172767007</v>
      </c>
      <c r="AF101" s="104"/>
      <c r="AG101" s="103">
        <v>0</v>
      </c>
      <c r="AH101" s="104"/>
      <c r="AI101" s="92">
        <v>85832.221728898032</v>
      </c>
      <c r="AJ101" s="93">
        <v>77.57534681618192</v>
      </c>
      <c r="AK101" s="93">
        <v>0</v>
      </c>
      <c r="AL101" s="101">
        <v>0</v>
      </c>
      <c r="AM101" s="138">
        <v>85832.221728898032</v>
      </c>
      <c r="AO101" s="102">
        <v>6216.9877679205119</v>
      </c>
      <c r="AQ101" s="102">
        <v>66190.315789473694</v>
      </c>
      <c r="AR101" s="90"/>
      <c r="AS101" s="244"/>
      <c r="AT101" s="112">
        <v>-305495.34654414793</v>
      </c>
      <c r="AU101" s="112">
        <v>-135446.025104</v>
      </c>
      <c r="AV101" s="112">
        <v>-2650.6061319999999</v>
      </c>
      <c r="AW101" s="112">
        <v>-63864</v>
      </c>
      <c r="AX101" s="113">
        <v>-110269.107879</v>
      </c>
    </row>
    <row r="102" spans="1:50">
      <c r="A102" s="11">
        <v>492</v>
      </c>
      <c r="B102" s="12">
        <v>5402</v>
      </c>
      <c r="C102" s="4"/>
      <c r="D102" s="13" t="s">
        <v>300</v>
      </c>
      <c r="E102" s="85">
        <v>1426</v>
      </c>
      <c r="F102" s="85">
        <v>3034862.6666666665</v>
      </c>
      <c r="G102" s="86">
        <v>1.5</v>
      </c>
      <c r="H102" s="85">
        <v>2023241.7777777778</v>
      </c>
      <c r="I102" s="85">
        <v>316184.66666666669</v>
      </c>
      <c r="J102" s="5">
        <v>0</v>
      </c>
      <c r="K102" s="87">
        <v>1.65</v>
      </c>
      <c r="L102" s="85">
        <v>3338348.9333333331</v>
      </c>
      <c r="M102" s="85">
        <v>309921.46333333332</v>
      </c>
      <c r="N102" s="85">
        <v>3648270.3966666665</v>
      </c>
      <c r="O102" s="88">
        <v>2558.3943875642822</v>
      </c>
      <c r="P102" s="88">
        <v>2622.6298160913202</v>
      </c>
      <c r="Q102" s="88">
        <v>97.550724538670408</v>
      </c>
      <c r="R102" s="92">
        <v>33891.896799435846</v>
      </c>
      <c r="S102" s="93">
        <v>23.7671085550041</v>
      </c>
      <c r="T102" s="94">
        <v>98.45695645936236</v>
      </c>
      <c r="U102" s="92">
        <v>0</v>
      </c>
      <c r="V102" s="93">
        <v>0</v>
      </c>
      <c r="W102" s="95">
        <v>98.45695645936236</v>
      </c>
      <c r="X102" s="96">
        <v>0</v>
      </c>
      <c r="Y102" s="97">
        <v>0</v>
      </c>
      <c r="Z102" s="98">
        <v>0</v>
      </c>
      <c r="AA102" s="99">
        <v>0</v>
      </c>
      <c r="AB102" s="100">
        <v>98.45695645936236</v>
      </c>
      <c r="AC102" s="92">
        <v>33891.896799435846</v>
      </c>
      <c r="AD102" s="93">
        <v>23.7671085550041</v>
      </c>
      <c r="AE102" s="95">
        <v>98.45695645936236</v>
      </c>
      <c r="AF102" s="104"/>
      <c r="AG102" s="103">
        <v>0</v>
      </c>
      <c r="AH102" s="104"/>
      <c r="AI102" s="92">
        <v>0</v>
      </c>
      <c r="AJ102" s="93">
        <v>97.550724538670408</v>
      </c>
      <c r="AK102" s="93">
        <v>0</v>
      </c>
      <c r="AL102" s="101">
        <v>0</v>
      </c>
      <c r="AM102" s="138">
        <v>0</v>
      </c>
      <c r="AO102" s="102">
        <v>12578.478858459594</v>
      </c>
      <c r="AQ102" s="102">
        <v>202324.17777777778</v>
      </c>
      <c r="AR102" s="90"/>
      <c r="AS102" s="244"/>
      <c r="AT102" s="112">
        <v>-720866.3303327458</v>
      </c>
      <c r="AU102" s="112">
        <v>-319607.09116900002</v>
      </c>
      <c r="AV102" s="112">
        <v>-6254.5395120000003</v>
      </c>
      <c r="AW102" s="112">
        <v>-109463</v>
      </c>
      <c r="AX102" s="113">
        <v>-260198.02934899999</v>
      </c>
    </row>
    <row r="103" spans="1:50">
      <c r="A103" s="11">
        <v>493</v>
      </c>
      <c r="B103" s="12">
        <v>5403</v>
      </c>
      <c r="C103" s="4"/>
      <c r="D103" s="13" t="s">
        <v>301</v>
      </c>
      <c r="E103" s="85">
        <v>578</v>
      </c>
      <c r="F103" s="85">
        <v>997408.66666666663</v>
      </c>
      <c r="G103" s="86">
        <v>1.8</v>
      </c>
      <c r="H103" s="85">
        <v>554115.92592592596</v>
      </c>
      <c r="I103" s="85">
        <v>128753.33333333333</v>
      </c>
      <c r="J103" s="5">
        <v>0</v>
      </c>
      <c r="K103" s="87">
        <v>1.65</v>
      </c>
      <c r="L103" s="85">
        <v>914291.27777777764</v>
      </c>
      <c r="M103" s="85">
        <v>101759.24</v>
      </c>
      <c r="N103" s="85">
        <v>1016050.5177777776</v>
      </c>
      <c r="O103" s="88">
        <v>1757.872868127643</v>
      </c>
      <c r="P103" s="88">
        <v>2622.6298160913202</v>
      </c>
      <c r="Q103" s="88">
        <v>67.027106049893007</v>
      </c>
      <c r="R103" s="92">
        <v>184936.92089151201</v>
      </c>
      <c r="S103" s="93">
        <v>319.96007074656058</v>
      </c>
      <c r="T103" s="94">
        <v>79.227076811432596</v>
      </c>
      <c r="U103" s="92">
        <v>102669</v>
      </c>
      <c r="V103" s="93">
        <v>177.62802768166091</v>
      </c>
      <c r="W103" s="95">
        <v>85.99997425169704</v>
      </c>
      <c r="X103" s="96">
        <v>0</v>
      </c>
      <c r="Y103" s="97">
        <v>0</v>
      </c>
      <c r="Z103" s="98">
        <v>102669</v>
      </c>
      <c r="AA103" s="99">
        <v>177.62802768166091</v>
      </c>
      <c r="AB103" s="100">
        <v>85.99997425169704</v>
      </c>
      <c r="AC103" s="92">
        <v>287605.92089151201</v>
      </c>
      <c r="AD103" s="93">
        <v>497.58809842822149</v>
      </c>
      <c r="AE103" s="95">
        <v>85.99997425169704</v>
      </c>
      <c r="AF103" s="104"/>
      <c r="AG103" s="103">
        <v>0</v>
      </c>
      <c r="AH103" s="104"/>
      <c r="AI103" s="92">
        <v>53775.100051191766</v>
      </c>
      <c r="AJ103" s="93">
        <v>67.027106049893007</v>
      </c>
      <c r="AK103" s="93">
        <v>0</v>
      </c>
      <c r="AL103" s="101">
        <v>0</v>
      </c>
      <c r="AM103" s="138">
        <v>53775.100051191766</v>
      </c>
      <c r="AO103" s="102">
        <v>5627.3588726566704</v>
      </c>
      <c r="AQ103" s="102">
        <v>55411.592592592584</v>
      </c>
      <c r="AR103" s="90"/>
      <c r="AS103" s="244"/>
      <c r="AT103" s="112">
        <v>-297793.7831858921</v>
      </c>
      <c r="AU103" s="112">
        <v>-132031.419429</v>
      </c>
      <c r="AV103" s="112">
        <v>-2583.7841290000001</v>
      </c>
      <c r="AW103" s="112">
        <v>-43813</v>
      </c>
      <c r="AX103" s="113">
        <v>-107489.21440300001</v>
      </c>
    </row>
    <row r="104" spans="1:50">
      <c r="A104" s="11">
        <v>494</v>
      </c>
      <c r="B104" s="12">
        <v>5404</v>
      </c>
      <c r="C104" s="4"/>
      <c r="D104" s="13" t="s">
        <v>302</v>
      </c>
      <c r="E104" s="85">
        <v>826.66666666666663</v>
      </c>
      <c r="F104" s="85">
        <v>1813425.6666666667</v>
      </c>
      <c r="G104" s="86">
        <v>1.49</v>
      </c>
      <c r="H104" s="85">
        <v>1217064.2058165546</v>
      </c>
      <c r="I104" s="85">
        <v>179303.33333333334</v>
      </c>
      <c r="J104" s="5">
        <v>0</v>
      </c>
      <c r="K104" s="87">
        <v>1.65</v>
      </c>
      <c r="L104" s="85">
        <v>2008155.9395973152</v>
      </c>
      <c r="M104" s="85">
        <v>183573.36000000002</v>
      </c>
      <c r="N104" s="85">
        <v>2191729.2995973155</v>
      </c>
      <c r="O104" s="88">
        <v>2651.2854430612688</v>
      </c>
      <c r="P104" s="88">
        <v>2622.6298160913202</v>
      </c>
      <c r="Q104" s="88">
        <v>101.09262949708457</v>
      </c>
      <c r="R104" s="92">
        <v>-8764.801102541629</v>
      </c>
      <c r="S104" s="93">
        <v>-10.602581978881004</v>
      </c>
      <c r="T104" s="94">
        <v>100.68835658316328</v>
      </c>
      <c r="U104" s="92">
        <v>0</v>
      </c>
      <c r="V104" s="93">
        <v>0</v>
      </c>
      <c r="W104" s="95">
        <v>100.68835658316328</v>
      </c>
      <c r="X104" s="96">
        <v>0</v>
      </c>
      <c r="Y104" s="97">
        <v>0</v>
      </c>
      <c r="Z104" s="98">
        <v>0</v>
      </c>
      <c r="AA104" s="99">
        <v>0</v>
      </c>
      <c r="AB104" s="100">
        <v>100.68835658316328</v>
      </c>
      <c r="AC104" s="92">
        <v>-8764.801102541629</v>
      </c>
      <c r="AD104" s="93">
        <v>-10.602581978881004</v>
      </c>
      <c r="AE104" s="95">
        <v>100.68835658316328</v>
      </c>
      <c r="AF104" s="104"/>
      <c r="AG104" s="103">
        <v>0</v>
      </c>
      <c r="AH104" s="104"/>
      <c r="AI104" s="92">
        <v>45999.552734110417</v>
      </c>
      <c r="AJ104" s="93">
        <v>101.09262949708457</v>
      </c>
      <c r="AK104" s="93">
        <v>0</v>
      </c>
      <c r="AL104" s="101">
        <v>0</v>
      </c>
      <c r="AM104" s="138">
        <v>45999.552734110417</v>
      </c>
      <c r="AO104" s="102">
        <v>7400.7539117982415</v>
      </c>
      <c r="AQ104" s="102">
        <v>121706.42058165547</v>
      </c>
      <c r="AR104" s="90"/>
      <c r="AS104" s="244"/>
      <c r="AT104" s="112">
        <v>-433854.7358484118</v>
      </c>
      <c r="AU104" s="112">
        <v>-192356.11968500001</v>
      </c>
      <c r="AV104" s="112">
        <v>-3764.306188</v>
      </c>
      <c r="AW104" s="112">
        <v>-58674</v>
      </c>
      <c r="AX104" s="113">
        <v>-156600.66581199999</v>
      </c>
    </row>
    <row r="105" spans="1:50">
      <c r="A105" s="11">
        <v>495</v>
      </c>
      <c r="B105" s="12">
        <v>5405</v>
      </c>
      <c r="C105" s="4"/>
      <c r="D105" s="121" t="s">
        <v>303</v>
      </c>
      <c r="E105" s="85">
        <v>950.33333333333337</v>
      </c>
      <c r="F105" s="85">
        <v>1685847.6666666667</v>
      </c>
      <c r="G105" s="86">
        <v>1.19</v>
      </c>
      <c r="H105" s="85">
        <v>1416678.711484594</v>
      </c>
      <c r="I105" s="85">
        <v>299455.66666666669</v>
      </c>
      <c r="J105" s="5">
        <v>0</v>
      </c>
      <c r="K105" s="87">
        <v>1.65</v>
      </c>
      <c r="L105" s="85">
        <v>2337519.8739495799</v>
      </c>
      <c r="M105" s="85">
        <v>254695.61666666667</v>
      </c>
      <c r="N105" s="85">
        <v>2592215.4906162466</v>
      </c>
      <c r="O105" s="88">
        <v>2727.6908003678495</v>
      </c>
      <c r="P105" s="88">
        <v>2622.6298160913202</v>
      </c>
      <c r="Q105" s="88">
        <v>104.00594028299078</v>
      </c>
      <c r="R105" s="92">
        <v>-36941.8934945941</v>
      </c>
      <c r="S105" s="93">
        <v>-38.872564182315784</v>
      </c>
      <c r="T105" s="94">
        <v>102.52374237828421</v>
      </c>
      <c r="U105" s="92">
        <v>0</v>
      </c>
      <c r="V105" s="93">
        <v>0</v>
      </c>
      <c r="W105" s="95">
        <v>102.52374237828421</v>
      </c>
      <c r="X105" s="96">
        <v>0</v>
      </c>
      <c r="Y105" s="97">
        <v>0</v>
      </c>
      <c r="Z105" s="98">
        <v>0</v>
      </c>
      <c r="AA105" s="99">
        <v>0</v>
      </c>
      <c r="AB105" s="100">
        <v>102.52374237828421</v>
      </c>
      <c r="AC105" s="92">
        <v>-36941.8934945941</v>
      </c>
      <c r="AD105" s="93">
        <v>-38.872564182315784</v>
      </c>
      <c r="AE105" s="95">
        <v>102.52374237828421</v>
      </c>
      <c r="AF105" s="104"/>
      <c r="AG105" s="103">
        <v>0</v>
      </c>
      <c r="AH105" s="104"/>
      <c r="AI105" s="92">
        <v>156584.99694676136</v>
      </c>
      <c r="AJ105" s="93">
        <v>104.00594028299078</v>
      </c>
      <c r="AK105" s="93">
        <v>0</v>
      </c>
      <c r="AL105" s="101">
        <v>0</v>
      </c>
      <c r="AM105" s="138">
        <v>156584.99694676136</v>
      </c>
      <c r="AO105" s="102">
        <v>11439.666396194976</v>
      </c>
      <c r="AQ105" s="102">
        <v>141667.87114845941</v>
      </c>
      <c r="AR105" s="90"/>
      <c r="AS105" s="244"/>
      <c r="AT105" s="112">
        <v>-501628.49340106314</v>
      </c>
      <c r="AU105" s="112">
        <v>-222404.64962400001</v>
      </c>
      <c r="AV105" s="112">
        <v>-4352.339817</v>
      </c>
      <c r="AW105" s="112">
        <v>-81110</v>
      </c>
      <c r="AX105" s="113">
        <v>-181063.72839999999</v>
      </c>
    </row>
    <row r="106" spans="1:50">
      <c r="A106" s="11">
        <v>496</v>
      </c>
      <c r="B106" s="12">
        <v>5406</v>
      </c>
      <c r="C106" s="4"/>
      <c r="D106" s="121" t="s">
        <v>304</v>
      </c>
      <c r="E106" s="85">
        <v>3577.3333333333335</v>
      </c>
      <c r="F106" s="85">
        <v>7850361.666666667</v>
      </c>
      <c r="G106" s="86">
        <v>1.63</v>
      </c>
      <c r="H106" s="85">
        <v>4816172.8016359918</v>
      </c>
      <c r="I106" s="85">
        <v>796822.66666666663</v>
      </c>
      <c r="J106" s="5">
        <v>0</v>
      </c>
      <c r="K106" s="87">
        <v>1.65</v>
      </c>
      <c r="L106" s="85">
        <v>7946685.1226993864</v>
      </c>
      <c r="M106" s="85">
        <v>801522.72333333327</v>
      </c>
      <c r="N106" s="85">
        <v>8748207.8460327201</v>
      </c>
      <c r="O106" s="88">
        <v>2445.4550445488408</v>
      </c>
      <c r="P106" s="88">
        <v>2622.6298160913202</v>
      </c>
      <c r="Q106" s="88">
        <v>93.244385065120056</v>
      </c>
      <c r="R106" s="92">
        <v>234510.88994391327</v>
      </c>
      <c r="S106" s="93">
        <v>65.554665470717453</v>
      </c>
      <c r="T106" s="94">
        <v>95.743962591025635</v>
      </c>
      <c r="U106" s="92">
        <v>0</v>
      </c>
      <c r="V106" s="93">
        <v>0</v>
      </c>
      <c r="W106" s="95">
        <v>95.743962591025635</v>
      </c>
      <c r="X106" s="96">
        <v>0</v>
      </c>
      <c r="Y106" s="97">
        <v>0</v>
      </c>
      <c r="Z106" s="98">
        <v>0</v>
      </c>
      <c r="AA106" s="99">
        <v>0</v>
      </c>
      <c r="AB106" s="100">
        <v>95.743962591025635</v>
      </c>
      <c r="AC106" s="92">
        <v>234510.88994391327</v>
      </c>
      <c r="AD106" s="93">
        <v>65.554665470717453</v>
      </c>
      <c r="AE106" s="95">
        <v>95.743962591025635</v>
      </c>
      <c r="AF106" s="104"/>
      <c r="AG106" s="103">
        <v>0</v>
      </c>
      <c r="AH106" s="104"/>
      <c r="AI106" s="92">
        <v>128488.2443126962</v>
      </c>
      <c r="AJ106" s="93">
        <v>93.244385065120056</v>
      </c>
      <c r="AK106" s="93">
        <v>0</v>
      </c>
      <c r="AL106" s="101">
        <v>0</v>
      </c>
      <c r="AM106" s="138">
        <v>128488.2443126962</v>
      </c>
      <c r="AO106" s="102">
        <v>31792.572962934493</v>
      </c>
      <c r="AQ106" s="102">
        <v>481617.28016359918</v>
      </c>
      <c r="AR106" s="90"/>
      <c r="AS106" s="244"/>
      <c r="AT106" s="112">
        <v>-1858130.5195685234</v>
      </c>
      <c r="AU106" s="112">
        <v>-823830.52916000003</v>
      </c>
      <c r="AV106" s="112">
        <v>-16121.922005</v>
      </c>
      <c r="AW106" s="112">
        <v>-389473</v>
      </c>
      <c r="AX106" s="113">
        <v>-670695.63263000001</v>
      </c>
    </row>
    <row r="107" spans="1:50">
      <c r="A107" s="11">
        <v>497</v>
      </c>
      <c r="B107" s="12">
        <v>5407</v>
      </c>
      <c r="C107" s="4"/>
      <c r="D107" s="13" t="s">
        <v>305</v>
      </c>
      <c r="E107" s="85">
        <v>551.33333333333337</v>
      </c>
      <c r="F107" s="85">
        <v>1271869.6666666667</v>
      </c>
      <c r="G107" s="86">
        <v>1.5666666666666667</v>
      </c>
      <c r="H107" s="85">
        <v>809549.8194444445</v>
      </c>
      <c r="I107" s="85">
        <v>156120.33333333334</v>
      </c>
      <c r="J107" s="5">
        <v>0</v>
      </c>
      <c r="K107" s="87">
        <v>1.65</v>
      </c>
      <c r="L107" s="85">
        <v>1335757.2020833334</v>
      </c>
      <c r="M107" s="85">
        <v>160442.98000000001</v>
      </c>
      <c r="N107" s="85">
        <v>1496200.1820833331</v>
      </c>
      <c r="O107" s="88">
        <v>2713.7850944679558</v>
      </c>
      <c r="P107" s="88">
        <v>2622.6298160913202</v>
      </c>
      <c r="Q107" s="88">
        <v>103.47572035585603</v>
      </c>
      <c r="R107" s="92">
        <v>-18595.069086977797</v>
      </c>
      <c r="S107" s="93">
        <v>-33.72745299935513</v>
      </c>
      <c r="T107" s="94">
        <v>102.18970382418932</v>
      </c>
      <c r="U107" s="92">
        <v>0</v>
      </c>
      <c r="V107" s="93">
        <v>0</v>
      </c>
      <c r="W107" s="95">
        <v>102.18970382418932</v>
      </c>
      <c r="X107" s="96">
        <v>0</v>
      </c>
      <c r="Y107" s="97">
        <v>0</v>
      </c>
      <c r="Z107" s="98">
        <v>0</v>
      </c>
      <c r="AA107" s="99">
        <v>0</v>
      </c>
      <c r="AB107" s="100">
        <v>102.18970382418932</v>
      </c>
      <c r="AC107" s="92">
        <v>-18595.069086977797</v>
      </c>
      <c r="AD107" s="93">
        <v>-33.72745299935513</v>
      </c>
      <c r="AE107" s="95">
        <v>102.18970382418932</v>
      </c>
      <c r="AF107" s="104"/>
      <c r="AG107" s="103">
        <v>0</v>
      </c>
      <c r="AH107" s="104"/>
      <c r="AI107" s="92">
        <v>24047.627088311783</v>
      </c>
      <c r="AJ107" s="93">
        <v>103.47572035585603</v>
      </c>
      <c r="AK107" s="93">
        <v>0</v>
      </c>
      <c r="AL107" s="101">
        <v>0</v>
      </c>
      <c r="AM107" s="138">
        <v>24047.627088311783</v>
      </c>
      <c r="AO107" s="102">
        <v>3497.2224999043706</v>
      </c>
      <c r="AQ107" s="102">
        <v>80954.981944444444</v>
      </c>
      <c r="AR107" s="90"/>
      <c r="AS107" s="244"/>
      <c r="AT107" s="112">
        <v>-284957.84425546572</v>
      </c>
      <c r="AU107" s="112">
        <v>-126340.409971</v>
      </c>
      <c r="AV107" s="112">
        <v>-2472.414123</v>
      </c>
      <c r="AW107" s="112">
        <v>-67500</v>
      </c>
      <c r="AX107" s="113">
        <v>-102856.05860999999</v>
      </c>
    </row>
    <row r="108" spans="1:50">
      <c r="A108" s="11">
        <v>498</v>
      </c>
      <c r="B108" s="12">
        <v>5408</v>
      </c>
      <c r="C108" s="4"/>
      <c r="D108" s="13" t="s">
        <v>306</v>
      </c>
      <c r="E108" s="85">
        <v>1451.6666666666667</v>
      </c>
      <c r="F108" s="85">
        <v>3334104.6666666665</v>
      </c>
      <c r="G108" s="86">
        <v>1.79</v>
      </c>
      <c r="H108" s="85">
        <v>1862628.3054003725</v>
      </c>
      <c r="I108" s="85">
        <v>336396.66666666669</v>
      </c>
      <c r="J108" s="5">
        <v>0</v>
      </c>
      <c r="K108" s="87">
        <v>1.65</v>
      </c>
      <c r="L108" s="85">
        <v>3073336.7039106139</v>
      </c>
      <c r="M108" s="85">
        <v>342643.18666666665</v>
      </c>
      <c r="N108" s="85">
        <v>3415979.8905772809</v>
      </c>
      <c r="O108" s="88">
        <v>2353.143437825911</v>
      </c>
      <c r="P108" s="88">
        <v>2622.6298160913202</v>
      </c>
      <c r="Q108" s="88">
        <v>89.724574295161389</v>
      </c>
      <c r="R108" s="92">
        <v>144745.62520598897</v>
      </c>
      <c r="S108" s="93">
        <v>99.709959958201352</v>
      </c>
      <c r="T108" s="94">
        <v>93.526481805951676</v>
      </c>
      <c r="U108" s="92">
        <v>0</v>
      </c>
      <c r="V108" s="93">
        <v>0</v>
      </c>
      <c r="W108" s="95">
        <v>93.526481805951676</v>
      </c>
      <c r="X108" s="96">
        <v>0</v>
      </c>
      <c r="Y108" s="97">
        <v>0</v>
      </c>
      <c r="Z108" s="98">
        <v>0</v>
      </c>
      <c r="AA108" s="99">
        <v>0</v>
      </c>
      <c r="AB108" s="100">
        <v>93.526481805951676</v>
      </c>
      <c r="AC108" s="92">
        <v>144745.62520598897</v>
      </c>
      <c r="AD108" s="93">
        <v>99.709959958201352</v>
      </c>
      <c r="AE108" s="95">
        <v>93.526481805951676</v>
      </c>
      <c r="AF108" s="104"/>
      <c r="AG108" s="103">
        <v>0</v>
      </c>
      <c r="AH108" s="104"/>
      <c r="AI108" s="92">
        <v>19299.900583287126</v>
      </c>
      <c r="AJ108" s="93">
        <v>89.724574295161389</v>
      </c>
      <c r="AK108" s="93">
        <v>0</v>
      </c>
      <c r="AL108" s="101">
        <v>0</v>
      </c>
      <c r="AM108" s="138">
        <v>19299.900583287126</v>
      </c>
      <c r="AO108" s="102">
        <v>17969.50103296508</v>
      </c>
      <c r="AQ108" s="102">
        <v>186262.83054003725</v>
      </c>
      <c r="AR108" s="90"/>
      <c r="AS108" s="244"/>
      <c r="AT108" s="112">
        <v>-777857.89918383898</v>
      </c>
      <c r="AU108" s="112">
        <v>-344875.17316300003</v>
      </c>
      <c r="AV108" s="112">
        <v>-6749.0223370000003</v>
      </c>
      <c r="AW108" s="112">
        <v>-105105</v>
      </c>
      <c r="AX108" s="113">
        <v>-280769.241071</v>
      </c>
    </row>
    <row r="109" spans="1:50">
      <c r="A109" s="11">
        <v>499</v>
      </c>
      <c r="B109" s="12">
        <v>5409</v>
      </c>
      <c r="C109" s="4"/>
      <c r="D109" s="13" t="s">
        <v>307</v>
      </c>
      <c r="E109" s="85">
        <v>583</v>
      </c>
      <c r="F109" s="85">
        <v>1138857</v>
      </c>
      <c r="G109" s="86">
        <v>1.8</v>
      </c>
      <c r="H109" s="85">
        <v>632698.33333333337</v>
      </c>
      <c r="I109" s="85">
        <v>103967.33333333333</v>
      </c>
      <c r="J109" s="5">
        <v>0</v>
      </c>
      <c r="K109" s="87">
        <v>1.65</v>
      </c>
      <c r="L109" s="85">
        <v>1043952.25</v>
      </c>
      <c r="M109" s="85">
        <v>106855.09333333334</v>
      </c>
      <c r="N109" s="85">
        <v>1150807.3433333335</v>
      </c>
      <c r="O109" s="88">
        <v>1973.9405546026303</v>
      </c>
      <c r="P109" s="88">
        <v>2622.6298160913202</v>
      </c>
      <c r="Q109" s="88">
        <v>75.26569485679552</v>
      </c>
      <c r="R109" s="92">
        <v>139928.76059572524</v>
      </c>
      <c r="S109" s="93">
        <v>240.01502675081517</v>
      </c>
      <c r="T109" s="94">
        <v>84.417387759781164</v>
      </c>
      <c r="U109" s="92">
        <v>24198</v>
      </c>
      <c r="V109" s="93">
        <v>41.506003430531734</v>
      </c>
      <c r="W109" s="95">
        <v>85.999997824528734</v>
      </c>
      <c r="X109" s="96">
        <v>0</v>
      </c>
      <c r="Y109" s="97">
        <v>0</v>
      </c>
      <c r="Z109" s="98">
        <v>24198</v>
      </c>
      <c r="AA109" s="99">
        <v>41.506003430531734</v>
      </c>
      <c r="AB109" s="100">
        <v>85.999997824528734</v>
      </c>
      <c r="AC109" s="92">
        <v>164126.76059572524</v>
      </c>
      <c r="AD109" s="93">
        <v>281.52103018134687</v>
      </c>
      <c r="AE109" s="95">
        <v>85.999997824528734</v>
      </c>
      <c r="AF109" s="104"/>
      <c r="AG109" s="103">
        <v>0</v>
      </c>
      <c r="AH109" s="104"/>
      <c r="AI109" s="92">
        <v>92950.53034957718</v>
      </c>
      <c r="AJ109" s="93">
        <v>75.26569485679552</v>
      </c>
      <c r="AK109" s="93">
        <v>0</v>
      </c>
      <c r="AL109" s="101">
        <v>0</v>
      </c>
      <c r="AM109" s="138">
        <v>92950.53034957718</v>
      </c>
      <c r="AO109" s="102">
        <v>4083.0080521524851</v>
      </c>
      <c r="AQ109" s="102">
        <v>63269.833333333336</v>
      </c>
      <c r="AR109" s="90"/>
      <c r="AS109" s="244"/>
      <c r="AT109" s="112">
        <v>-308575.97188745032</v>
      </c>
      <c r="AU109" s="112">
        <v>-136811.86737399999</v>
      </c>
      <c r="AV109" s="112">
        <v>-2677.334934</v>
      </c>
      <c r="AW109" s="112">
        <v>-44671</v>
      </c>
      <c r="AX109" s="113">
        <v>-111381.06527000001</v>
      </c>
    </row>
    <row r="110" spans="1:50">
      <c r="A110" s="11">
        <v>500</v>
      </c>
      <c r="B110" s="12">
        <v>5410</v>
      </c>
      <c r="C110" s="4"/>
      <c r="D110" s="13" t="s">
        <v>308</v>
      </c>
      <c r="E110" s="85">
        <v>438.33333333333331</v>
      </c>
      <c r="F110" s="85">
        <v>624141.33333333337</v>
      </c>
      <c r="G110" s="86">
        <v>1.2</v>
      </c>
      <c r="H110" s="85">
        <v>520117.77777777781</v>
      </c>
      <c r="I110" s="85">
        <v>56811.333333333336</v>
      </c>
      <c r="J110" s="5">
        <v>0</v>
      </c>
      <c r="K110" s="87">
        <v>1.65</v>
      </c>
      <c r="L110" s="85">
        <v>858194.33333333337</v>
      </c>
      <c r="M110" s="85">
        <v>70601.263333333336</v>
      </c>
      <c r="N110" s="85">
        <v>928795.59666666668</v>
      </c>
      <c r="O110" s="88">
        <v>2118.9253155893539</v>
      </c>
      <c r="P110" s="88">
        <v>2622.6298160913202</v>
      </c>
      <c r="Q110" s="88">
        <v>80.793915427505098</v>
      </c>
      <c r="R110" s="92">
        <v>81692.4749064106</v>
      </c>
      <c r="S110" s="93">
        <v>186.3706651857276</v>
      </c>
      <c r="T110" s="94">
        <v>87.900166719328212</v>
      </c>
      <c r="U110" s="92">
        <v>0</v>
      </c>
      <c r="V110" s="93">
        <v>0</v>
      </c>
      <c r="W110" s="95">
        <v>87.900166719328212</v>
      </c>
      <c r="X110" s="96">
        <v>0</v>
      </c>
      <c r="Y110" s="97">
        <v>0</v>
      </c>
      <c r="Z110" s="98">
        <v>0</v>
      </c>
      <c r="AA110" s="99">
        <v>0</v>
      </c>
      <c r="AB110" s="100">
        <v>87.900166719328212</v>
      </c>
      <c r="AC110" s="92">
        <v>81692.4749064106</v>
      </c>
      <c r="AD110" s="93">
        <v>186.3706651857276</v>
      </c>
      <c r="AE110" s="95">
        <v>87.900166719328212</v>
      </c>
      <c r="AF110" s="104"/>
      <c r="AG110" s="103">
        <v>0</v>
      </c>
      <c r="AH110" s="104"/>
      <c r="AI110" s="92">
        <v>93124.408259796968</v>
      </c>
      <c r="AJ110" s="93">
        <v>80.793915427505098</v>
      </c>
      <c r="AK110" s="93">
        <v>0</v>
      </c>
      <c r="AL110" s="101">
        <v>0</v>
      </c>
      <c r="AM110" s="138">
        <v>93124.408259796968</v>
      </c>
      <c r="AO110" s="102">
        <v>2160.6163438029193</v>
      </c>
      <c r="AQ110" s="102">
        <v>52011.777777777781</v>
      </c>
      <c r="AR110" s="90"/>
      <c r="AS110" s="244"/>
      <c r="AT110" s="112">
        <v>-220778.14960333382</v>
      </c>
      <c r="AU110" s="112">
        <v>-97885.362680000006</v>
      </c>
      <c r="AV110" s="112">
        <v>-1915.5640960000001</v>
      </c>
      <c r="AW110" s="112">
        <v>-17582</v>
      </c>
      <c r="AX110" s="113">
        <v>-79690.279643999995</v>
      </c>
    </row>
    <row r="111" spans="1:50" ht="12.75" customHeight="1">
      <c r="A111" s="11">
        <v>501</v>
      </c>
      <c r="B111" s="12">
        <v>5411</v>
      </c>
      <c r="C111" s="4"/>
      <c r="D111" s="13" t="s">
        <v>309</v>
      </c>
      <c r="E111" s="85">
        <v>458</v>
      </c>
      <c r="F111" s="85">
        <v>934486.33333333337</v>
      </c>
      <c r="G111" s="86">
        <v>1.59</v>
      </c>
      <c r="H111" s="85">
        <v>587727.25366876309</v>
      </c>
      <c r="I111" s="85">
        <v>105507</v>
      </c>
      <c r="J111" s="5">
        <v>0</v>
      </c>
      <c r="K111" s="87">
        <v>1.65</v>
      </c>
      <c r="L111" s="85">
        <v>969749.96855345916</v>
      </c>
      <c r="M111" s="85">
        <v>130665.73</v>
      </c>
      <c r="N111" s="85">
        <v>1100415.698553459</v>
      </c>
      <c r="O111" s="88">
        <v>2402.6543636538408</v>
      </c>
      <c r="P111" s="88">
        <v>2622.6298160913202</v>
      </c>
      <c r="Q111" s="88">
        <v>91.612409380545998</v>
      </c>
      <c r="R111" s="92">
        <v>37277.040170055254</v>
      </c>
      <c r="S111" s="93">
        <v>81.39091740186737</v>
      </c>
      <c r="T111" s="94">
        <v>94.715817909743976</v>
      </c>
      <c r="U111" s="92">
        <v>0</v>
      </c>
      <c r="V111" s="93">
        <v>0</v>
      </c>
      <c r="W111" s="95">
        <v>94.715817909743976</v>
      </c>
      <c r="X111" s="96">
        <v>0</v>
      </c>
      <c r="Y111" s="97">
        <v>0</v>
      </c>
      <c r="Z111" s="98">
        <v>0</v>
      </c>
      <c r="AA111" s="99">
        <v>0</v>
      </c>
      <c r="AB111" s="100">
        <v>94.715817909743976</v>
      </c>
      <c r="AC111" s="92">
        <v>37277.040170055254</v>
      </c>
      <c r="AD111" s="93">
        <v>81.39091740186737</v>
      </c>
      <c r="AE111" s="95">
        <v>94.715817909743976</v>
      </c>
      <c r="AF111" s="104"/>
      <c r="AG111" s="103">
        <v>0</v>
      </c>
      <c r="AH111" s="104"/>
      <c r="AI111" s="92">
        <v>10205.167896409308</v>
      </c>
      <c r="AJ111" s="93">
        <v>91.612409380545998</v>
      </c>
      <c r="AK111" s="93">
        <v>0</v>
      </c>
      <c r="AL111" s="101">
        <v>0</v>
      </c>
      <c r="AM111" s="138">
        <v>10205.167896409308</v>
      </c>
      <c r="AO111" s="102">
        <v>4654.8471148249046</v>
      </c>
      <c r="AQ111" s="102">
        <v>58772.725366876308</v>
      </c>
      <c r="AR111" s="90"/>
      <c r="AS111" s="244"/>
      <c r="AT111" s="112">
        <v>-240288.77677758192</v>
      </c>
      <c r="AU111" s="112">
        <v>-106535.697056</v>
      </c>
      <c r="AV111" s="112">
        <v>-2084.8465040000001</v>
      </c>
      <c r="AW111" s="112">
        <v>-41523</v>
      </c>
      <c r="AX111" s="113">
        <v>-86732.676449999999</v>
      </c>
    </row>
    <row r="112" spans="1:50">
      <c r="A112" s="11">
        <v>502</v>
      </c>
      <c r="B112" s="12">
        <v>5412</v>
      </c>
      <c r="C112" s="4"/>
      <c r="D112" s="13" t="s">
        <v>310</v>
      </c>
      <c r="E112" s="85">
        <v>868.66666666666663</v>
      </c>
      <c r="F112" s="85">
        <v>2021935.3333333333</v>
      </c>
      <c r="G112" s="86">
        <v>1.6900000000000002</v>
      </c>
      <c r="H112" s="85">
        <v>1196411.4398422092</v>
      </c>
      <c r="I112" s="85">
        <v>229283.33333333334</v>
      </c>
      <c r="J112" s="5">
        <v>0</v>
      </c>
      <c r="K112" s="87">
        <v>1.65</v>
      </c>
      <c r="L112" s="85">
        <v>1974078.8757396452</v>
      </c>
      <c r="M112" s="85">
        <v>234785.91</v>
      </c>
      <c r="N112" s="85">
        <v>2208864.7857396449</v>
      </c>
      <c r="O112" s="88">
        <v>2542.8220864232289</v>
      </c>
      <c r="P112" s="88">
        <v>2622.6298160913202</v>
      </c>
      <c r="Q112" s="88">
        <v>96.956957890952594</v>
      </c>
      <c r="R112" s="92">
        <v>25650.736366855697</v>
      </c>
      <c r="S112" s="93">
        <v>29.528859977193822</v>
      </c>
      <c r="T112" s="94">
        <v>98.08288347130015</v>
      </c>
      <c r="U112" s="92">
        <v>0</v>
      </c>
      <c r="V112" s="93">
        <v>0</v>
      </c>
      <c r="W112" s="95">
        <v>98.08288347130015</v>
      </c>
      <c r="X112" s="96">
        <v>0</v>
      </c>
      <c r="Y112" s="97">
        <v>0</v>
      </c>
      <c r="Z112" s="98">
        <v>0</v>
      </c>
      <c r="AA112" s="99">
        <v>0</v>
      </c>
      <c r="AB112" s="100">
        <v>98.08288347130015</v>
      </c>
      <c r="AC112" s="92">
        <v>25650.736366855697</v>
      </c>
      <c r="AD112" s="93">
        <v>29.528859977193822</v>
      </c>
      <c r="AE112" s="95">
        <v>98.08288347130015</v>
      </c>
      <c r="AF112" s="104"/>
      <c r="AG112" s="103">
        <v>0</v>
      </c>
      <c r="AH112" s="104"/>
      <c r="AI112" s="92">
        <v>0</v>
      </c>
      <c r="AJ112" s="93">
        <v>96.956957890952594</v>
      </c>
      <c r="AK112" s="93">
        <v>0</v>
      </c>
      <c r="AL112" s="101">
        <v>0</v>
      </c>
      <c r="AM112" s="138">
        <v>0</v>
      </c>
      <c r="AO112" s="102">
        <v>4956.3249982526668</v>
      </c>
      <c r="AQ112" s="102">
        <v>119641.14398422092</v>
      </c>
      <c r="AR112" s="90"/>
      <c r="AS112" s="244"/>
      <c r="AT112" s="112">
        <v>-451311.61279379169</v>
      </c>
      <c r="AU112" s="112">
        <v>-200095.892548</v>
      </c>
      <c r="AV112" s="112">
        <v>-3915.7693960000001</v>
      </c>
      <c r="AW112" s="112">
        <v>-78771</v>
      </c>
      <c r="AX112" s="113">
        <v>-162901.75769</v>
      </c>
    </row>
    <row r="113" spans="1:55">
      <c r="A113" s="11">
        <v>533</v>
      </c>
      <c r="B113" s="12">
        <v>4225</v>
      </c>
      <c r="C113" s="4"/>
      <c r="D113" s="13" t="s">
        <v>231</v>
      </c>
      <c r="E113" s="85">
        <v>3255.3333333333335</v>
      </c>
      <c r="F113" s="85">
        <v>6215536.333333333</v>
      </c>
      <c r="G113" s="86">
        <v>1.6000000000000003</v>
      </c>
      <c r="H113" s="85">
        <v>3884710.2083333335</v>
      </c>
      <c r="I113" s="85">
        <v>598414.33333333337</v>
      </c>
      <c r="J113" s="5">
        <v>0</v>
      </c>
      <c r="K113" s="87">
        <v>1.65</v>
      </c>
      <c r="L113" s="85">
        <v>6409771.84375</v>
      </c>
      <c r="M113" s="85">
        <v>740919.59333333338</v>
      </c>
      <c r="N113" s="85">
        <v>7150691.4370833337</v>
      </c>
      <c r="O113" s="88">
        <v>2196.6080597225068</v>
      </c>
      <c r="P113" s="88">
        <v>2622.6298160913202</v>
      </c>
      <c r="Q113" s="88">
        <v>83.755932546982862</v>
      </c>
      <c r="R113" s="92">
        <v>513131.84496606584</v>
      </c>
      <c r="S113" s="93">
        <v>157.62804985646093</v>
      </c>
      <c r="T113" s="94">
        <v>89.766237504599218</v>
      </c>
      <c r="U113" s="92">
        <v>0</v>
      </c>
      <c r="V113" s="93">
        <v>0</v>
      </c>
      <c r="W113" s="95">
        <v>89.766237504599218</v>
      </c>
      <c r="X113" s="96">
        <v>0</v>
      </c>
      <c r="Y113" s="97">
        <v>0</v>
      </c>
      <c r="Z113" s="98">
        <v>0</v>
      </c>
      <c r="AA113" s="99">
        <v>0</v>
      </c>
      <c r="AB113" s="100">
        <v>89.766237504599218</v>
      </c>
      <c r="AC113" s="92">
        <v>513131.84496606584</v>
      </c>
      <c r="AD113" s="93">
        <v>157.62804985646093</v>
      </c>
      <c r="AE113" s="95">
        <v>89.766237504599218</v>
      </c>
      <c r="AF113" s="104"/>
      <c r="AG113" s="103">
        <v>0</v>
      </c>
      <c r="AH113" s="104"/>
      <c r="AI113" s="92">
        <v>0</v>
      </c>
      <c r="AJ113" s="93">
        <v>83.755932546982862</v>
      </c>
      <c r="AK113" s="93">
        <v>0</v>
      </c>
      <c r="AL113" s="101">
        <v>0</v>
      </c>
      <c r="AM113" s="138">
        <v>0</v>
      </c>
      <c r="AO113" s="102">
        <v>23315.731127585466</v>
      </c>
      <c r="AQ113" s="102">
        <v>388471.02083333331</v>
      </c>
      <c r="AR113" s="90"/>
      <c r="AS113" s="244"/>
      <c r="AT113" s="112">
        <v>-1674319.8740848175</v>
      </c>
      <c r="AU113" s="112">
        <v>-742335.27372000006</v>
      </c>
      <c r="AV113" s="112">
        <v>-14527.103526000001</v>
      </c>
      <c r="AW113" s="112">
        <v>-242159</v>
      </c>
      <c r="AX113" s="113">
        <v>-604348.841671</v>
      </c>
    </row>
    <row r="114" spans="1:55">
      <c r="A114" s="11">
        <v>535</v>
      </c>
      <c r="B114" s="12">
        <v>2205</v>
      </c>
      <c r="C114" s="4"/>
      <c r="D114" s="13" t="s">
        <v>125</v>
      </c>
      <c r="E114" s="85">
        <v>81.666666666666671</v>
      </c>
      <c r="F114" s="85">
        <v>137261</v>
      </c>
      <c r="G114" s="86">
        <v>0.89</v>
      </c>
      <c r="H114" s="85">
        <v>154225.8426966292</v>
      </c>
      <c r="I114" s="85">
        <v>47528.333333333336</v>
      </c>
      <c r="J114" s="5">
        <v>0</v>
      </c>
      <c r="K114" s="87">
        <v>1.65</v>
      </c>
      <c r="L114" s="85">
        <v>254472.64044943816</v>
      </c>
      <c r="M114" s="85">
        <v>41973.420000000006</v>
      </c>
      <c r="N114" s="85">
        <v>296446.06044943817</v>
      </c>
      <c r="O114" s="88">
        <v>3629.9517606053651</v>
      </c>
      <c r="P114" s="88">
        <v>2622.6298160913202</v>
      </c>
      <c r="Q114" s="88">
        <v>138.40884971007171</v>
      </c>
      <c r="R114" s="92">
        <v>-30437.911423399401</v>
      </c>
      <c r="S114" s="93">
        <v>-372.7091194701967</v>
      </c>
      <c r="T114" s="94">
        <v>124.19757531734517</v>
      </c>
      <c r="U114" s="92">
        <v>0</v>
      </c>
      <c r="V114" s="93">
        <v>0</v>
      </c>
      <c r="W114" s="95">
        <v>124.19757531734517</v>
      </c>
      <c r="X114" s="96">
        <v>0</v>
      </c>
      <c r="Y114" s="97">
        <v>0</v>
      </c>
      <c r="Z114" s="98">
        <v>0</v>
      </c>
      <c r="AA114" s="99">
        <v>0</v>
      </c>
      <c r="AB114" s="100">
        <v>124.19757531734517</v>
      </c>
      <c r="AC114" s="92">
        <v>-30437.911423399401</v>
      </c>
      <c r="AD114" s="93">
        <v>-372.7091194701967</v>
      </c>
      <c r="AE114" s="95">
        <v>124.19757531734517</v>
      </c>
      <c r="AF114" s="104"/>
      <c r="AG114" s="103">
        <v>0</v>
      </c>
      <c r="AH114" s="104"/>
      <c r="AI114" s="92">
        <v>40002.390301927706</v>
      </c>
      <c r="AJ114" s="93">
        <v>138.40884971007171</v>
      </c>
      <c r="AK114" s="93">
        <v>0</v>
      </c>
      <c r="AL114" s="101">
        <v>0</v>
      </c>
      <c r="AM114" s="138">
        <v>40002.390301927706</v>
      </c>
      <c r="AO114" s="102">
        <v>371.14478524849648</v>
      </c>
      <c r="AQ114" s="102">
        <v>15422.584269662921</v>
      </c>
      <c r="AR114" s="90"/>
      <c r="AS114" s="244"/>
      <c r="AT114" s="112">
        <v>-45182.505035100869</v>
      </c>
      <c r="AU114" s="112">
        <v>-20032.353293</v>
      </c>
      <c r="AV114" s="112">
        <v>-392.02242000000001</v>
      </c>
      <c r="AW114" s="112">
        <v>-3598</v>
      </c>
      <c r="AX114" s="113">
        <v>-16308.708392</v>
      </c>
    </row>
    <row r="115" spans="1:55">
      <c r="A115" s="11">
        <v>536</v>
      </c>
      <c r="B115" s="12">
        <v>2206</v>
      </c>
      <c r="C115" s="4">
        <v>351</v>
      </c>
      <c r="D115" s="13" t="s">
        <v>126</v>
      </c>
      <c r="E115" s="85">
        <v>204.33333333333334</v>
      </c>
      <c r="F115" s="85">
        <v>424542</v>
      </c>
      <c r="G115" s="86">
        <v>1.7166666666666668</v>
      </c>
      <c r="H115" s="85">
        <v>247547.76334776336</v>
      </c>
      <c r="I115" s="85">
        <v>28516.666666666668</v>
      </c>
      <c r="J115" s="5">
        <v>0</v>
      </c>
      <c r="K115" s="87">
        <v>1.65</v>
      </c>
      <c r="L115" s="85">
        <v>408453.80952380953</v>
      </c>
      <c r="M115" s="85">
        <v>35216.99</v>
      </c>
      <c r="N115" s="85">
        <v>443670.79952380946</v>
      </c>
      <c r="O115" s="88">
        <v>2171.3089699370771</v>
      </c>
      <c r="P115" s="88">
        <v>2622.6298160913202</v>
      </c>
      <c r="Q115" s="88">
        <v>82.791286693031026</v>
      </c>
      <c r="R115" s="92">
        <v>34121.360372081275</v>
      </c>
      <c r="S115" s="93">
        <v>166.98871307706986</v>
      </c>
      <c r="T115" s="94">
        <v>89.158510616609547</v>
      </c>
      <c r="U115" s="92">
        <v>0</v>
      </c>
      <c r="V115" s="93">
        <v>0</v>
      </c>
      <c r="W115" s="95">
        <v>89.158510616609547</v>
      </c>
      <c r="X115" s="96">
        <v>0</v>
      </c>
      <c r="Y115" s="97">
        <v>0</v>
      </c>
      <c r="Z115" s="98">
        <v>0</v>
      </c>
      <c r="AA115" s="99">
        <v>0</v>
      </c>
      <c r="AB115" s="100">
        <v>89.158510616609547</v>
      </c>
      <c r="AC115" s="92">
        <v>34121.360372081275</v>
      </c>
      <c r="AD115" s="93">
        <v>166.98871307706986</v>
      </c>
      <c r="AE115" s="95">
        <v>89.158510616609547</v>
      </c>
      <c r="AF115" s="104"/>
      <c r="AG115" s="103">
        <v>0</v>
      </c>
      <c r="AH115" s="104"/>
      <c r="AI115" s="92">
        <v>23449.614833501488</v>
      </c>
      <c r="AJ115" s="93">
        <v>82.791286693031026</v>
      </c>
      <c r="AK115" s="93">
        <v>0</v>
      </c>
      <c r="AL115" s="101">
        <v>0</v>
      </c>
      <c r="AM115" s="138">
        <v>23449.614833501488</v>
      </c>
      <c r="AO115" s="102">
        <v>58.42596995545</v>
      </c>
      <c r="AQ115" s="102">
        <v>24754.776334776336</v>
      </c>
      <c r="AR115" s="90"/>
      <c r="AS115" s="244"/>
      <c r="AT115" s="112">
        <v>-106281.57434393048</v>
      </c>
      <c r="AU115" s="112">
        <v>-47121.558313000001</v>
      </c>
      <c r="AV115" s="112">
        <v>-922.14364599999999</v>
      </c>
      <c r="AW115" s="112">
        <v>-8464</v>
      </c>
      <c r="AX115" s="113">
        <v>-38362.529968000003</v>
      </c>
    </row>
    <row r="116" spans="1:55">
      <c r="A116" s="11">
        <v>538</v>
      </c>
      <c r="B116" s="122">
        <v>2208</v>
      </c>
      <c r="C116" s="4">
        <v>351</v>
      </c>
      <c r="D116" s="122" t="s">
        <v>387</v>
      </c>
      <c r="E116" s="85">
        <v>5069.333333333333</v>
      </c>
      <c r="F116" s="85">
        <v>11456567</v>
      </c>
      <c r="G116" s="86">
        <v>1.75</v>
      </c>
      <c r="H116" s="85">
        <v>6546609.7142857136</v>
      </c>
      <c r="I116" s="85">
        <v>878202.66666666663</v>
      </c>
      <c r="J116" s="5">
        <v>0</v>
      </c>
      <c r="K116" s="87">
        <v>1.65</v>
      </c>
      <c r="L116" s="85">
        <v>10801906.028571429</v>
      </c>
      <c r="M116" s="85">
        <v>1074743.3899999999</v>
      </c>
      <c r="N116" s="85">
        <v>11876649.418571427</v>
      </c>
      <c r="O116" s="88">
        <v>2342.8424681558577</v>
      </c>
      <c r="P116" s="88">
        <v>2622.6298160913202</v>
      </c>
      <c r="Q116" s="88">
        <v>89.331801757960321</v>
      </c>
      <c r="R116" s="92">
        <v>524784.07177964365</v>
      </c>
      <c r="S116" s="93">
        <v>103.52131873612119</v>
      </c>
      <c r="T116" s="94">
        <v>93.279035107515014</v>
      </c>
      <c r="U116" s="92">
        <v>0</v>
      </c>
      <c r="V116" s="93">
        <v>0</v>
      </c>
      <c r="W116" s="95">
        <v>93.279035107515014</v>
      </c>
      <c r="X116" s="96">
        <v>0</v>
      </c>
      <c r="Y116" s="97">
        <v>0</v>
      </c>
      <c r="Z116" s="98">
        <v>0</v>
      </c>
      <c r="AA116" s="99">
        <v>0</v>
      </c>
      <c r="AB116" s="100">
        <v>93.279035107515014</v>
      </c>
      <c r="AC116" s="92">
        <v>524784.07177964365</v>
      </c>
      <c r="AD116" s="93">
        <v>103.52131873612119</v>
      </c>
      <c r="AE116" s="95">
        <v>93.279035107515014</v>
      </c>
      <c r="AF116" s="104"/>
      <c r="AG116" s="103">
        <v>0</v>
      </c>
      <c r="AH116" s="104"/>
      <c r="AI116" s="92">
        <v>9345.5199819163663</v>
      </c>
      <c r="AJ116" s="93">
        <v>89.331801757960321</v>
      </c>
      <c r="AK116" s="93">
        <v>0</v>
      </c>
      <c r="AL116" s="101">
        <v>0</v>
      </c>
      <c r="AM116" s="138">
        <v>9345.5199819163663</v>
      </c>
      <c r="AO116" s="102">
        <v>29932.082405829606</v>
      </c>
      <c r="AQ116" s="102">
        <v>654660.97142857139</v>
      </c>
      <c r="AR116" s="90"/>
      <c r="AS116" s="244"/>
      <c r="AT116" s="112">
        <v>-2645230.2947822697</v>
      </c>
      <c r="AU116" s="112">
        <v>-1172803.2291329999</v>
      </c>
      <c r="AV116" s="112">
        <v>-22951.130745999999</v>
      </c>
      <c r="AW116" s="112">
        <v>-468200</v>
      </c>
      <c r="AX116" s="113">
        <v>-954800.745872</v>
      </c>
    </row>
    <row r="117" spans="1:55">
      <c r="A117" s="11">
        <v>540</v>
      </c>
      <c r="B117" s="122">
        <v>2210</v>
      </c>
      <c r="C117" s="4">
        <v>351</v>
      </c>
      <c r="D117" s="122" t="s">
        <v>388</v>
      </c>
      <c r="E117" s="85">
        <v>5640.333333333333</v>
      </c>
      <c r="F117" s="85">
        <v>12319780</v>
      </c>
      <c r="G117" s="86">
        <v>1.4799999999999998</v>
      </c>
      <c r="H117" s="85">
        <v>8324175.6756756753</v>
      </c>
      <c r="I117" s="85">
        <v>1072123</v>
      </c>
      <c r="J117" s="5">
        <v>0</v>
      </c>
      <c r="K117" s="87">
        <v>1.65</v>
      </c>
      <c r="L117" s="85">
        <v>13734889.864864863</v>
      </c>
      <c r="M117" s="85">
        <v>1304857.4000000001</v>
      </c>
      <c r="N117" s="85">
        <v>15039747.264864864</v>
      </c>
      <c r="O117" s="88">
        <v>2666.4642630219605</v>
      </c>
      <c r="P117" s="88">
        <v>2622.6298160913202</v>
      </c>
      <c r="Q117" s="88">
        <v>101.67139283865725</v>
      </c>
      <c r="R117" s="92">
        <v>-91479.130103314877</v>
      </c>
      <c r="S117" s="93">
        <v>-16.218745364336897</v>
      </c>
      <c r="T117" s="94">
        <v>101.05297748835409</v>
      </c>
      <c r="U117" s="92">
        <v>0</v>
      </c>
      <c r="V117" s="93">
        <v>0</v>
      </c>
      <c r="W117" s="95">
        <v>101.05297748835409</v>
      </c>
      <c r="X117" s="96">
        <v>0</v>
      </c>
      <c r="Y117" s="97">
        <v>0</v>
      </c>
      <c r="Z117" s="98">
        <v>0</v>
      </c>
      <c r="AA117" s="99">
        <v>0</v>
      </c>
      <c r="AB117" s="100">
        <v>101.05297748835409</v>
      </c>
      <c r="AC117" s="92">
        <v>-91479.130103314877</v>
      </c>
      <c r="AD117" s="93">
        <v>-16.218745364336897</v>
      </c>
      <c r="AE117" s="95">
        <v>101.05297748835409</v>
      </c>
      <c r="AF117" s="104"/>
      <c r="AG117" s="103">
        <v>0</v>
      </c>
      <c r="AH117" s="104"/>
      <c r="AI117" s="92">
        <v>0</v>
      </c>
      <c r="AJ117" s="93">
        <v>101.67139283865725</v>
      </c>
      <c r="AK117" s="93">
        <v>0</v>
      </c>
      <c r="AL117" s="101">
        <v>0</v>
      </c>
      <c r="AM117" s="138">
        <v>0</v>
      </c>
      <c r="AO117" s="102">
        <v>48080.796716605531</v>
      </c>
      <c r="AQ117" s="102">
        <v>832417.56756756746</v>
      </c>
      <c r="AR117" s="90"/>
      <c r="AS117" s="244"/>
      <c r="AT117" s="112">
        <v>-2908623.761634619</v>
      </c>
      <c r="AU117" s="112">
        <v>-1289582.743215</v>
      </c>
      <c r="AV117" s="112">
        <v>-25236.44326</v>
      </c>
      <c r="AW117" s="112">
        <v>-390763</v>
      </c>
      <c r="AX117" s="113">
        <v>-1049873.1027490001</v>
      </c>
    </row>
    <row r="118" spans="1:55">
      <c r="A118" s="11">
        <v>541</v>
      </c>
      <c r="B118" s="12">
        <v>2211</v>
      </c>
      <c r="C118" s="4"/>
      <c r="D118" s="121" t="s">
        <v>127</v>
      </c>
      <c r="E118" s="85">
        <v>432</v>
      </c>
      <c r="F118" s="85">
        <v>972202.33333333337</v>
      </c>
      <c r="G118" s="86">
        <v>1.4166666666666667</v>
      </c>
      <c r="H118" s="85">
        <v>680967.1434653044</v>
      </c>
      <c r="I118" s="85">
        <v>66053.333333333328</v>
      </c>
      <c r="J118" s="5">
        <v>0</v>
      </c>
      <c r="K118" s="87">
        <v>1.65</v>
      </c>
      <c r="L118" s="85">
        <v>1123595.7867177522</v>
      </c>
      <c r="M118" s="85">
        <v>82576.55</v>
      </c>
      <c r="N118" s="85">
        <v>1206172.3367177523</v>
      </c>
      <c r="O118" s="88">
        <v>2792.0655942540561</v>
      </c>
      <c r="P118" s="88">
        <v>2622.6298160913202</v>
      </c>
      <c r="Q118" s="88">
        <v>106.46052969897436</v>
      </c>
      <c r="R118" s="92">
        <v>-27082.61478153176</v>
      </c>
      <c r="S118" s="93">
        <v>-62.691237920212409</v>
      </c>
      <c r="T118" s="94">
        <v>104.07013371035384</v>
      </c>
      <c r="U118" s="92">
        <v>0</v>
      </c>
      <c r="V118" s="93">
        <v>0</v>
      </c>
      <c r="W118" s="95">
        <v>104.07013371035384</v>
      </c>
      <c r="X118" s="96">
        <v>0</v>
      </c>
      <c r="Y118" s="97">
        <v>0</v>
      </c>
      <c r="Z118" s="98">
        <v>0</v>
      </c>
      <c r="AA118" s="99">
        <v>0</v>
      </c>
      <c r="AB118" s="100">
        <v>104.07013371035384</v>
      </c>
      <c r="AC118" s="92">
        <v>-27082.61478153176</v>
      </c>
      <c r="AD118" s="93">
        <v>-62.691237920212409</v>
      </c>
      <c r="AE118" s="95">
        <v>104.07013371035384</v>
      </c>
      <c r="AF118" s="104"/>
      <c r="AG118" s="103">
        <v>0</v>
      </c>
      <c r="AH118" s="104"/>
      <c r="AI118" s="92">
        <v>53188.387678544634</v>
      </c>
      <c r="AJ118" s="93">
        <v>106.46052969897436</v>
      </c>
      <c r="AK118" s="93">
        <v>0</v>
      </c>
      <c r="AL118" s="101">
        <v>0</v>
      </c>
      <c r="AM118" s="138">
        <v>53188.387678544634</v>
      </c>
      <c r="AO118" s="102">
        <v>2303.3924006762245</v>
      </c>
      <c r="AQ118" s="102">
        <v>68096.71434653044</v>
      </c>
      <c r="AR118" s="90"/>
      <c r="AS118" s="244"/>
      <c r="AT118" s="112">
        <v>-219751.27448889971</v>
      </c>
      <c r="AU118" s="112">
        <v>-97430.081923000005</v>
      </c>
      <c r="AV118" s="112">
        <v>-1906.654495</v>
      </c>
      <c r="AW118" s="112">
        <v>-33314</v>
      </c>
      <c r="AX118" s="113">
        <v>-79319.627179999996</v>
      </c>
    </row>
    <row r="119" spans="1:55">
      <c r="A119" s="11">
        <v>543</v>
      </c>
      <c r="B119" s="12">
        <v>2213</v>
      </c>
      <c r="C119" s="4">
        <v>351</v>
      </c>
      <c r="D119" s="13" t="s">
        <v>128</v>
      </c>
      <c r="E119" s="85">
        <v>571</v>
      </c>
      <c r="F119" s="85">
        <v>1442329.3333333333</v>
      </c>
      <c r="G119" s="86">
        <v>1.4799999999999998</v>
      </c>
      <c r="H119" s="85">
        <v>974546.84684684686</v>
      </c>
      <c r="I119" s="85">
        <v>150821.33333333334</v>
      </c>
      <c r="J119" s="5">
        <v>0</v>
      </c>
      <c r="K119" s="87">
        <v>1.65</v>
      </c>
      <c r="L119" s="85">
        <v>1608002.2972972973</v>
      </c>
      <c r="M119" s="85">
        <v>124037.32333333332</v>
      </c>
      <c r="N119" s="85">
        <v>1732039.6206306305</v>
      </c>
      <c r="O119" s="88">
        <v>3033.3443443618748</v>
      </c>
      <c r="P119" s="88">
        <v>2622.6298160913202</v>
      </c>
      <c r="Q119" s="88">
        <v>115.66040795199491</v>
      </c>
      <c r="R119" s="92">
        <v>-86771.658387720076</v>
      </c>
      <c r="S119" s="93">
        <v>-151.9643754601052</v>
      </c>
      <c r="T119" s="94">
        <v>109.86605700975679</v>
      </c>
      <c r="U119" s="92">
        <v>0</v>
      </c>
      <c r="V119" s="93">
        <v>0</v>
      </c>
      <c r="W119" s="95">
        <v>109.86605700975679</v>
      </c>
      <c r="X119" s="96">
        <v>0</v>
      </c>
      <c r="Y119" s="97">
        <v>0</v>
      </c>
      <c r="Z119" s="98">
        <v>0</v>
      </c>
      <c r="AA119" s="99">
        <v>0</v>
      </c>
      <c r="AB119" s="100">
        <v>109.86605700975679</v>
      </c>
      <c r="AC119" s="92">
        <v>-86771.658387720076</v>
      </c>
      <c r="AD119" s="93">
        <v>-151.9643754601052</v>
      </c>
      <c r="AE119" s="95">
        <v>109.86605700975679</v>
      </c>
      <c r="AF119" s="104"/>
      <c r="AG119" s="103">
        <v>0</v>
      </c>
      <c r="AH119" s="104"/>
      <c r="AI119" s="92">
        <v>31950.776755186744</v>
      </c>
      <c r="AJ119" s="93">
        <v>115.66040795199491</v>
      </c>
      <c r="AK119" s="93">
        <v>0</v>
      </c>
      <c r="AL119" s="101">
        <v>0</v>
      </c>
      <c r="AM119" s="138">
        <v>31950.776755186744</v>
      </c>
      <c r="AO119" s="102">
        <v>1467.5058502165405</v>
      </c>
      <c r="AQ119" s="102">
        <v>97454.684684684689</v>
      </c>
      <c r="AR119" s="90"/>
      <c r="AS119" s="244"/>
      <c r="AT119" s="112">
        <v>-290605.65738485334</v>
      </c>
      <c r="AU119" s="112">
        <v>-128844.454132</v>
      </c>
      <c r="AV119" s="112">
        <v>-2521.4169259999999</v>
      </c>
      <c r="AW119" s="112">
        <v>-35003</v>
      </c>
      <c r="AX119" s="113">
        <v>-104894.647159</v>
      </c>
    </row>
    <row r="120" spans="1:55">
      <c r="A120" s="11">
        <v>544</v>
      </c>
      <c r="B120" s="12">
        <v>2214</v>
      </c>
      <c r="C120" s="4">
        <v>351</v>
      </c>
      <c r="D120" s="13" t="s">
        <v>129</v>
      </c>
      <c r="E120" s="85">
        <v>4073.6666666666665</v>
      </c>
      <c r="F120" s="85">
        <v>8549533.333333334</v>
      </c>
      <c r="G120" s="86">
        <v>1.38</v>
      </c>
      <c r="H120" s="85">
        <v>6195314.0096618356</v>
      </c>
      <c r="I120" s="85">
        <v>1806405.6666666667</v>
      </c>
      <c r="J120" s="5">
        <v>0</v>
      </c>
      <c r="K120" s="87">
        <v>1.65</v>
      </c>
      <c r="L120" s="85">
        <v>10222268.115942029</v>
      </c>
      <c r="M120" s="85">
        <v>1492736.3633333333</v>
      </c>
      <c r="N120" s="85">
        <v>11715004.479275363</v>
      </c>
      <c r="O120" s="88">
        <v>2875.7886783263307</v>
      </c>
      <c r="P120" s="88">
        <v>2622.6298160913202</v>
      </c>
      <c r="Q120" s="88">
        <v>109.65286296532349</v>
      </c>
      <c r="R120" s="92">
        <v>-381575.38282946812</v>
      </c>
      <c r="S120" s="93">
        <v>-93.66877902695397</v>
      </c>
      <c r="T120" s="94">
        <v>106.08130366815381</v>
      </c>
      <c r="U120" s="92">
        <v>0</v>
      </c>
      <c r="V120" s="93">
        <v>0</v>
      </c>
      <c r="W120" s="95">
        <v>106.08130366815381</v>
      </c>
      <c r="X120" s="96">
        <v>0</v>
      </c>
      <c r="Y120" s="97">
        <v>0</v>
      </c>
      <c r="Z120" s="98">
        <v>0</v>
      </c>
      <c r="AA120" s="99">
        <v>0</v>
      </c>
      <c r="AB120" s="100">
        <v>106.08130366815381</v>
      </c>
      <c r="AC120" s="92">
        <v>-381575.38282946812</v>
      </c>
      <c r="AD120" s="93">
        <v>-93.66877902695397</v>
      </c>
      <c r="AE120" s="95">
        <v>106.08130366815381</v>
      </c>
      <c r="AF120" s="104"/>
      <c r="AG120" s="103">
        <v>0</v>
      </c>
      <c r="AH120" s="104"/>
      <c r="AI120" s="92">
        <v>0</v>
      </c>
      <c r="AJ120" s="93">
        <v>109.65286296532349</v>
      </c>
      <c r="AK120" s="93">
        <v>0</v>
      </c>
      <c r="AL120" s="101">
        <v>0</v>
      </c>
      <c r="AM120" s="138">
        <v>0</v>
      </c>
      <c r="AO120" s="102">
        <v>66097.412218679005</v>
      </c>
      <c r="AQ120" s="102">
        <v>619531.40096618363</v>
      </c>
      <c r="AR120" s="90"/>
      <c r="AS120" s="244"/>
      <c r="AT120" s="112">
        <v>-2104580.5470327102</v>
      </c>
      <c r="AU120" s="112">
        <v>-933097.91075699998</v>
      </c>
      <c r="AV120" s="112">
        <v>-18260.226112</v>
      </c>
      <c r="AW120" s="112">
        <v>-343165</v>
      </c>
      <c r="AX120" s="113">
        <v>-759652.22386000003</v>
      </c>
    </row>
    <row r="121" spans="1:55">
      <c r="A121" s="11">
        <v>546</v>
      </c>
      <c r="B121" s="12">
        <v>2216</v>
      </c>
      <c r="C121" s="4">
        <v>351</v>
      </c>
      <c r="D121" s="13" t="s">
        <v>130</v>
      </c>
      <c r="E121" s="85">
        <v>10098.333333333334</v>
      </c>
      <c r="F121" s="85">
        <v>23894053.333333332</v>
      </c>
      <c r="G121" s="86">
        <v>1.64</v>
      </c>
      <c r="H121" s="85">
        <v>14569544.715447156</v>
      </c>
      <c r="I121" s="85">
        <v>2326416</v>
      </c>
      <c r="J121" s="5">
        <v>0</v>
      </c>
      <c r="K121" s="87">
        <v>1.65</v>
      </c>
      <c r="L121" s="85">
        <v>24039748.780487806</v>
      </c>
      <c r="M121" s="85">
        <v>2369350.1366666667</v>
      </c>
      <c r="N121" s="85">
        <v>26409098.917154472</v>
      </c>
      <c r="O121" s="88">
        <v>2615.1938191603699</v>
      </c>
      <c r="P121" s="88">
        <v>2622.6298160913202</v>
      </c>
      <c r="Q121" s="88">
        <v>99.716467917609791</v>
      </c>
      <c r="R121" s="92">
        <v>27783.7349995203</v>
      </c>
      <c r="S121" s="93">
        <v>2.7513188644515894</v>
      </c>
      <c r="T121" s="94">
        <v>99.821374788094175</v>
      </c>
      <c r="U121" s="92">
        <v>0</v>
      </c>
      <c r="V121" s="93">
        <v>0</v>
      </c>
      <c r="W121" s="95">
        <v>99.821374788094175</v>
      </c>
      <c r="X121" s="96">
        <v>0</v>
      </c>
      <c r="Y121" s="97">
        <v>0</v>
      </c>
      <c r="Z121" s="98">
        <v>0</v>
      </c>
      <c r="AA121" s="99">
        <v>0</v>
      </c>
      <c r="AB121" s="100">
        <v>99.821374788094175</v>
      </c>
      <c r="AC121" s="92">
        <v>27783.7349995203</v>
      </c>
      <c r="AD121" s="93">
        <v>2.7513188644515894</v>
      </c>
      <c r="AE121" s="95">
        <v>99.821374788094175</v>
      </c>
      <c r="AF121" s="104"/>
      <c r="AG121" s="103">
        <v>0</v>
      </c>
      <c r="AH121" s="104"/>
      <c r="AI121" s="92">
        <v>0</v>
      </c>
      <c r="AJ121" s="93">
        <v>99.716467917609791</v>
      </c>
      <c r="AK121" s="93">
        <v>0</v>
      </c>
      <c r="AL121" s="101">
        <v>0</v>
      </c>
      <c r="AM121" s="138">
        <v>0</v>
      </c>
      <c r="AO121" s="102">
        <v>148485.47848010148</v>
      </c>
      <c r="AQ121" s="102">
        <v>1456954.4715447156</v>
      </c>
      <c r="AR121" s="90"/>
      <c r="AS121" s="244"/>
      <c r="AT121" s="112">
        <v>-5254006.5230021281</v>
      </c>
      <c r="AU121" s="112">
        <v>-2329443.9914060002</v>
      </c>
      <c r="AV121" s="112">
        <v>-45585.970676999998</v>
      </c>
      <c r="AW121" s="112">
        <v>-1014859</v>
      </c>
      <c r="AX121" s="113">
        <v>-1896443.329291</v>
      </c>
    </row>
    <row r="122" spans="1:55">
      <c r="A122" s="11">
        <v>551</v>
      </c>
      <c r="B122" s="12">
        <v>2221</v>
      </c>
      <c r="C122" s="4">
        <v>351</v>
      </c>
      <c r="D122" s="13" t="s">
        <v>131</v>
      </c>
      <c r="E122" s="85">
        <v>6231</v>
      </c>
      <c r="F122" s="85">
        <v>12251183</v>
      </c>
      <c r="G122" s="86">
        <v>1.45</v>
      </c>
      <c r="H122" s="85">
        <v>8449091.7241379321</v>
      </c>
      <c r="I122" s="85">
        <v>1796751.6666666667</v>
      </c>
      <c r="J122" s="5">
        <v>0</v>
      </c>
      <c r="K122" s="87">
        <v>1.65</v>
      </c>
      <c r="L122" s="85">
        <v>13941001.344827585</v>
      </c>
      <c r="M122" s="85">
        <v>1488166.4000000001</v>
      </c>
      <c r="N122" s="85">
        <v>15429167.744827585</v>
      </c>
      <c r="O122" s="88">
        <v>2476.1944703623149</v>
      </c>
      <c r="P122" s="88">
        <v>2622.6298160913202</v>
      </c>
      <c r="Q122" s="88">
        <v>94.416469116970248</v>
      </c>
      <c r="R122" s="92">
        <v>337602.29651784973</v>
      </c>
      <c r="S122" s="93">
        <v>54.181077919731941</v>
      </c>
      <c r="T122" s="94">
        <v>96.482375543691262</v>
      </c>
      <c r="U122" s="92">
        <v>0</v>
      </c>
      <c r="V122" s="93">
        <v>0</v>
      </c>
      <c r="W122" s="95">
        <v>96.482375543691262</v>
      </c>
      <c r="X122" s="96">
        <v>0</v>
      </c>
      <c r="Y122" s="97">
        <v>0</v>
      </c>
      <c r="Z122" s="98">
        <v>0</v>
      </c>
      <c r="AA122" s="99">
        <v>0</v>
      </c>
      <c r="AB122" s="100">
        <v>96.482375543691262</v>
      </c>
      <c r="AC122" s="92">
        <v>337602.29651784973</v>
      </c>
      <c r="AD122" s="93">
        <v>54.181077919731941</v>
      </c>
      <c r="AE122" s="95">
        <v>96.482375543691262</v>
      </c>
      <c r="AF122" s="104"/>
      <c r="AG122" s="103">
        <v>0</v>
      </c>
      <c r="AH122" s="104"/>
      <c r="AI122" s="92">
        <v>0</v>
      </c>
      <c r="AJ122" s="93">
        <v>94.416469116970248</v>
      </c>
      <c r="AK122" s="93">
        <v>0</v>
      </c>
      <c r="AL122" s="101">
        <v>0</v>
      </c>
      <c r="AM122" s="138">
        <v>0</v>
      </c>
      <c r="AO122" s="102">
        <v>78481.071326383957</v>
      </c>
      <c r="AQ122" s="102">
        <v>844909.17241379304</v>
      </c>
      <c r="AR122" s="90"/>
      <c r="AS122" s="244"/>
      <c r="AT122" s="112">
        <v>-3217713.1710792859</v>
      </c>
      <c r="AU122" s="112">
        <v>-1426622.2509669999</v>
      </c>
      <c r="AV122" s="112">
        <v>-27918.232994000002</v>
      </c>
      <c r="AW122" s="112">
        <v>-598109</v>
      </c>
      <c r="AX122" s="113">
        <v>-1161439.494251</v>
      </c>
    </row>
    <row r="123" spans="1:55">
      <c r="A123" s="11">
        <v>552</v>
      </c>
      <c r="B123" s="12">
        <v>4226</v>
      </c>
      <c r="C123" s="4"/>
      <c r="D123" s="13" t="s">
        <v>232</v>
      </c>
      <c r="E123" s="85">
        <v>4327.333333333333</v>
      </c>
      <c r="F123" s="85">
        <v>8994706.333333334</v>
      </c>
      <c r="G123" s="86">
        <v>1.72</v>
      </c>
      <c r="H123" s="85">
        <v>5229480.4263565894</v>
      </c>
      <c r="I123" s="85">
        <v>810317.66666666663</v>
      </c>
      <c r="J123" s="5">
        <v>0</v>
      </c>
      <c r="K123" s="87">
        <v>1.65</v>
      </c>
      <c r="L123" s="85">
        <v>8628642.7034883723</v>
      </c>
      <c r="M123" s="85">
        <v>1042222.48</v>
      </c>
      <c r="N123" s="85">
        <v>9670865.1834883709</v>
      </c>
      <c r="O123" s="88">
        <v>2234.8325027318683</v>
      </c>
      <c r="P123" s="88">
        <v>2622.6298160913202</v>
      </c>
      <c r="Q123" s="88">
        <v>85.213417807572554</v>
      </c>
      <c r="R123" s="92">
        <v>620907.44905066304</v>
      </c>
      <c r="S123" s="93">
        <v>143.48500594299716</v>
      </c>
      <c r="T123" s="94">
        <v>90.684453218770713</v>
      </c>
      <c r="U123" s="92">
        <v>0</v>
      </c>
      <c r="V123" s="93">
        <v>0</v>
      </c>
      <c r="W123" s="95">
        <v>90.684453218770713</v>
      </c>
      <c r="X123" s="96">
        <v>0</v>
      </c>
      <c r="Y123" s="97">
        <v>0</v>
      </c>
      <c r="Z123" s="98">
        <v>0</v>
      </c>
      <c r="AA123" s="99">
        <v>0</v>
      </c>
      <c r="AB123" s="100">
        <v>90.684453218770713</v>
      </c>
      <c r="AC123" s="92">
        <v>620907.44905066304</v>
      </c>
      <c r="AD123" s="93">
        <v>143.48500594299716</v>
      </c>
      <c r="AE123" s="95">
        <v>90.684453218770713</v>
      </c>
      <c r="AF123" s="104"/>
      <c r="AG123" s="103">
        <v>0</v>
      </c>
      <c r="AH123" s="104"/>
      <c r="AI123" s="92">
        <v>0</v>
      </c>
      <c r="AJ123" s="93">
        <v>85.213417807572554</v>
      </c>
      <c r="AK123" s="93">
        <v>0</v>
      </c>
      <c r="AL123" s="101">
        <v>0</v>
      </c>
      <c r="AM123" s="138">
        <v>0</v>
      </c>
      <c r="AO123" s="102">
        <v>46179.055923167878</v>
      </c>
      <c r="AQ123" s="102">
        <v>522948.04263565893</v>
      </c>
      <c r="AR123" s="90"/>
      <c r="AS123" s="244"/>
      <c r="AT123" s="112">
        <v>-2233453.3738941909</v>
      </c>
      <c r="AU123" s="112">
        <v>-990235.645716</v>
      </c>
      <c r="AV123" s="112">
        <v>-19378.380968000001</v>
      </c>
      <c r="AW123" s="112">
        <v>-266819</v>
      </c>
      <c r="AX123" s="113">
        <v>-806169.10802499996</v>
      </c>
    </row>
    <row r="124" spans="1:55">
      <c r="A124" s="11">
        <v>553</v>
      </c>
      <c r="B124" s="12">
        <v>2223</v>
      </c>
      <c r="C124" s="4"/>
      <c r="D124" s="13" t="s">
        <v>132</v>
      </c>
      <c r="E124" s="85">
        <v>101.66666666666667</v>
      </c>
      <c r="F124" s="85">
        <v>178581.33333333334</v>
      </c>
      <c r="G124" s="86">
        <v>1.3999999999999997</v>
      </c>
      <c r="H124" s="85">
        <v>127558.09523809522</v>
      </c>
      <c r="I124" s="85">
        <v>17377.333333333332</v>
      </c>
      <c r="J124" s="5">
        <v>0</v>
      </c>
      <c r="K124" s="87">
        <v>1.65</v>
      </c>
      <c r="L124" s="85">
        <v>210470.85714285713</v>
      </c>
      <c r="M124" s="85">
        <v>17910.829999999998</v>
      </c>
      <c r="N124" s="85">
        <v>228381.68714285712</v>
      </c>
      <c r="O124" s="88">
        <v>2246.3772505854799</v>
      </c>
      <c r="P124" s="88">
        <v>2622.6298160913202</v>
      </c>
      <c r="Q124" s="88">
        <v>85.653615191998597</v>
      </c>
      <c r="R124" s="92">
        <v>14153.367339111359</v>
      </c>
      <c r="S124" s="93">
        <v>139.21344923716089</v>
      </c>
      <c r="T124" s="94">
        <v>90.9617775709591</v>
      </c>
      <c r="U124" s="92">
        <v>0</v>
      </c>
      <c r="V124" s="93">
        <v>0</v>
      </c>
      <c r="W124" s="95">
        <v>90.9617775709591</v>
      </c>
      <c r="X124" s="96">
        <v>0</v>
      </c>
      <c r="Y124" s="97">
        <v>0</v>
      </c>
      <c r="Z124" s="98">
        <v>0</v>
      </c>
      <c r="AA124" s="99">
        <v>0</v>
      </c>
      <c r="AB124" s="100">
        <v>90.9617775709591</v>
      </c>
      <c r="AC124" s="92">
        <v>14153.367339111359</v>
      </c>
      <c r="AD124" s="93">
        <v>139.21344923716089</v>
      </c>
      <c r="AE124" s="95">
        <v>90.9617775709591</v>
      </c>
      <c r="AF124" s="104"/>
      <c r="AG124" s="103">
        <v>0</v>
      </c>
      <c r="AH124" s="104"/>
      <c r="AI124" s="92">
        <v>26807.629077656482</v>
      </c>
      <c r="AJ124" s="93">
        <v>85.653615191998597</v>
      </c>
      <c r="AK124" s="93">
        <v>0</v>
      </c>
      <c r="AL124" s="101">
        <v>0</v>
      </c>
      <c r="AM124" s="138">
        <v>26807.629077656482</v>
      </c>
      <c r="AO124" s="102">
        <v>140.86759379524577</v>
      </c>
      <c r="AQ124" s="102">
        <v>12755.809523809525</v>
      </c>
      <c r="AR124" s="90"/>
      <c r="AS124" s="244"/>
      <c r="AT124" s="112">
        <v>-53910.94350779082</v>
      </c>
      <c r="AU124" s="112">
        <v>-23902.239723999999</v>
      </c>
      <c r="AV124" s="112">
        <v>-467.75402300000002</v>
      </c>
      <c r="AW124" s="112">
        <v>-4293</v>
      </c>
      <c r="AX124" s="113">
        <v>-19459.254332</v>
      </c>
    </row>
    <row r="125" spans="1:55" s="14" customFormat="1">
      <c r="A125" s="11">
        <v>554</v>
      </c>
      <c r="B125" s="12">
        <v>4227</v>
      </c>
      <c r="C125" s="4"/>
      <c r="D125" s="13" t="s">
        <v>233</v>
      </c>
      <c r="E125" s="85">
        <v>944.66666666666663</v>
      </c>
      <c r="F125" s="85">
        <v>2048473</v>
      </c>
      <c r="G125" s="86">
        <v>1.6000000000000003</v>
      </c>
      <c r="H125" s="85">
        <v>1280295.625</v>
      </c>
      <c r="I125" s="85">
        <v>253396.66666666666</v>
      </c>
      <c r="J125" s="5">
        <v>0</v>
      </c>
      <c r="K125" s="87">
        <v>1.65</v>
      </c>
      <c r="L125" s="85">
        <v>2112487.78125</v>
      </c>
      <c r="M125" s="85">
        <v>249778.76333333334</v>
      </c>
      <c r="N125" s="85">
        <v>2362266.5445833337</v>
      </c>
      <c r="O125" s="88">
        <v>2500.6350154375446</v>
      </c>
      <c r="P125" s="88">
        <v>2622.6298160913202</v>
      </c>
      <c r="Q125" s="88">
        <v>95.348378947525561</v>
      </c>
      <c r="R125" s="92">
        <v>42640.436023178641</v>
      </c>
      <c r="S125" s="93">
        <v>45.13807624189694</v>
      </c>
      <c r="T125" s="94">
        <v>97.069478736941093</v>
      </c>
      <c r="U125" s="92">
        <v>0</v>
      </c>
      <c r="V125" s="93">
        <v>0</v>
      </c>
      <c r="W125" s="95">
        <v>97.069478736941093</v>
      </c>
      <c r="X125" s="96">
        <v>0</v>
      </c>
      <c r="Y125" s="97">
        <v>0</v>
      </c>
      <c r="Z125" s="98">
        <v>0</v>
      </c>
      <c r="AA125" s="99">
        <v>0</v>
      </c>
      <c r="AB125" s="100">
        <v>97.069478736941093</v>
      </c>
      <c r="AC125" s="92">
        <v>42640.436023178641</v>
      </c>
      <c r="AD125" s="93">
        <v>45.13807624189694</v>
      </c>
      <c r="AE125" s="95">
        <v>97.069478736941093</v>
      </c>
      <c r="AF125" s="104"/>
      <c r="AG125" s="103">
        <v>0</v>
      </c>
      <c r="AH125" s="104"/>
      <c r="AI125" s="92">
        <v>209.4685018394492</v>
      </c>
      <c r="AJ125" s="93">
        <v>95.348378947525561</v>
      </c>
      <c r="AK125" s="93">
        <v>0</v>
      </c>
      <c r="AL125" s="101">
        <v>0</v>
      </c>
      <c r="AM125" s="138">
        <v>209.4685018394492</v>
      </c>
      <c r="AN125" s="90"/>
      <c r="AO125" s="102">
        <v>11072.519424378354</v>
      </c>
      <c r="AP125" s="90"/>
      <c r="AQ125" s="102">
        <v>128029.5625</v>
      </c>
      <c r="AR125" s="90"/>
      <c r="AS125" s="244"/>
      <c r="AT125" s="112">
        <v>-503682.24362993136</v>
      </c>
      <c r="AU125" s="112">
        <v>-223315.21113700001</v>
      </c>
      <c r="AV125" s="112">
        <v>-4370.1590180000003</v>
      </c>
      <c r="AW125" s="112">
        <v>-99126</v>
      </c>
      <c r="AX125" s="113">
        <v>-181805.03332700001</v>
      </c>
      <c r="AY125"/>
      <c r="AZ125"/>
      <c r="BA125"/>
      <c r="BB125"/>
      <c r="BC125"/>
    </row>
    <row r="126" spans="1:55">
      <c r="A126" s="11">
        <v>556</v>
      </c>
      <c r="B126" s="12">
        <v>4228</v>
      </c>
      <c r="C126" s="4"/>
      <c r="D126" s="13" t="s">
        <v>234</v>
      </c>
      <c r="E126" s="85">
        <v>319.33333333333331</v>
      </c>
      <c r="F126" s="85">
        <v>535325.66666666663</v>
      </c>
      <c r="G126" s="86">
        <v>1.5</v>
      </c>
      <c r="H126" s="85">
        <v>356883.77777777781</v>
      </c>
      <c r="I126" s="85">
        <v>60066.333333333336</v>
      </c>
      <c r="J126" s="5">
        <v>0</v>
      </c>
      <c r="K126" s="87">
        <v>1.65</v>
      </c>
      <c r="L126" s="85">
        <v>588858.2333333334</v>
      </c>
      <c r="M126" s="85">
        <v>62375.533333333333</v>
      </c>
      <c r="N126" s="85">
        <v>651233.7666666666</v>
      </c>
      <c r="O126" s="88">
        <v>2039.3541753653444</v>
      </c>
      <c r="P126" s="88">
        <v>2622.6298160913202</v>
      </c>
      <c r="Q126" s="88">
        <v>77.759894395036255</v>
      </c>
      <c r="R126" s="92">
        <v>68915.961203909814</v>
      </c>
      <c r="S126" s="93">
        <v>215.81198706861113</v>
      </c>
      <c r="T126" s="94">
        <v>85.988733468872852</v>
      </c>
      <c r="U126" s="92">
        <v>94</v>
      </c>
      <c r="V126" s="93">
        <v>0.29436325678496872</v>
      </c>
      <c r="W126" s="95">
        <v>85.999957441656917</v>
      </c>
      <c r="X126" s="96">
        <v>0</v>
      </c>
      <c r="Y126" s="97">
        <v>0</v>
      </c>
      <c r="Z126" s="98">
        <v>94</v>
      </c>
      <c r="AA126" s="99">
        <v>0.29436325678496872</v>
      </c>
      <c r="AB126" s="100">
        <v>85.999957441656917</v>
      </c>
      <c r="AC126" s="92">
        <v>69009.961203909814</v>
      </c>
      <c r="AD126" s="93">
        <v>216.10635032539611</v>
      </c>
      <c r="AE126" s="95">
        <v>85.999957441656917</v>
      </c>
      <c r="AF126" s="104"/>
      <c r="AG126" s="103">
        <v>0</v>
      </c>
      <c r="AH126" s="104"/>
      <c r="AI126" s="92">
        <v>18103.03402933012</v>
      </c>
      <c r="AJ126" s="93">
        <v>77.759894395036255</v>
      </c>
      <c r="AK126" s="93">
        <v>0</v>
      </c>
      <c r="AL126" s="101">
        <v>0</v>
      </c>
      <c r="AM126" s="138">
        <v>18103.03402933012</v>
      </c>
      <c r="AO126" s="102">
        <v>2179.4025756904907</v>
      </c>
      <c r="AQ126" s="102">
        <v>35688.37777777778</v>
      </c>
      <c r="AR126" s="90"/>
      <c r="AS126" s="244"/>
      <c r="AT126" s="112">
        <v>-163786.58075224067</v>
      </c>
      <c r="AU126" s="112">
        <v>-72617.280685999998</v>
      </c>
      <c r="AV126" s="112">
        <v>-1421.081271</v>
      </c>
      <c r="AW126" s="112">
        <v>-19303</v>
      </c>
      <c r="AX126" s="113">
        <v>-59119.067922000002</v>
      </c>
    </row>
    <row r="127" spans="1:55">
      <c r="A127" s="11">
        <v>557</v>
      </c>
      <c r="B127" s="12">
        <v>2227</v>
      </c>
      <c r="C127" s="4"/>
      <c r="D127" s="13" t="s">
        <v>133</v>
      </c>
      <c r="E127" s="85">
        <v>576</v>
      </c>
      <c r="F127" s="85">
        <v>1244670.6666666667</v>
      </c>
      <c r="G127" s="86">
        <v>1.54</v>
      </c>
      <c r="H127" s="85">
        <v>808227.70562770555</v>
      </c>
      <c r="I127" s="85">
        <v>96139.666666666672</v>
      </c>
      <c r="J127" s="5">
        <v>0</v>
      </c>
      <c r="K127" s="87">
        <v>1.65</v>
      </c>
      <c r="L127" s="85">
        <v>1333575.7142857141</v>
      </c>
      <c r="M127" s="85">
        <v>118487.39</v>
      </c>
      <c r="N127" s="85">
        <v>1452063.1042857142</v>
      </c>
      <c r="O127" s="88">
        <v>2520.9428893849204</v>
      </c>
      <c r="P127" s="88">
        <v>2622.6298160913202</v>
      </c>
      <c r="Q127" s="88">
        <v>96.122711406600629</v>
      </c>
      <c r="R127" s="92">
        <v>21671.517819667897</v>
      </c>
      <c r="S127" s="93">
        <v>37.62416288136788</v>
      </c>
      <c r="T127" s="94">
        <v>97.557308186158409</v>
      </c>
      <c r="U127" s="92">
        <v>0</v>
      </c>
      <c r="V127" s="93">
        <v>0</v>
      </c>
      <c r="W127" s="95">
        <v>97.557308186158409</v>
      </c>
      <c r="X127" s="96">
        <v>0</v>
      </c>
      <c r="Y127" s="97">
        <v>0</v>
      </c>
      <c r="Z127" s="98">
        <v>0</v>
      </c>
      <c r="AA127" s="99">
        <v>0</v>
      </c>
      <c r="AB127" s="100">
        <v>97.557308186158409</v>
      </c>
      <c r="AC127" s="92">
        <v>21671.517819667897</v>
      </c>
      <c r="AD127" s="93">
        <v>37.62416288136788</v>
      </c>
      <c r="AE127" s="95">
        <v>97.557308186158409</v>
      </c>
      <c r="AF127" s="104"/>
      <c r="AG127" s="103">
        <v>0</v>
      </c>
      <c r="AH127" s="104"/>
      <c r="AI127" s="92">
        <v>1812.736701187345</v>
      </c>
      <c r="AJ127" s="93">
        <v>96.122711406600629</v>
      </c>
      <c r="AK127" s="93">
        <v>0</v>
      </c>
      <c r="AL127" s="101">
        <v>0</v>
      </c>
      <c r="AM127" s="138">
        <v>1812.736701187345</v>
      </c>
      <c r="AO127" s="102">
        <v>2311.4558680198106</v>
      </c>
      <c r="AQ127" s="102">
        <v>80822.770562770558</v>
      </c>
      <c r="AR127" s="90"/>
      <c r="AS127" s="244"/>
      <c r="AT127" s="112">
        <v>-295740.03295702394</v>
      </c>
      <c r="AU127" s="112">
        <v>-131120.85791600001</v>
      </c>
      <c r="AV127" s="112">
        <v>-2565.9649279999999</v>
      </c>
      <c r="AW127" s="112">
        <v>-47273</v>
      </c>
      <c r="AX127" s="113">
        <v>-106747.909476</v>
      </c>
    </row>
    <row r="128" spans="1:55">
      <c r="A128" s="11">
        <v>561</v>
      </c>
      <c r="B128" s="12">
        <v>1101</v>
      </c>
      <c r="C128" s="4"/>
      <c r="D128" s="13" t="s">
        <v>35</v>
      </c>
      <c r="E128" s="85">
        <v>3408</v>
      </c>
      <c r="F128" s="85">
        <v>7509042</v>
      </c>
      <c r="G128" s="86">
        <v>1.99</v>
      </c>
      <c r="H128" s="85">
        <v>3773387.9396984926</v>
      </c>
      <c r="I128" s="85">
        <v>1533247.3333333333</v>
      </c>
      <c r="J128" s="5">
        <v>0</v>
      </c>
      <c r="K128" s="87">
        <v>1.65</v>
      </c>
      <c r="L128" s="85">
        <v>6226090.1005025124</v>
      </c>
      <c r="M128" s="85">
        <v>1251763.0333333332</v>
      </c>
      <c r="N128" s="85">
        <v>7477853.1338358447</v>
      </c>
      <c r="O128" s="88">
        <v>2194.205731759344</v>
      </c>
      <c r="P128" s="88">
        <v>2622.6298160913202</v>
      </c>
      <c r="Q128" s="88">
        <v>83.664332583144159</v>
      </c>
      <c r="R128" s="92">
        <v>540225.63337924855</v>
      </c>
      <c r="S128" s="93">
        <v>158.51691120283115</v>
      </c>
      <c r="T128" s="94">
        <v>89.708529527380833</v>
      </c>
      <c r="U128" s="92">
        <v>0</v>
      </c>
      <c r="V128" s="93">
        <v>0</v>
      </c>
      <c r="W128" s="95">
        <v>89.708529527380833</v>
      </c>
      <c r="X128" s="96">
        <v>0</v>
      </c>
      <c r="Y128" s="97">
        <v>0</v>
      </c>
      <c r="Z128" s="98">
        <v>0</v>
      </c>
      <c r="AA128" s="99">
        <v>0</v>
      </c>
      <c r="AB128" s="100">
        <v>89.708529527380833</v>
      </c>
      <c r="AC128" s="92">
        <v>540225.63337924855</v>
      </c>
      <c r="AD128" s="93">
        <v>158.51691120283115</v>
      </c>
      <c r="AE128" s="95">
        <v>89.708529527380833</v>
      </c>
      <c r="AF128" s="104"/>
      <c r="AG128" s="103">
        <v>0</v>
      </c>
      <c r="AH128" s="104"/>
      <c r="AI128" s="92">
        <v>716550.29403730028</v>
      </c>
      <c r="AJ128" s="93">
        <v>83.664332583144159</v>
      </c>
      <c r="AK128" s="93">
        <v>0</v>
      </c>
      <c r="AL128" s="101">
        <v>0</v>
      </c>
      <c r="AM128" s="138">
        <v>716550.29403730028</v>
      </c>
      <c r="AO128" s="102">
        <v>21118.694243913633</v>
      </c>
      <c r="AQ128" s="102">
        <v>377338.7939698493</v>
      </c>
      <c r="AR128" s="90"/>
      <c r="AS128" s="244"/>
      <c r="AT128" s="112">
        <v>-1743120.5067519031</v>
      </c>
      <c r="AU128" s="112">
        <v>-772839.08441500005</v>
      </c>
      <c r="AV128" s="112">
        <v>-15124.046754999999</v>
      </c>
      <c r="AW128" s="112">
        <v>-307173</v>
      </c>
      <c r="AX128" s="113">
        <v>-629182.55672300002</v>
      </c>
    </row>
    <row r="129" spans="1:50">
      <c r="A129" s="11">
        <v>562</v>
      </c>
      <c r="B129" s="12">
        <v>1102</v>
      </c>
      <c r="C129" s="4"/>
      <c r="D129" s="13" t="s">
        <v>36</v>
      </c>
      <c r="E129" s="85">
        <v>2229</v>
      </c>
      <c r="F129" s="85">
        <v>4045885.6666666665</v>
      </c>
      <c r="G129" s="86">
        <v>1.6900000000000002</v>
      </c>
      <c r="H129" s="85">
        <v>2394015.187376726</v>
      </c>
      <c r="I129" s="85">
        <v>533951.66666666663</v>
      </c>
      <c r="J129" s="5">
        <v>0</v>
      </c>
      <c r="K129" s="87">
        <v>1.65</v>
      </c>
      <c r="L129" s="85">
        <v>3950125.0591715979</v>
      </c>
      <c r="M129" s="85">
        <v>503598.05</v>
      </c>
      <c r="N129" s="85">
        <v>4453723.1091715982</v>
      </c>
      <c r="O129" s="88">
        <v>1998.0812513107214</v>
      </c>
      <c r="P129" s="88">
        <v>2622.6298160913202</v>
      </c>
      <c r="Q129" s="88">
        <v>76.186171569138764</v>
      </c>
      <c r="R129" s="92">
        <v>515083.93783150311</v>
      </c>
      <c r="S129" s="93">
        <v>231.08296896882149</v>
      </c>
      <c r="T129" s="94">
        <v>84.997288088557426</v>
      </c>
      <c r="U129" s="92">
        <v>58617</v>
      </c>
      <c r="V129" s="93">
        <v>26.297442799461642</v>
      </c>
      <c r="W129" s="95">
        <v>86.000000809892015</v>
      </c>
      <c r="X129" s="96">
        <v>0</v>
      </c>
      <c r="Y129" s="97">
        <v>0</v>
      </c>
      <c r="Z129" s="98">
        <v>58617</v>
      </c>
      <c r="AA129" s="99">
        <v>26.297442799461642</v>
      </c>
      <c r="AB129" s="100">
        <v>86.000000809892015</v>
      </c>
      <c r="AC129" s="92">
        <v>573700.93783150311</v>
      </c>
      <c r="AD129" s="93">
        <v>257.38041176828312</v>
      </c>
      <c r="AE129" s="95">
        <v>86.000000809892015</v>
      </c>
      <c r="AF129" s="104"/>
      <c r="AG129" s="103">
        <v>0</v>
      </c>
      <c r="AH129" s="104"/>
      <c r="AI129" s="92">
        <v>163198.53131693401</v>
      </c>
      <c r="AJ129" s="93">
        <v>76.186171569138764</v>
      </c>
      <c r="AK129" s="93">
        <v>0</v>
      </c>
      <c r="AL129" s="101">
        <v>0</v>
      </c>
      <c r="AM129" s="138">
        <v>163198.53131693401</v>
      </c>
      <c r="AO129" s="102">
        <v>14208.677217350601</v>
      </c>
      <c r="AQ129" s="102">
        <v>239401.5187376726</v>
      </c>
      <c r="AR129" s="90"/>
      <c r="AS129" s="244"/>
      <c r="AT129" s="112">
        <v>-1139317.9394646459</v>
      </c>
      <c r="AU129" s="112">
        <v>-505133.99950500001</v>
      </c>
      <c r="AV129" s="112">
        <v>-9885.2016939999994</v>
      </c>
      <c r="AW129" s="112">
        <v>-232484</v>
      </c>
      <c r="AX129" s="113">
        <v>-411238.90820800001</v>
      </c>
    </row>
    <row r="130" spans="1:50">
      <c r="A130" s="11">
        <v>563</v>
      </c>
      <c r="B130" s="12">
        <v>1103</v>
      </c>
      <c r="C130" s="4"/>
      <c r="D130" s="13" t="s">
        <v>37</v>
      </c>
      <c r="E130" s="85">
        <v>6840.333333333333</v>
      </c>
      <c r="F130" s="85">
        <v>13657075</v>
      </c>
      <c r="G130" s="86">
        <v>1.8500000000000003</v>
      </c>
      <c r="H130" s="85">
        <v>7382202.702702702</v>
      </c>
      <c r="I130" s="85">
        <v>1461630.3333333333</v>
      </c>
      <c r="J130" s="5">
        <v>0</v>
      </c>
      <c r="K130" s="87">
        <v>1.65</v>
      </c>
      <c r="L130" s="85">
        <v>12180634.459459459</v>
      </c>
      <c r="M130" s="85">
        <v>1367148.3</v>
      </c>
      <c r="N130" s="85">
        <v>13547782.759459456</v>
      </c>
      <c r="O130" s="88">
        <v>1980.57347489783</v>
      </c>
      <c r="P130" s="88">
        <v>2622.6298160913202</v>
      </c>
      <c r="Q130" s="88">
        <v>75.518605894964253</v>
      </c>
      <c r="R130" s="92">
        <v>1624995.3752412326</v>
      </c>
      <c r="S130" s="93">
        <v>237.56084624159143</v>
      </c>
      <c r="T130" s="94">
        <v>84.576721713827482</v>
      </c>
      <c r="U130" s="92">
        <v>255331</v>
      </c>
      <c r="V130" s="93">
        <v>37.327274499293409</v>
      </c>
      <c r="W130" s="95">
        <v>85.999998238416268</v>
      </c>
      <c r="X130" s="96">
        <v>0</v>
      </c>
      <c r="Y130" s="97">
        <v>0</v>
      </c>
      <c r="Z130" s="98">
        <v>255331</v>
      </c>
      <c r="AA130" s="99">
        <v>37.327274499293409</v>
      </c>
      <c r="AB130" s="100">
        <v>85.999998238416268</v>
      </c>
      <c r="AC130" s="92">
        <v>1880326.3752412326</v>
      </c>
      <c r="AD130" s="93">
        <v>274.88812074088486</v>
      </c>
      <c r="AE130" s="95">
        <v>85.999998238416268</v>
      </c>
      <c r="AF130" s="104"/>
      <c r="AG130" s="103">
        <v>0</v>
      </c>
      <c r="AH130" s="104"/>
      <c r="AI130" s="92">
        <v>308325.92663972749</v>
      </c>
      <c r="AJ130" s="93">
        <v>75.518605894964253</v>
      </c>
      <c r="AK130" s="93">
        <v>0</v>
      </c>
      <c r="AL130" s="101">
        <v>0</v>
      </c>
      <c r="AM130" s="138">
        <v>308325.92663972749</v>
      </c>
      <c r="AO130" s="102">
        <v>58095.090293314301</v>
      </c>
      <c r="AQ130" s="102">
        <v>738220.2702702703</v>
      </c>
      <c r="AR130" s="90"/>
      <c r="AS130" s="244"/>
      <c r="AT130" s="112">
        <v>-3521668.2049517832</v>
      </c>
      <c r="AU130" s="112">
        <v>-1561385.354935</v>
      </c>
      <c r="AV130" s="112">
        <v>-30555.474726</v>
      </c>
      <c r="AW130" s="112">
        <v>-482744</v>
      </c>
      <c r="AX130" s="113">
        <v>-1271152.623435</v>
      </c>
    </row>
    <row r="131" spans="1:50">
      <c r="A131" s="11">
        <v>564</v>
      </c>
      <c r="B131" s="12">
        <v>1104</v>
      </c>
      <c r="C131" s="4"/>
      <c r="D131" s="121" t="s">
        <v>38</v>
      </c>
      <c r="E131" s="85">
        <v>796.66666666666663</v>
      </c>
      <c r="F131" s="85">
        <v>1159983.3333333333</v>
      </c>
      <c r="G131" s="86">
        <v>1.8500000000000003</v>
      </c>
      <c r="H131" s="85">
        <v>627018.01801801799</v>
      </c>
      <c r="I131" s="85">
        <v>183133.66666666666</v>
      </c>
      <c r="J131" s="5">
        <v>0</v>
      </c>
      <c r="K131" s="87">
        <v>1.65</v>
      </c>
      <c r="L131" s="85">
        <v>1034579.7297297297</v>
      </c>
      <c r="M131" s="85">
        <v>148069.99333333332</v>
      </c>
      <c r="N131" s="85">
        <v>1182649.7230630631</v>
      </c>
      <c r="O131" s="88">
        <v>1484.4975603302048</v>
      </c>
      <c r="P131" s="88">
        <v>2622.6298160913202</v>
      </c>
      <c r="Q131" s="88">
        <v>56.603396759312766</v>
      </c>
      <c r="R131" s="92">
        <v>335483.45125651819</v>
      </c>
      <c r="S131" s="93">
        <v>421.10893463161284</v>
      </c>
      <c r="T131" s="94">
        <v>72.66013995836704</v>
      </c>
      <c r="U131" s="92">
        <v>278718</v>
      </c>
      <c r="V131" s="93">
        <v>349.85523012552301</v>
      </c>
      <c r="W131" s="95">
        <v>86.000003174249173</v>
      </c>
      <c r="X131" s="96">
        <v>0</v>
      </c>
      <c r="Y131" s="97">
        <v>0</v>
      </c>
      <c r="Z131" s="98">
        <v>278718</v>
      </c>
      <c r="AA131" s="99">
        <v>349.85523012552301</v>
      </c>
      <c r="AB131" s="100">
        <v>86.000003174249173</v>
      </c>
      <c r="AC131" s="92">
        <v>614201.45125651825</v>
      </c>
      <c r="AD131" s="93">
        <v>770.9641647571359</v>
      </c>
      <c r="AE131" s="95">
        <v>86.000003174249173</v>
      </c>
      <c r="AF131" s="104"/>
      <c r="AG131" s="103">
        <v>0</v>
      </c>
      <c r="AH131" s="104"/>
      <c r="AI131" s="92">
        <v>273034.87519497232</v>
      </c>
      <c r="AJ131" s="93">
        <v>56.603396759312766</v>
      </c>
      <c r="AK131" s="93">
        <v>0</v>
      </c>
      <c r="AL131" s="101">
        <v>0</v>
      </c>
      <c r="AM131" s="138">
        <v>273034.87519497232</v>
      </c>
      <c r="AO131" s="102">
        <v>5696.4943987263023</v>
      </c>
      <c r="AQ131" s="102">
        <v>62701.801801801805</v>
      </c>
      <c r="AR131" s="90"/>
      <c r="AS131" s="244"/>
      <c r="AT131" s="112">
        <v>-418451.60913190019</v>
      </c>
      <c r="AU131" s="112">
        <v>-185526.90833499999</v>
      </c>
      <c r="AV131" s="112">
        <v>-3630.6621810000001</v>
      </c>
      <c r="AW131" s="112">
        <v>-74547</v>
      </c>
      <c r="AX131" s="113">
        <v>-151040.87886</v>
      </c>
    </row>
    <row r="132" spans="1:50">
      <c r="A132" s="11">
        <v>565</v>
      </c>
      <c r="B132" s="12">
        <v>1105</v>
      </c>
      <c r="C132" s="4"/>
      <c r="D132" s="13" t="s">
        <v>39</v>
      </c>
      <c r="E132" s="85">
        <v>1326.3333333333333</v>
      </c>
      <c r="F132" s="85">
        <v>2892743.3333333335</v>
      </c>
      <c r="G132" s="86">
        <v>1.8</v>
      </c>
      <c r="H132" s="85">
        <v>1607079.6296296297</v>
      </c>
      <c r="I132" s="85">
        <v>538620.33333333337</v>
      </c>
      <c r="J132" s="5">
        <v>0</v>
      </c>
      <c r="K132" s="87">
        <v>1.65</v>
      </c>
      <c r="L132" s="85">
        <v>2651681.3888888885</v>
      </c>
      <c r="M132" s="85">
        <v>433284.92</v>
      </c>
      <c r="N132" s="85">
        <v>3084966.3088888885</v>
      </c>
      <c r="O132" s="88">
        <v>2325.9358951160257</v>
      </c>
      <c r="P132" s="88">
        <v>2622.6298160913202</v>
      </c>
      <c r="Q132" s="88">
        <v>88.687159767844122</v>
      </c>
      <c r="R132" s="92">
        <v>145600.56375915266</v>
      </c>
      <c r="S132" s="93">
        <v>109.77675076085902</v>
      </c>
      <c r="T132" s="94">
        <v>92.872910653741812</v>
      </c>
      <c r="U132" s="92">
        <v>0</v>
      </c>
      <c r="V132" s="93">
        <v>0</v>
      </c>
      <c r="W132" s="95">
        <v>92.872910653741812</v>
      </c>
      <c r="X132" s="96">
        <v>0</v>
      </c>
      <c r="Y132" s="97">
        <v>0</v>
      </c>
      <c r="Z132" s="98">
        <v>0</v>
      </c>
      <c r="AA132" s="99">
        <v>0</v>
      </c>
      <c r="AB132" s="100">
        <v>92.872910653741812</v>
      </c>
      <c r="AC132" s="92">
        <v>145600.56375915266</v>
      </c>
      <c r="AD132" s="93">
        <v>109.77675076085902</v>
      </c>
      <c r="AE132" s="95">
        <v>92.872910653741812</v>
      </c>
      <c r="AF132" s="104"/>
      <c r="AG132" s="103">
        <v>0</v>
      </c>
      <c r="AH132" s="104"/>
      <c r="AI132" s="92">
        <v>963700.39150050655</v>
      </c>
      <c r="AJ132" s="93">
        <v>88.687159767844122</v>
      </c>
      <c r="AK132" s="93">
        <v>0</v>
      </c>
      <c r="AL132" s="101">
        <v>0</v>
      </c>
      <c r="AM132" s="138">
        <v>963700.39150050655</v>
      </c>
      <c r="AO132" s="102">
        <v>16446.927440567724</v>
      </c>
      <c r="AQ132" s="102">
        <v>160707.96296296295</v>
      </c>
      <c r="AR132" s="90"/>
      <c r="AS132" s="244"/>
      <c r="AT132" s="112">
        <v>-681331.63842703251</v>
      </c>
      <c r="AU132" s="112">
        <v>-302078.782038</v>
      </c>
      <c r="AV132" s="112">
        <v>-5911.5198950000004</v>
      </c>
      <c r="AW132" s="112">
        <v>-165783</v>
      </c>
      <c r="AX132" s="113">
        <v>-245927.90950499999</v>
      </c>
    </row>
    <row r="133" spans="1:50">
      <c r="A133" s="11">
        <v>566</v>
      </c>
      <c r="B133" s="12">
        <v>1106</v>
      </c>
      <c r="C133" s="4"/>
      <c r="D133" s="13" t="s">
        <v>40</v>
      </c>
      <c r="E133" s="85">
        <v>1133</v>
      </c>
      <c r="F133" s="85">
        <v>2108935.3333333335</v>
      </c>
      <c r="G133" s="86">
        <v>1.6499999999999997</v>
      </c>
      <c r="H133" s="85">
        <v>1278142.6262626264</v>
      </c>
      <c r="I133" s="85">
        <v>274087</v>
      </c>
      <c r="J133" s="5">
        <v>0</v>
      </c>
      <c r="K133" s="87">
        <v>1.65</v>
      </c>
      <c r="L133" s="85">
        <v>2108935.3333333335</v>
      </c>
      <c r="M133" s="85">
        <v>224524.96333333335</v>
      </c>
      <c r="N133" s="85">
        <v>2333460.2966666664</v>
      </c>
      <c r="O133" s="88">
        <v>2059.5413033245068</v>
      </c>
      <c r="P133" s="88">
        <v>2622.6298160913202</v>
      </c>
      <c r="Q133" s="88">
        <v>78.529622849860615</v>
      </c>
      <c r="R133" s="92">
        <v>236052.33543697585</v>
      </c>
      <c r="S133" s="93">
        <v>208.34274972372097</v>
      </c>
      <c r="T133" s="94">
        <v>86.473662395412205</v>
      </c>
      <c r="U133" s="92">
        <v>0</v>
      </c>
      <c r="V133" s="93">
        <v>0</v>
      </c>
      <c r="W133" s="95">
        <v>86.473662395412205</v>
      </c>
      <c r="X133" s="96">
        <v>0</v>
      </c>
      <c r="Y133" s="97">
        <v>0</v>
      </c>
      <c r="Z133" s="98">
        <v>0</v>
      </c>
      <c r="AA133" s="99">
        <v>0</v>
      </c>
      <c r="AB133" s="100">
        <v>86.473662395412205</v>
      </c>
      <c r="AC133" s="92">
        <v>236052.33543697585</v>
      </c>
      <c r="AD133" s="93">
        <v>208.34274972372097</v>
      </c>
      <c r="AE133" s="95">
        <v>86.473662395412205</v>
      </c>
      <c r="AF133" s="104"/>
      <c r="AG133" s="103">
        <v>0</v>
      </c>
      <c r="AH133" s="104"/>
      <c r="AI133" s="92">
        <v>0</v>
      </c>
      <c r="AJ133" s="93">
        <v>78.529622849860615</v>
      </c>
      <c r="AK133" s="93">
        <v>0</v>
      </c>
      <c r="AL133" s="101">
        <v>0</v>
      </c>
      <c r="AM133" s="138">
        <v>0</v>
      </c>
      <c r="AO133" s="102">
        <v>8307.1342241866278</v>
      </c>
      <c r="AQ133" s="102">
        <v>127814.26262626263</v>
      </c>
      <c r="AR133" s="90"/>
      <c r="AS133" s="244"/>
      <c r="AT133" s="112">
        <v>-578644.12698362151</v>
      </c>
      <c r="AU133" s="112">
        <v>-256550.70637299999</v>
      </c>
      <c r="AV133" s="112">
        <v>-5020.559851</v>
      </c>
      <c r="AW133" s="112">
        <v>-85504</v>
      </c>
      <c r="AX133" s="113">
        <v>-208862.66315899999</v>
      </c>
    </row>
    <row r="134" spans="1:50">
      <c r="A134" s="11">
        <v>567</v>
      </c>
      <c r="B134" s="12">
        <v>1107</v>
      </c>
      <c r="C134" s="4"/>
      <c r="D134" s="13" t="s">
        <v>41</v>
      </c>
      <c r="E134" s="85">
        <v>3577</v>
      </c>
      <c r="F134" s="85">
        <v>6395635.333333333</v>
      </c>
      <c r="G134" s="86">
        <v>1.7700000000000002</v>
      </c>
      <c r="H134" s="85">
        <v>3613353.2956685498</v>
      </c>
      <c r="I134" s="85">
        <v>732700</v>
      </c>
      <c r="J134" s="5">
        <v>0</v>
      </c>
      <c r="K134" s="87">
        <v>1.65</v>
      </c>
      <c r="L134" s="85">
        <v>5962032.9378531082</v>
      </c>
      <c r="M134" s="85">
        <v>724498.30666666664</v>
      </c>
      <c r="N134" s="85">
        <v>6686531.2445197739</v>
      </c>
      <c r="O134" s="88">
        <v>1869.3126207771243</v>
      </c>
      <c r="P134" s="88">
        <v>2622.6298160913202</v>
      </c>
      <c r="Q134" s="88">
        <v>71.276266643040202</v>
      </c>
      <c r="R134" s="92">
        <v>997007.7748263852</v>
      </c>
      <c r="S134" s="93">
        <v>278.7273622662525</v>
      </c>
      <c r="T134" s="94">
        <v>81.904047985115326</v>
      </c>
      <c r="U134" s="92">
        <v>384247</v>
      </c>
      <c r="V134" s="93">
        <v>107.42158233156276</v>
      </c>
      <c r="W134" s="95">
        <v>85.999997084468603</v>
      </c>
      <c r="X134" s="96">
        <v>0</v>
      </c>
      <c r="Y134" s="97">
        <v>0</v>
      </c>
      <c r="Z134" s="98">
        <v>384247</v>
      </c>
      <c r="AA134" s="99">
        <v>107.42158233156276</v>
      </c>
      <c r="AB134" s="100">
        <v>85.999997084468603</v>
      </c>
      <c r="AC134" s="92">
        <v>1381254.7748263851</v>
      </c>
      <c r="AD134" s="93">
        <v>386.14894459781527</v>
      </c>
      <c r="AE134" s="95">
        <v>85.999997084468603</v>
      </c>
      <c r="AF134" s="104"/>
      <c r="AG134" s="103">
        <v>0</v>
      </c>
      <c r="AH134" s="104"/>
      <c r="AI134" s="92">
        <v>1137077.7487363145</v>
      </c>
      <c r="AJ134" s="93">
        <v>71.276266643040202</v>
      </c>
      <c r="AK134" s="93">
        <v>0</v>
      </c>
      <c r="AL134" s="101">
        <v>0</v>
      </c>
      <c r="AM134" s="138">
        <v>1137077.7487363145</v>
      </c>
      <c r="AO134" s="102">
        <v>21519.14146559521</v>
      </c>
      <c r="AQ134" s="102">
        <v>361335.32956685498</v>
      </c>
      <c r="AR134" s="90"/>
      <c r="AS134" s="244"/>
      <c r="AT134" s="112">
        <v>-1863778.3326979112</v>
      </c>
      <c r="AU134" s="112">
        <v>-826334.57332199998</v>
      </c>
      <c r="AV134" s="112">
        <v>-16170.924808</v>
      </c>
      <c r="AW134" s="112">
        <v>-279140</v>
      </c>
      <c r="AX134" s="113">
        <v>-672734.22117899999</v>
      </c>
    </row>
    <row r="135" spans="1:50">
      <c r="A135" s="11">
        <v>571</v>
      </c>
      <c r="B135" s="12">
        <v>1201</v>
      </c>
      <c r="C135" s="4"/>
      <c r="D135" s="13" t="s">
        <v>42</v>
      </c>
      <c r="E135" s="85">
        <v>1189.3333333333333</v>
      </c>
      <c r="F135" s="85">
        <v>2762588</v>
      </c>
      <c r="G135" s="86">
        <v>1.9799999999999998</v>
      </c>
      <c r="H135" s="85">
        <v>1395246.4646464644</v>
      </c>
      <c r="I135" s="85">
        <v>508946</v>
      </c>
      <c r="J135" s="5">
        <v>0</v>
      </c>
      <c r="K135" s="87">
        <v>1.65</v>
      </c>
      <c r="L135" s="85">
        <v>2302156.6666666665</v>
      </c>
      <c r="M135" s="85">
        <v>417679.13000000006</v>
      </c>
      <c r="N135" s="85">
        <v>2719835.7966666664</v>
      </c>
      <c r="O135" s="88">
        <v>2286.8574523542602</v>
      </c>
      <c r="P135" s="88">
        <v>2622.6298160913202</v>
      </c>
      <c r="Q135" s="88">
        <v>87.197111781582507</v>
      </c>
      <c r="R135" s="92">
        <v>147757.74790370569</v>
      </c>
      <c r="S135" s="93">
        <v>124.2357745827122</v>
      </c>
      <c r="T135" s="94">
        <v>91.934180422396977</v>
      </c>
      <c r="U135" s="92">
        <v>0</v>
      </c>
      <c r="V135" s="93">
        <v>0</v>
      </c>
      <c r="W135" s="95">
        <v>91.934180422396977</v>
      </c>
      <c r="X135" s="96">
        <v>0</v>
      </c>
      <c r="Y135" s="97">
        <v>0</v>
      </c>
      <c r="Z135" s="98">
        <v>0</v>
      </c>
      <c r="AA135" s="99">
        <v>0</v>
      </c>
      <c r="AB135" s="100">
        <v>91.934180422396977</v>
      </c>
      <c r="AC135" s="92">
        <v>147757.74790370569</v>
      </c>
      <c r="AD135" s="93">
        <v>124.2357745827122</v>
      </c>
      <c r="AE135" s="95">
        <v>91.934180422396977</v>
      </c>
      <c r="AF135" s="104"/>
      <c r="AG135" s="103">
        <v>0</v>
      </c>
      <c r="AH135" s="104"/>
      <c r="AI135" s="92">
        <v>323329.39750203944</v>
      </c>
      <c r="AJ135" s="93">
        <v>87.197111781582507</v>
      </c>
      <c r="AK135" s="93">
        <v>0</v>
      </c>
      <c r="AL135" s="101">
        <v>0</v>
      </c>
      <c r="AM135" s="138">
        <v>323329.39750203944</v>
      </c>
      <c r="AO135" s="102">
        <v>13874.565272608947</v>
      </c>
      <c r="AQ135" s="102">
        <v>139524.64646464647</v>
      </c>
      <c r="AR135" s="90"/>
      <c r="AS135" s="244"/>
      <c r="AT135" s="112">
        <v>-609450.38041664474</v>
      </c>
      <c r="AU135" s="112">
        <v>-270209.12907199998</v>
      </c>
      <c r="AV135" s="112">
        <v>-5287.8478640000003</v>
      </c>
      <c r="AW135" s="112">
        <v>-117857</v>
      </c>
      <c r="AX135" s="113">
        <v>-219982.23706300001</v>
      </c>
    </row>
    <row r="136" spans="1:50">
      <c r="A136" s="11">
        <v>572</v>
      </c>
      <c r="B136" s="12">
        <v>1202</v>
      </c>
      <c r="C136" s="4"/>
      <c r="D136" s="13" t="s">
        <v>43</v>
      </c>
      <c r="E136" s="85">
        <v>2522.6666666666665</v>
      </c>
      <c r="F136" s="85">
        <v>5213852</v>
      </c>
      <c r="G136" s="86">
        <v>1.9400000000000002</v>
      </c>
      <c r="H136" s="85">
        <v>2687552.5773195876</v>
      </c>
      <c r="I136" s="85">
        <v>530978</v>
      </c>
      <c r="J136" s="5">
        <v>0</v>
      </c>
      <c r="K136" s="87">
        <v>1.65</v>
      </c>
      <c r="L136" s="85">
        <v>4434461.7525773188</v>
      </c>
      <c r="M136" s="85">
        <v>436492.47666666663</v>
      </c>
      <c r="N136" s="85">
        <v>4870954.2292439863</v>
      </c>
      <c r="O136" s="88">
        <v>1930.8750908736733</v>
      </c>
      <c r="P136" s="88">
        <v>2622.6298160913202</v>
      </c>
      <c r="Q136" s="88">
        <v>73.623623091092014</v>
      </c>
      <c r="R136" s="92">
        <v>645674.63712181535</v>
      </c>
      <c r="S136" s="93">
        <v>255.94924833052934</v>
      </c>
      <c r="T136" s="94">
        <v>83.382882547387965</v>
      </c>
      <c r="U136" s="92">
        <v>173149</v>
      </c>
      <c r="V136" s="93">
        <v>68.637288583509516</v>
      </c>
      <c r="W136" s="95">
        <v>85.999999464246798</v>
      </c>
      <c r="X136" s="96">
        <v>0</v>
      </c>
      <c r="Y136" s="97">
        <v>0</v>
      </c>
      <c r="Z136" s="98">
        <v>173149</v>
      </c>
      <c r="AA136" s="99">
        <v>68.637288583509516</v>
      </c>
      <c r="AB136" s="100">
        <v>85.999999464246798</v>
      </c>
      <c r="AC136" s="92">
        <v>818823.63712181535</v>
      </c>
      <c r="AD136" s="93">
        <v>324.58653691403885</v>
      </c>
      <c r="AE136" s="95">
        <v>85.999999464246798</v>
      </c>
      <c r="AF136" s="104"/>
      <c r="AG136" s="103">
        <v>0</v>
      </c>
      <c r="AH136" s="104"/>
      <c r="AI136" s="92">
        <v>0</v>
      </c>
      <c r="AJ136" s="93">
        <v>73.623623091092014</v>
      </c>
      <c r="AK136" s="93">
        <v>0</v>
      </c>
      <c r="AL136" s="101">
        <v>0</v>
      </c>
      <c r="AM136" s="138">
        <v>0</v>
      </c>
      <c r="AO136" s="102">
        <v>22195.18449747645</v>
      </c>
      <c r="AQ136" s="102">
        <v>268755.25773195876</v>
      </c>
      <c r="AR136" s="90"/>
      <c r="AS136" s="244"/>
      <c r="AT136" s="112">
        <v>-1292835.7690725455</v>
      </c>
      <c r="AU136" s="112">
        <v>-573198.47262400005</v>
      </c>
      <c r="AV136" s="112">
        <v>-11217.186960000001</v>
      </c>
      <c r="AW136" s="112">
        <v>-173627</v>
      </c>
      <c r="AX136" s="113">
        <v>-466651.45149599999</v>
      </c>
    </row>
    <row r="137" spans="1:50">
      <c r="A137" s="11">
        <v>573</v>
      </c>
      <c r="B137" s="12">
        <v>1203</v>
      </c>
      <c r="C137" s="4"/>
      <c r="D137" s="13" t="s">
        <v>44</v>
      </c>
      <c r="E137" s="85">
        <v>3124</v>
      </c>
      <c r="F137" s="85">
        <v>6330482</v>
      </c>
      <c r="G137" s="86">
        <v>1.8099999999999998</v>
      </c>
      <c r="H137" s="85">
        <v>3497503.8674033149</v>
      </c>
      <c r="I137" s="85">
        <v>1077529.3333333333</v>
      </c>
      <c r="J137" s="5">
        <v>0</v>
      </c>
      <c r="K137" s="87">
        <v>1.65</v>
      </c>
      <c r="L137" s="85">
        <v>5770881.381215468</v>
      </c>
      <c r="M137" s="85">
        <v>878890.60000000009</v>
      </c>
      <c r="N137" s="85">
        <v>6649771.9812154686</v>
      </c>
      <c r="O137" s="88">
        <v>2128.6081886093048</v>
      </c>
      <c r="P137" s="88">
        <v>2622.6298160913202</v>
      </c>
      <c r="Q137" s="88">
        <v>81.163120145629676</v>
      </c>
      <c r="R137" s="92">
        <v>571029.71877391194</v>
      </c>
      <c r="S137" s="93">
        <v>182.78800216834568</v>
      </c>
      <c r="T137" s="94">
        <v>88.132765691746698</v>
      </c>
      <c r="U137" s="92">
        <v>0</v>
      </c>
      <c r="V137" s="93">
        <v>0</v>
      </c>
      <c r="W137" s="95">
        <v>88.132765691746698</v>
      </c>
      <c r="X137" s="96">
        <v>0</v>
      </c>
      <c r="Y137" s="97">
        <v>0</v>
      </c>
      <c r="Z137" s="98">
        <v>0</v>
      </c>
      <c r="AA137" s="99">
        <v>0</v>
      </c>
      <c r="AB137" s="100">
        <v>88.132765691746698</v>
      </c>
      <c r="AC137" s="92">
        <v>571029.71877391194</v>
      </c>
      <c r="AD137" s="93">
        <v>182.78800216834568</v>
      </c>
      <c r="AE137" s="95">
        <v>88.132765691746698</v>
      </c>
      <c r="AF137" s="104"/>
      <c r="AG137" s="103">
        <v>0</v>
      </c>
      <c r="AH137" s="104"/>
      <c r="AI137" s="92">
        <v>285412.65418748837</v>
      </c>
      <c r="AJ137" s="93">
        <v>81.163120145629676</v>
      </c>
      <c r="AK137" s="93">
        <v>0</v>
      </c>
      <c r="AL137" s="101">
        <v>0</v>
      </c>
      <c r="AM137" s="138">
        <v>285412.65418748837</v>
      </c>
      <c r="AO137" s="102">
        <v>34529.688526685495</v>
      </c>
      <c r="AQ137" s="102">
        <v>349750.38674033148</v>
      </c>
      <c r="AR137" s="90"/>
      <c r="AS137" s="244"/>
      <c r="AT137" s="112">
        <v>-1619895.4930198097</v>
      </c>
      <c r="AU137" s="112">
        <v>-718205.39361699997</v>
      </c>
      <c r="AV137" s="112">
        <v>-14054.894702</v>
      </c>
      <c r="AW137" s="112">
        <v>-281051</v>
      </c>
      <c r="AX137" s="113">
        <v>-584704.26110799995</v>
      </c>
    </row>
    <row r="138" spans="1:50">
      <c r="A138" s="11">
        <v>574</v>
      </c>
      <c r="B138" s="12">
        <v>1204</v>
      </c>
      <c r="C138" s="4"/>
      <c r="D138" s="13" t="s">
        <v>45</v>
      </c>
      <c r="E138" s="85">
        <v>483.33333333333331</v>
      </c>
      <c r="F138" s="85">
        <v>920833.66666666663</v>
      </c>
      <c r="G138" s="86">
        <v>1.84</v>
      </c>
      <c r="H138" s="85">
        <v>500453.07971014484</v>
      </c>
      <c r="I138" s="85">
        <v>111401.66666666667</v>
      </c>
      <c r="J138" s="5">
        <v>0</v>
      </c>
      <c r="K138" s="87">
        <v>1.65</v>
      </c>
      <c r="L138" s="85">
        <v>825747.5815217389</v>
      </c>
      <c r="M138" s="85">
        <v>114468.08333333333</v>
      </c>
      <c r="N138" s="85">
        <v>940215.66485507227</v>
      </c>
      <c r="O138" s="88">
        <v>1945.2737893553219</v>
      </c>
      <c r="P138" s="88">
        <v>2622.6298160913202</v>
      </c>
      <c r="Q138" s="88">
        <v>74.172640660910844</v>
      </c>
      <c r="R138" s="92">
        <v>121133.83611462104</v>
      </c>
      <c r="S138" s="93">
        <v>250.62172989231939</v>
      </c>
      <c r="T138" s="94">
        <v>83.72876361637384</v>
      </c>
      <c r="U138" s="92">
        <v>28790</v>
      </c>
      <c r="V138" s="93">
        <v>59.565517241379311</v>
      </c>
      <c r="W138" s="95">
        <v>85.999976918224959</v>
      </c>
      <c r="X138" s="96">
        <v>0</v>
      </c>
      <c r="Y138" s="97">
        <v>0</v>
      </c>
      <c r="Z138" s="98">
        <v>28790</v>
      </c>
      <c r="AA138" s="99">
        <v>59.565517241379311</v>
      </c>
      <c r="AB138" s="100">
        <v>85.999976918224959</v>
      </c>
      <c r="AC138" s="92">
        <v>149923.83611462102</v>
      </c>
      <c r="AD138" s="93">
        <v>310.18724713369869</v>
      </c>
      <c r="AE138" s="95">
        <v>85.999976918224959</v>
      </c>
      <c r="AF138" s="104"/>
      <c r="AG138" s="103">
        <v>0</v>
      </c>
      <c r="AH138" s="104"/>
      <c r="AI138" s="92">
        <v>159358.36003800316</v>
      </c>
      <c r="AJ138" s="93">
        <v>74.172640660910844</v>
      </c>
      <c r="AK138" s="93">
        <v>0</v>
      </c>
      <c r="AL138" s="101">
        <v>0</v>
      </c>
      <c r="AM138" s="138">
        <v>159358.36003800316</v>
      </c>
      <c r="AO138" s="102">
        <v>4097.3169363937732</v>
      </c>
      <c r="AQ138" s="102">
        <v>50045.307971014488</v>
      </c>
      <c r="AR138" s="90"/>
      <c r="AS138" s="244"/>
      <c r="AT138" s="112">
        <v>-249017.21525027187</v>
      </c>
      <c r="AU138" s="112">
        <v>-110405.583488</v>
      </c>
      <c r="AV138" s="112">
        <v>-2160.5781080000002</v>
      </c>
      <c r="AW138" s="112">
        <v>-62167</v>
      </c>
      <c r="AX138" s="113">
        <v>-89883.222389000002</v>
      </c>
    </row>
    <row r="139" spans="1:50">
      <c r="A139" s="11">
        <v>575</v>
      </c>
      <c r="B139" s="12">
        <v>1205</v>
      </c>
      <c r="C139" s="4"/>
      <c r="D139" s="13" t="s">
        <v>46</v>
      </c>
      <c r="E139" s="85">
        <v>432.33333333333331</v>
      </c>
      <c r="F139" s="85">
        <v>816518.33333333337</v>
      </c>
      <c r="G139" s="86">
        <v>1.9400000000000002</v>
      </c>
      <c r="H139" s="85">
        <v>421895.39636588743</v>
      </c>
      <c r="I139" s="85">
        <v>99830</v>
      </c>
      <c r="J139" s="5">
        <v>0</v>
      </c>
      <c r="K139" s="87">
        <v>1.65</v>
      </c>
      <c r="L139" s="85">
        <v>696127.40400371421</v>
      </c>
      <c r="M139" s="85">
        <v>81153.223333333328</v>
      </c>
      <c r="N139" s="85">
        <v>777280.62733704748</v>
      </c>
      <c r="O139" s="88">
        <v>1797.873463385615</v>
      </c>
      <c r="P139" s="88">
        <v>2622.6298160913202</v>
      </c>
      <c r="Q139" s="88">
        <v>68.552315403212546</v>
      </c>
      <c r="R139" s="92">
        <v>131930.77536664694</v>
      </c>
      <c r="S139" s="93">
        <v>305.1598505011109</v>
      </c>
      <c r="T139" s="94">
        <v>80.187958704023899</v>
      </c>
      <c r="U139" s="92">
        <v>65900</v>
      </c>
      <c r="V139" s="93">
        <v>152.42868157286046</v>
      </c>
      <c r="W139" s="95">
        <v>86.000013483452705</v>
      </c>
      <c r="X139" s="96">
        <v>0</v>
      </c>
      <c r="Y139" s="97">
        <v>0</v>
      </c>
      <c r="Z139" s="98">
        <v>65900</v>
      </c>
      <c r="AA139" s="99">
        <v>152.42868157286046</v>
      </c>
      <c r="AB139" s="100">
        <v>86.000013483452705</v>
      </c>
      <c r="AC139" s="92">
        <v>197830.77536664694</v>
      </c>
      <c r="AD139" s="93">
        <v>457.58853207397135</v>
      </c>
      <c r="AE139" s="95">
        <v>86.000013483452705</v>
      </c>
      <c r="AF139" s="104"/>
      <c r="AG139" s="103">
        <v>0</v>
      </c>
      <c r="AH139" s="104"/>
      <c r="AI139" s="92">
        <v>29496.594536878096</v>
      </c>
      <c r="AJ139" s="93">
        <v>68.552315403212546</v>
      </c>
      <c r="AK139" s="93">
        <v>0</v>
      </c>
      <c r="AL139" s="101">
        <v>0</v>
      </c>
      <c r="AM139" s="138">
        <v>29496.594536878096</v>
      </c>
      <c r="AO139" s="102">
        <v>3255.1946428159613</v>
      </c>
      <c r="AQ139" s="102">
        <v>42189.539636588743</v>
      </c>
      <c r="AR139" s="90"/>
      <c r="AS139" s="244"/>
      <c r="AT139" s="112">
        <v>-220264.71204611677</v>
      </c>
      <c r="AU139" s="112">
        <v>-97657.722301999995</v>
      </c>
      <c r="AV139" s="112">
        <v>-1911.109295</v>
      </c>
      <c r="AW139" s="112">
        <v>-43254</v>
      </c>
      <c r="AX139" s="113">
        <v>-79504.953412000003</v>
      </c>
    </row>
    <row r="140" spans="1:50">
      <c r="A140" s="11">
        <v>576</v>
      </c>
      <c r="B140" s="12">
        <v>1206</v>
      </c>
      <c r="C140" s="4"/>
      <c r="D140" s="13" t="s">
        <v>47</v>
      </c>
      <c r="E140" s="85">
        <v>3972.6666666666665</v>
      </c>
      <c r="F140" s="85">
        <v>11642436.666666666</v>
      </c>
      <c r="G140" s="86">
        <v>1.79</v>
      </c>
      <c r="H140" s="85">
        <v>6504154.5623836117</v>
      </c>
      <c r="I140" s="85">
        <v>2451984.3333333335</v>
      </c>
      <c r="J140" s="5">
        <v>0</v>
      </c>
      <c r="K140" s="87">
        <v>1.65</v>
      </c>
      <c r="L140" s="85">
        <v>10731855.027932959</v>
      </c>
      <c r="M140" s="85">
        <v>1999424.42</v>
      </c>
      <c r="N140" s="85">
        <v>12731279.447932959</v>
      </c>
      <c r="O140" s="88">
        <v>3204.7187736028595</v>
      </c>
      <c r="P140" s="88">
        <v>2622.6298160913202</v>
      </c>
      <c r="Q140" s="88">
        <v>122.19485776986495</v>
      </c>
      <c r="R140" s="92">
        <v>-855604.79746011132</v>
      </c>
      <c r="S140" s="93">
        <v>-215.37291427926951</v>
      </c>
      <c r="T140" s="94">
        <v>113.98276039501492</v>
      </c>
      <c r="U140" s="92">
        <v>0</v>
      </c>
      <c r="V140" s="93">
        <v>0</v>
      </c>
      <c r="W140" s="95">
        <v>113.98276039501492</v>
      </c>
      <c r="X140" s="96">
        <v>0</v>
      </c>
      <c r="Y140" s="97">
        <v>0</v>
      </c>
      <c r="Z140" s="98">
        <v>0</v>
      </c>
      <c r="AA140" s="99">
        <v>0</v>
      </c>
      <c r="AB140" s="100">
        <v>113.98276039501492</v>
      </c>
      <c r="AC140" s="92">
        <v>-855604.79746011132</v>
      </c>
      <c r="AD140" s="93">
        <v>-215.37291427926951</v>
      </c>
      <c r="AE140" s="95">
        <v>113.98276039501492</v>
      </c>
      <c r="AF140" s="104"/>
      <c r="AG140" s="103">
        <v>0</v>
      </c>
      <c r="AH140" s="104"/>
      <c r="AI140" s="92">
        <v>1341778.2902648768</v>
      </c>
      <c r="AJ140" s="93">
        <v>122.19485776986495</v>
      </c>
      <c r="AK140" s="93">
        <v>0</v>
      </c>
      <c r="AL140" s="101">
        <v>0</v>
      </c>
      <c r="AM140" s="138">
        <v>1341778.2902648768</v>
      </c>
      <c r="AO140" s="102">
        <v>29432.005052335604</v>
      </c>
      <c r="AQ140" s="102">
        <v>650415.45623836119</v>
      </c>
      <c r="AR140" s="90"/>
      <c r="AS140" s="244"/>
      <c r="AT140" s="112">
        <v>-2044508.3528383146</v>
      </c>
      <c r="AU140" s="112">
        <v>-906463.98649299995</v>
      </c>
      <c r="AV140" s="112">
        <v>-17739.014486</v>
      </c>
      <c r="AW140" s="112">
        <v>-581405</v>
      </c>
      <c r="AX140" s="113">
        <v>-737969.054748</v>
      </c>
    </row>
    <row r="141" spans="1:50">
      <c r="A141" s="11">
        <v>577</v>
      </c>
      <c r="B141" s="12">
        <v>1207</v>
      </c>
      <c r="C141" s="4"/>
      <c r="D141" s="13" t="s">
        <v>48</v>
      </c>
      <c r="E141" s="85">
        <v>407.33333333333331</v>
      </c>
      <c r="F141" s="85">
        <v>940536.33333333337</v>
      </c>
      <c r="G141" s="86">
        <v>1.9133333333333333</v>
      </c>
      <c r="H141" s="85">
        <v>491519.68443298229</v>
      </c>
      <c r="I141" s="85">
        <v>92701</v>
      </c>
      <c r="J141" s="5">
        <v>0</v>
      </c>
      <c r="K141" s="87">
        <v>1.65</v>
      </c>
      <c r="L141" s="85">
        <v>811007.47931442084</v>
      </c>
      <c r="M141" s="85">
        <v>75989.336666666655</v>
      </c>
      <c r="N141" s="85">
        <v>886996.81598108762</v>
      </c>
      <c r="O141" s="88">
        <v>2177.5699246671547</v>
      </c>
      <c r="P141" s="88">
        <v>2622.6298160913202</v>
      </c>
      <c r="Q141" s="88">
        <v>83.030014808286296</v>
      </c>
      <c r="R141" s="92">
        <v>67076.45976950739</v>
      </c>
      <c r="S141" s="93">
        <v>164.67215982694123</v>
      </c>
      <c r="T141" s="94">
        <v>89.308909329220356</v>
      </c>
      <c r="U141" s="92">
        <v>0</v>
      </c>
      <c r="V141" s="93">
        <v>0</v>
      </c>
      <c r="W141" s="95">
        <v>89.308909329220356</v>
      </c>
      <c r="X141" s="96">
        <v>0</v>
      </c>
      <c r="Y141" s="97">
        <v>0</v>
      </c>
      <c r="Z141" s="98">
        <v>0</v>
      </c>
      <c r="AA141" s="99">
        <v>0</v>
      </c>
      <c r="AB141" s="100">
        <v>89.308909329220356</v>
      </c>
      <c r="AC141" s="92">
        <v>67076.45976950739</v>
      </c>
      <c r="AD141" s="93">
        <v>164.67215982694123</v>
      </c>
      <c r="AE141" s="95">
        <v>89.308909329220356</v>
      </c>
      <c r="AF141" s="104"/>
      <c r="AG141" s="103">
        <v>0</v>
      </c>
      <c r="AH141" s="104"/>
      <c r="AI141" s="92">
        <v>31375.963463940694</v>
      </c>
      <c r="AJ141" s="93">
        <v>83.030014808286296</v>
      </c>
      <c r="AK141" s="93">
        <v>0</v>
      </c>
      <c r="AL141" s="101">
        <v>0</v>
      </c>
      <c r="AM141" s="138">
        <v>31375.963463940694</v>
      </c>
      <c r="AO141" s="102">
        <v>3113.4882207110945</v>
      </c>
      <c r="AQ141" s="102">
        <v>49151.968443298239</v>
      </c>
      <c r="AR141" s="90"/>
      <c r="AS141" s="244"/>
      <c r="AT141" s="112">
        <v>-206915.33555847331</v>
      </c>
      <c r="AU141" s="112">
        <v>-91739.072465000005</v>
      </c>
      <c r="AV141" s="112">
        <v>-1795.28449</v>
      </c>
      <c r="AW141" s="112">
        <v>-23397</v>
      </c>
      <c r="AX141" s="113">
        <v>-74686.471386999998</v>
      </c>
    </row>
    <row r="142" spans="1:50">
      <c r="A142" s="11">
        <v>578</v>
      </c>
      <c r="B142" s="12">
        <v>1208</v>
      </c>
      <c r="C142" s="4"/>
      <c r="D142" s="13" t="s">
        <v>49</v>
      </c>
      <c r="E142" s="85">
        <v>336.66666666666669</v>
      </c>
      <c r="F142" s="85">
        <v>546724.66666666663</v>
      </c>
      <c r="G142" s="86">
        <v>1.8999999999999997</v>
      </c>
      <c r="H142" s="85">
        <v>287749.82456140354</v>
      </c>
      <c r="I142" s="85">
        <v>55809</v>
      </c>
      <c r="J142" s="5">
        <v>0</v>
      </c>
      <c r="K142" s="87">
        <v>1.65</v>
      </c>
      <c r="L142" s="85">
        <v>474787.21052631579</v>
      </c>
      <c r="M142" s="85">
        <v>46690.049999999996</v>
      </c>
      <c r="N142" s="85">
        <v>521477.26052631577</v>
      </c>
      <c r="O142" s="88">
        <v>1548.9423579989577</v>
      </c>
      <c r="P142" s="88">
        <v>2622.6298160913202</v>
      </c>
      <c r="Q142" s="88">
        <v>59.060655396172137</v>
      </c>
      <c r="R142" s="92">
        <v>133745.66769637197</v>
      </c>
      <c r="S142" s="93">
        <v>397.26435949417413</v>
      </c>
      <c r="T142" s="94">
        <v>74.208212899588432</v>
      </c>
      <c r="U142" s="92">
        <v>104116</v>
      </c>
      <c r="V142" s="93">
        <v>309.25544554455445</v>
      </c>
      <c r="W142" s="95">
        <v>86.000019873149739</v>
      </c>
      <c r="X142" s="96">
        <v>0</v>
      </c>
      <c r="Y142" s="97">
        <v>0</v>
      </c>
      <c r="Z142" s="98">
        <v>104116</v>
      </c>
      <c r="AA142" s="99">
        <v>309.25544554455445</v>
      </c>
      <c r="AB142" s="100">
        <v>86.000019873149739</v>
      </c>
      <c r="AC142" s="92">
        <v>237861.66769637197</v>
      </c>
      <c r="AD142" s="93">
        <v>706.51980503872858</v>
      </c>
      <c r="AE142" s="95">
        <v>86.000019873149739</v>
      </c>
      <c r="AF142" s="104"/>
      <c r="AG142" s="103">
        <v>0</v>
      </c>
      <c r="AH142" s="104"/>
      <c r="AI142" s="92">
        <v>109731.27151511679</v>
      </c>
      <c r="AJ142" s="93">
        <v>59.060655396172137</v>
      </c>
      <c r="AK142" s="93">
        <v>0</v>
      </c>
      <c r="AL142" s="101">
        <v>0</v>
      </c>
      <c r="AM142" s="138">
        <v>109731.27151511679</v>
      </c>
      <c r="AO142" s="102">
        <v>2287.7415895760473</v>
      </c>
      <c r="AQ142" s="102">
        <v>28774.982456140351</v>
      </c>
      <c r="AR142" s="90"/>
      <c r="AS142" s="244"/>
      <c r="AT142" s="112">
        <v>-180216.58258318645</v>
      </c>
      <c r="AU142" s="112">
        <v>-79901.772792000003</v>
      </c>
      <c r="AV142" s="112">
        <v>-1563.6348780000001</v>
      </c>
      <c r="AW142" s="112">
        <v>-42320</v>
      </c>
      <c r="AX142" s="113">
        <v>-65049.507337000003</v>
      </c>
    </row>
    <row r="143" spans="1:50">
      <c r="A143" s="11">
        <v>579</v>
      </c>
      <c r="B143" s="12">
        <v>1209</v>
      </c>
      <c r="C143" s="4"/>
      <c r="D143" s="13" t="s">
        <v>50</v>
      </c>
      <c r="E143" s="85">
        <v>646.33333333333337</v>
      </c>
      <c r="F143" s="85">
        <v>841141.66666666663</v>
      </c>
      <c r="G143" s="86">
        <v>1.8500000000000003</v>
      </c>
      <c r="H143" s="85">
        <v>454671.17117117113</v>
      </c>
      <c r="I143" s="85">
        <v>132772.66666666666</v>
      </c>
      <c r="J143" s="5">
        <v>0</v>
      </c>
      <c r="K143" s="87">
        <v>1.65</v>
      </c>
      <c r="L143" s="85">
        <v>750207.43243243231</v>
      </c>
      <c r="M143" s="85">
        <v>109101.81999999999</v>
      </c>
      <c r="N143" s="85">
        <v>859309.25243243237</v>
      </c>
      <c r="O143" s="88">
        <v>1329.5140573993281</v>
      </c>
      <c r="P143" s="88">
        <v>2622.6298160913202</v>
      </c>
      <c r="Q143" s="88">
        <v>50.693927493770033</v>
      </c>
      <c r="R143" s="92">
        <v>309240.01291946525</v>
      </c>
      <c r="S143" s="93">
        <v>478.452830716037</v>
      </c>
      <c r="T143" s="94">
        <v>68.937174321075105</v>
      </c>
      <c r="U143" s="92">
        <v>289231</v>
      </c>
      <c r="V143" s="93">
        <v>447.4951005673027</v>
      </c>
      <c r="W143" s="95">
        <v>86.000013225051063</v>
      </c>
      <c r="X143" s="96">
        <v>0</v>
      </c>
      <c r="Y143" s="97">
        <v>0</v>
      </c>
      <c r="Z143" s="98">
        <v>289231</v>
      </c>
      <c r="AA143" s="99">
        <v>447.4951005673027</v>
      </c>
      <c r="AB143" s="100">
        <v>86.000013225051063</v>
      </c>
      <c r="AC143" s="92">
        <v>598471.01291946531</v>
      </c>
      <c r="AD143" s="93">
        <v>925.9479312833397</v>
      </c>
      <c r="AE143" s="95">
        <v>86.000013225051063</v>
      </c>
      <c r="AF143" s="104"/>
      <c r="AG143" s="103">
        <v>0</v>
      </c>
      <c r="AH143" s="104"/>
      <c r="AI143" s="92">
        <v>563895.50667815376</v>
      </c>
      <c r="AJ143" s="93">
        <v>50.693927493770033</v>
      </c>
      <c r="AK143" s="93">
        <v>0</v>
      </c>
      <c r="AL143" s="101">
        <v>0</v>
      </c>
      <c r="AM143" s="138">
        <v>563895.50667815376</v>
      </c>
      <c r="AO143" s="102">
        <v>6279.2997447400658</v>
      </c>
      <c r="AQ143" s="102">
        <v>45467.117117117123</v>
      </c>
      <c r="AR143" s="90"/>
      <c r="AS143" s="244"/>
      <c r="AT143" s="112">
        <v>-332707.53707665188</v>
      </c>
      <c r="AU143" s="112">
        <v>-147510.96515500001</v>
      </c>
      <c r="AV143" s="112">
        <v>-2886.710544</v>
      </c>
      <c r="AW143" s="112">
        <v>-54306</v>
      </c>
      <c r="AX143" s="113">
        <v>-120091.398161</v>
      </c>
    </row>
    <row r="144" spans="1:50">
      <c r="A144" s="11">
        <v>580</v>
      </c>
      <c r="B144" s="12">
        <v>1210</v>
      </c>
      <c r="C144" s="4"/>
      <c r="D144" s="13" t="s">
        <v>51</v>
      </c>
      <c r="E144" s="85">
        <v>528.66666666666663</v>
      </c>
      <c r="F144" s="85">
        <v>1031760</v>
      </c>
      <c r="G144" s="86">
        <v>1.74</v>
      </c>
      <c r="H144" s="85">
        <v>592965.51724137925</v>
      </c>
      <c r="I144" s="85">
        <v>149924.66666666666</v>
      </c>
      <c r="J144" s="5">
        <v>0</v>
      </c>
      <c r="K144" s="87">
        <v>1.65</v>
      </c>
      <c r="L144" s="85">
        <v>978393.10344827583</v>
      </c>
      <c r="M144" s="85">
        <v>123324.34333333334</v>
      </c>
      <c r="N144" s="85">
        <v>1101717.4467816092</v>
      </c>
      <c r="O144" s="88">
        <v>2083.954817367483</v>
      </c>
      <c r="P144" s="88">
        <v>2622.6298160913202</v>
      </c>
      <c r="Q144" s="88">
        <v>79.460501996173434</v>
      </c>
      <c r="R144" s="92">
        <v>105368.42091704067</v>
      </c>
      <c r="S144" s="93">
        <v>199.30974952781969</v>
      </c>
      <c r="T144" s="94">
        <v>87.060116257589257</v>
      </c>
      <c r="U144" s="92">
        <v>0</v>
      </c>
      <c r="V144" s="93">
        <v>0</v>
      </c>
      <c r="W144" s="95">
        <v>87.060116257589257</v>
      </c>
      <c r="X144" s="96">
        <v>0</v>
      </c>
      <c r="Y144" s="97">
        <v>0</v>
      </c>
      <c r="Z144" s="98">
        <v>0</v>
      </c>
      <c r="AA144" s="99">
        <v>0</v>
      </c>
      <c r="AB144" s="100">
        <v>87.060116257589257</v>
      </c>
      <c r="AC144" s="92">
        <v>105368.42091704067</v>
      </c>
      <c r="AD144" s="93">
        <v>199.30974952781969</v>
      </c>
      <c r="AE144" s="95">
        <v>87.060116257589257</v>
      </c>
      <c r="AF144" s="104"/>
      <c r="AG144" s="103">
        <v>0</v>
      </c>
      <c r="AH144" s="104"/>
      <c r="AI144" s="92">
        <v>106025.39620852031</v>
      </c>
      <c r="AJ144" s="93">
        <v>79.460501996173434</v>
      </c>
      <c r="AK144" s="93">
        <v>0</v>
      </c>
      <c r="AL144" s="101">
        <v>0</v>
      </c>
      <c r="AM144" s="138">
        <v>106025.39620852031</v>
      </c>
      <c r="AO144" s="102">
        <v>4263.2798026784149</v>
      </c>
      <c r="AQ144" s="102">
        <v>59296.551724137935</v>
      </c>
      <c r="AR144" s="90"/>
      <c r="AS144" s="244"/>
      <c r="AT144" s="112">
        <v>-270581.59265338816</v>
      </c>
      <c r="AU144" s="112">
        <v>-119966.479378</v>
      </c>
      <c r="AV144" s="112">
        <v>-2347.679717</v>
      </c>
      <c r="AW144" s="112">
        <v>-47237</v>
      </c>
      <c r="AX144" s="113">
        <v>-97666.924121999997</v>
      </c>
    </row>
    <row r="145" spans="1:50">
      <c r="A145" s="11">
        <v>581</v>
      </c>
      <c r="B145" s="12">
        <v>1211</v>
      </c>
      <c r="C145" s="4"/>
      <c r="D145" s="13" t="s">
        <v>52</v>
      </c>
      <c r="E145" s="85">
        <v>5562.333333333333</v>
      </c>
      <c r="F145" s="85">
        <v>18402647</v>
      </c>
      <c r="G145" s="86">
        <v>1.7700000000000002</v>
      </c>
      <c r="H145" s="85">
        <v>10396975.706214689</v>
      </c>
      <c r="I145" s="85">
        <v>2045582.3333333333</v>
      </c>
      <c r="J145" s="5">
        <v>0</v>
      </c>
      <c r="K145" s="87">
        <v>1.65</v>
      </c>
      <c r="L145" s="85">
        <v>17155009.915254235</v>
      </c>
      <c r="M145" s="85">
        <v>1658598.1533333333</v>
      </c>
      <c r="N145" s="85">
        <v>18813608.068587568</v>
      </c>
      <c r="O145" s="88">
        <v>3382.3230182634811</v>
      </c>
      <c r="P145" s="88">
        <v>2622.6298160913202</v>
      </c>
      <c r="Q145" s="88">
        <v>128.96684837147097</v>
      </c>
      <c r="R145" s="92">
        <v>-1563496.7239731112</v>
      </c>
      <c r="S145" s="93">
        <v>-281.08648480369953</v>
      </c>
      <c r="T145" s="94">
        <v>118.24911447402673</v>
      </c>
      <c r="U145" s="92">
        <v>0</v>
      </c>
      <c r="V145" s="93">
        <v>0</v>
      </c>
      <c r="W145" s="95">
        <v>118.24911447402673</v>
      </c>
      <c r="X145" s="96">
        <v>0</v>
      </c>
      <c r="Y145" s="97">
        <v>0</v>
      </c>
      <c r="Z145" s="98">
        <v>0</v>
      </c>
      <c r="AA145" s="99">
        <v>0</v>
      </c>
      <c r="AB145" s="100">
        <v>118.24911447402673</v>
      </c>
      <c r="AC145" s="92">
        <v>-1563496.7239731112</v>
      </c>
      <c r="AD145" s="93">
        <v>-281.08648480369953</v>
      </c>
      <c r="AE145" s="95">
        <v>118.24911447402673</v>
      </c>
      <c r="AF145" s="104"/>
      <c r="AG145" s="103">
        <v>0</v>
      </c>
      <c r="AH145" s="104"/>
      <c r="AI145" s="92">
        <v>0</v>
      </c>
      <c r="AJ145" s="93">
        <v>128.96684837147097</v>
      </c>
      <c r="AK145" s="93">
        <v>0</v>
      </c>
      <c r="AL145" s="101">
        <v>0</v>
      </c>
      <c r="AM145" s="138">
        <v>0</v>
      </c>
      <c r="AO145" s="102">
        <v>105670.10900974325</v>
      </c>
      <c r="AQ145" s="102">
        <v>1039697.5706214689</v>
      </c>
      <c r="AR145" s="90"/>
      <c r="AS145" s="244"/>
      <c r="AT145" s="112">
        <v>-2852659.0678979596</v>
      </c>
      <c r="AU145" s="112">
        <v>-1264769.9419770001</v>
      </c>
      <c r="AV145" s="112">
        <v>-24750.870036</v>
      </c>
      <c r="AW145" s="112">
        <v>-792285</v>
      </c>
      <c r="AX145" s="113">
        <v>-1029672.543491</v>
      </c>
    </row>
    <row r="146" spans="1:50">
      <c r="A146" s="11">
        <v>582</v>
      </c>
      <c r="B146" s="12">
        <v>1212</v>
      </c>
      <c r="C146" s="4"/>
      <c r="D146" s="13" t="s">
        <v>53</v>
      </c>
      <c r="E146" s="85">
        <v>438</v>
      </c>
      <c r="F146" s="85">
        <v>815741</v>
      </c>
      <c r="G146" s="86">
        <v>1.9333333333333333</v>
      </c>
      <c r="H146" s="85">
        <v>422204.7323436797</v>
      </c>
      <c r="I146" s="85">
        <v>158418.66666666666</v>
      </c>
      <c r="J146" s="5">
        <v>0</v>
      </c>
      <c r="K146" s="87">
        <v>1.65</v>
      </c>
      <c r="L146" s="85">
        <v>696637.80836707156</v>
      </c>
      <c r="M146" s="85">
        <v>130337.81</v>
      </c>
      <c r="N146" s="85">
        <v>826975.61836707161</v>
      </c>
      <c r="O146" s="88">
        <v>1888.0721880526748</v>
      </c>
      <c r="P146" s="88">
        <v>2622.6298160913202</v>
      </c>
      <c r="Q146" s="88">
        <v>71.991562685220842</v>
      </c>
      <c r="R146" s="92">
        <v>119042.40919994288</v>
      </c>
      <c r="S146" s="93">
        <v>271.78632237429883</v>
      </c>
      <c r="T146" s="94">
        <v>82.354684491689142</v>
      </c>
      <c r="U146" s="92">
        <v>41874</v>
      </c>
      <c r="V146" s="93">
        <v>95.602739726027394</v>
      </c>
      <c r="W146" s="95">
        <v>85.999985065161226</v>
      </c>
      <c r="X146" s="96">
        <v>0</v>
      </c>
      <c r="Y146" s="97">
        <v>0</v>
      </c>
      <c r="Z146" s="98">
        <v>41874</v>
      </c>
      <c r="AA146" s="99">
        <v>95.602739726027394</v>
      </c>
      <c r="AB146" s="100">
        <v>85.999985065161226</v>
      </c>
      <c r="AC146" s="92">
        <v>160916.40919994289</v>
      </c>
      <c r="AD146" s="93">
        <v>367.38906210032621</v>
      </c>
      <c r="AE146" s="95">
        <v>85.999985065161255</v>
      </c>
      <c r="AF146" s="104"/>
      <c r="AG146" s="103">
        <v>0</v>
      </c>
      <c r="AH146" s="104"/>
      <c r="AI146" s="92">
        <v>271395.96683576028</v>
      </c>
      <c r="AJ146" s="93">
        <v>71.991562685220842</v>
      </c>
      <c r="AK146" s="93">
        <v>0</v>
      </c>
      <c r="AL146" s="101">
        <v>0</v>
      </c>
      <c r="AM146" s="138">
        <v>271395.96683576028</v>
      </c>
      <c r="AO146" s="102">
        <v>2655.9380424536594</v>
      </c>
      <c r="AQ146" s="102">
        <v>42220.473234367972</v>
      </c>
      <c r="AR146" s="90"/>
      <c r="AS146" s="244"/>
      <c r="AT146" s="112">
        <v>-223345.33738941912</v>
      </c>
      <c r="AU146" s="112">
        <v>-99023.564572000003</v>
      </c>
      <c r="AV146" s="112">
        <v>-1937.8380970000001</v>
      </c>
      <c r="AW146" s="112">
        <v>-27917</v>
      </c>
      <c r="AX146" s="113">
        <v>-80616.910801999999</v>
      </c>
    </row>
    <row r="147" spans="1:50">
      <c r="A147" s="11">
        <v>584</v>
      </c>
      <c r="B147" s="12">
        <v>1214</v>
      </c>
      <c r="C147" s="4"/>
      <c r="D147" s="13" t="s">
        <v>54</v>
      </c>
      <c r="E147" s="85">
        <v>2546</v>
      </c>
      <c r="F147" s="85">
        <v>8034830.333333333</v>
      </c>
      <c r="G147" s="86">
        <v>1.99</v>
      </c>
      <c r="H147" s="85">
        <v>4037603.1825795644</v>
      </c>
      <c r="I147" s="85">
        <v>1617642</v>
      </c>
      <c r="J147" s="5">
        <v>0</v>
      </c>
      <c r="K147" s="87">
        <v>1.65</v>
      </c>
      <c r="L147" s="85">
        <v>6662045.2512562806</v>
      </c>
      <c r="M147" s="85">
        <v>1333266.3899999999</v>
      </c>
      <c r="N147" s="85">
        <v>7995311.6412562812</v>
      </c>
      <c r="O147" s="88">
        <v>3140.3423571312965</v>
      </c>
      <c r="P147" s="88">
        <v>2622.6298160913202</v>
      </c>
      <c r="Q147" s="88">
        <v>119.74020648524302</v>
      </c>
      <c r="R147" s="92">
        <v>-487695.56791047822</v>
      </c>
      <c r="S147" s="93">
        <v>-191.55364018479113</v>
      </c>
      <c r="T147" s="94">
        <v>112.4363300857031</v>
      </c>
      <c r="U147" s="92">
        <v>0</v>
      </c>
      <c r="V147" s="93">
        <v>0</v>
      </c>
      <c r="W147" s="95">
        <v>112.4363300857031</v>
      </c>
      <c r="X147" s="96">
        <v>0</v>
      </c>
      <c r="Y147" s="97">
        <v>0</v>
      </c>
      <c r="Z147" s="98">
        <v>0</v>
      </c>
      <c r="AA147" s="99">
        <v>0</v>
      </c>
      <c r="AB147" s="100">
        <v>112.4363300857031</v>
      </c>
      <c r="AC147" s="92">
        <v>-487695.56791047822</v>
      </c>
      <c r="AD147" s="93">
        <v>-191.55364018479113</v>
      </c>
      <c r="AE147" s="95">
        <v>112.4363300857031</v>
      </c>
      <c r="AF147" s="104"/>
      <c r="AG147" s="103">
        <v>0</v>
      </c>
      <c r="AH147" s="104"/>
      <c r="AI147" s="92">
        <v>1154202.2313932106</v>
      </c>
      <c r="AJ147" s="93">
        <v>119.74020648524302</v>
      </c>
      <c r="AK147" s="93">
        <v>0</v>
      </c>
      <c r="AL147" s="101">
        <v>0</v>
      </c>
      <c r="AM147" s="138">
        <v>1154202.2313932106</v>
      </c>
      <c r="AO147" s="102">
        <v>27181.905627356758</v>
      </c>
      <c r="AQ147" s="102">
        <v>403760.31825795647</v>
      </c>
      <c r="AR147" s="90"/>
      <c r="AS147" s="244"/>
      <c r="AT147" s="112">
        <v>-1287187.9559431579</v>
      </c>
      <c r="AU147" s="112">
        <v>-570694.42846199998</v>
      </c>
      <c r="AV147" s="112">
        <v>-11168.184158</v>
      </c>
      <c r="AW147" s="112">
        <v>-432468</v>
      </c>
      <c r="AX147" s="113">
        <v>-464612.86294700002</v>
      </c>
    </row>
    <row r="148" spans="1:50">
      <c r="A148" s="11">
        <v>585</v>
      </c>
      <c r="B148" s="12">
        <v>1215</v>
      </c>
      <c r="C148" s="4"/>
      <c r="D148" s="13" t="s">
        <v>55</v>
      </c>
      <c r="E148" s="85">
        <v>1100.3333333333333</v>
      </c>
      <c r="F148" s="85">
        <v>2533303.6666666665</v>
      </c>
      <c r="G148" s="86">
        <v>1.8999999999999997</v>
      </c>
      <c r="H148" s="85">
        <v>1333317.7192982456</v>
      </c>
      <c r="I148" s="85">
        <v>342715</v>
      </c>
      <c r="J148" s="5">
        <v>0</v>
      </c>
      <c r="K148" s="87">
        <v>1.65</v>
      </c>
      <c r="L148" s="85">
        <v>2199974.2368421052</v>
      </c>
      <c r="M148" s="85">
        <v>273580.96333333332</v>
      </c>
      <c r="N148" s="85">
        <v>2473555.2001754385</v>
      </c>
      <c r="O148" s="88">
        <v>2248.0053318771029</v>
      </c>
      <c r="P148" s="88">
        <v>2622.6298160913202</v>
      </c>
      <c r="Q148" s="88">
        <v>85.715693388533765</v>
      </c>
      <c r="R148" s="92">
        <v>152518.36876157281</v>
      </c>
      <c r="S148" s="93">
        <v>138.61105915926038</v>
      </c>
      <c r="T148" s="94">
        <v>91.000886834776281</v>
      </c>
      <c r="U148" s="92">
        <v>0</v>
      </c>
      <c r="V148" s="93">
        <v>0</v>
      </c>
      <c r="W148" s="95">
        <v>91.000886834776281</v>
      </c>
      <c r="X148" s="96">
        <v>0</v>
      </c>
      <c r="Y148" s="97">
        <v>0</v>
      </c>
      <c r="Z148" s="98">
        <v>0</v>
      </c>
      <c r="AA148" s="99">
        <v>0</v>
      </c>
      <c r="AB148" s="100">
        <v>91.000886834776281</v>
      </c>
      <c r="AC148" s="92">
        <v>152518.36876157281</v>
      </c>
      <c r="AD148" s="93">
        <v>138.61105915926038</v>
      </c>
      <c r="AE148" s="95">
        <v>91.000886834776281</v>
      </c>
      <c r="AF148" s="104"/>
      <c r="AG148" s="103">
        <v>0</v>
      </c>
      <c r="AH148" s="104"/>
      <c r="AI148" s="92">
        <v>25857.28008061216</v>
      </c>
      <c r="AJ148" s="93">
        <v>85.715693388533765</v>
      </c>
      <c r="AK148" s="93">
        <v>0</v>
      </c>
      <c r="AL148" s="101">
        <v>0</v>
      </c>
      <c r="AM148" s="138">
        <v>25857.28008061216</v>
      </c>
      <c r="AO148" s="102">
        <v>9698.260313694791</v>
      </c>
      <c r="AQ148" s="102">
        <v>133331.77192982458</v>
      </c>
      <c r="AR148" s="90"/>
      <c r="AS148" s="244"/>
      <c r="AT148" s="112">
        <v>-588399.4405707455</v>
      </c>
      <c r="AU148" s="112">
        <v>-260875.87356099999</v>
      </c>
      <c r="AV148" s="112">
        <v>-5105.2010550000005</v>
      </c>
      <c r="AW148" s="112">
        <v>-76510</v>
      </c>
      <c r="AX148" s="113">
        <v>-212383.86156200001</v>
      </c>
    </row>
    <row r="149" spans="1:50">
      <c r="A149" s="11">
        <v>586</v>
      </c>
      <c r="B149" s="12">
        <v>1216</v>
      </c>
      <c r="C149" s="4"/>
      <c r="D149" s="13" t="s">
        <v>56</v>
      </c>
      <c r="E149" s="85">
        <v>222</v>
      </c>
      <c r="F149" s="85">
        <v>384200.66666666669</v>
      </c>
      <c r="G149" s="86">
        <v>1.5</v>
      </c>
      <c r="H149" s="85">
        <v>256133.77777777778</v>
      </c>
      <c r="I149" s="85">
        <v>45876.333333333336</v>
      </c>
      <c r="J149" s="5">
        <v>0</v>
      </c>
      <c r="K149" s="87">
        <v>1.65</v>
      </c>
      <c r="L149" s="85">
        <v>422620.73333333322</v>
      </c>
      <c r="M149" s="85">
        <v>37419.216666666667</v>
      </c>
      <c r="N149" s="85">
        <v>460039.94999999995</v>
      </c>
      <c r="O149" s="88">
        <v>2072.252027027027</v>
      </c>
      <c r="P149" s="88">
        <v>2622.6298160913202</v>
      </c>
      <c r="Q149" s="88">
        <v>79.01427850444567</v>
      </c>
      <c r="R149" s="92">
        <v>45208.031593741041</v>
      </c>
      <c r="S149" s="93">
        <v>203.63978195378849</v>
      </c>
      <c r="T149" s="94">
        <v>86.778995457800775</v>
      </c>
      <c r="U149" s="92">
        <v>0</v>
      </c>
      <c r="V149" s="93">
        <v>0</v>
      </c>
      <c r="W149" s="95">
        <v>86.778995457800775</v>
      </c>
      <c r="X149" s="96">
        <v>0</v>
      </c>
      <c r="Y149" s="97">
        <v>0</v>
      </c>
      <c r="Z149" s="98">
        <v>0</v>
      </c>
      <c r="AA149" s="99">
        <v>0</v>
      </c>
      <c r="AB149" s="100">
        <v>86.778995457800775</v>
      </c>
      <c r="AC149" s="92">
        <v>45208.031593741041</v>
      </c>
      <c r="AD149" s="93">
        <v>203.63978195378849</v>
      </c>
      <c r="AE149" s="95">
        <v>86.778995457800775</v>
      </c>
      <c r="AF149" s="104"/>
      <c r="AG149" s="103">
        <v>0</v>
      </c>
      <c r="AH149" s="104"/>
      <c r="AI149" s="92">
        <v>176465.6291727497</v>
      </c>
      <c r="AJ149" s="93">
        <v>79.01427850444567</v>
      </c>
      <c r="AK149" s="93">
        <v>0</v>
      </c>
      <c r="AL149" s="101">
        <v>0</v>
      </c>
      <c r="AM149" s="138">
        <v>176465.6291727497</v>
      </c>
      <c r="AO149" s="102">
        <v>2236.0841027407905</v>
      </c>
      <c r="AQ149" s="102">
        <v>25613.377777777776</v>
      </c>
      <c r="AR149" s="90"/>
      <c r="AS149" s="244"/>
      <c r="AT149" s="112">
        <v>-116550.32548827158</v>
      </c>
      <c r="AU149" s="112">
        <v>-51674.365879999998</v>
      </c>
      <c r="AV149" s="112">
        <v>-1011.239651</v>
      </c>
      <c r="AW149" s="112">
        <v>-28127</v>
      </c>
      <c r="AX149" s="113">
        <v>-42069.054602999997</v>
      </c>
    </row>
    <row r="150" spans="1:50">
      <c r="A150" s="11">
        <v>587</v>
      </c>
      <c r="B150" s="12">
        <v>1217</v>
      </c>
      <c r="C150" s="4"/>
      <c r="D150" s="13" t="s">
        <v>57</v>
      </c>
      <c r="E150" s="85">
        <v>4029</v>
      </c>
      <c r="F150" s="85">
        <v>8847305.666666666</v>
      </c>
      <c r="G150" s="86">
        <v>1.93</v>
      </c>
      <c r="H150" s="85">
        <v>4584096.2003454231</v>
      </c>
      <c r="I150" s="85">
        <v>954352.33333333337</v>
      </c>
      <c r="J150" s="5">
        <v>0</v>
      </c>
      <c r="K150" s="87">
        <v>1.65</v>
      </c>
      <c r="L150" s="85">
        <v>7563758.7305699484</v>
      </c>
      <c r="M150" s="85">
        <v>767792.49333333329</v>
      </c>
      <c r="N150" s="85">
        <v>8331551.2239032807</v>
      </c>
      <c r="O150" s="88">
        <v>2067.8955631430331</v>
      </c>
      <c r="P150" s="88">
        <v>2622.6298160913202</v>
      </c>
      <c r="Q150" s="88">
        <v>78.848167989829207</v>
      </c>
      <c r="R150" s="92">
        <v>826958.99289760028</v>
      </c>
      <c r="S150" s="93">
        <v>205.25167359086629</v>
      </c>
      <c r="T150" s="94">
        <v>86.674345833592412</v>
      </c>
      <c r="U150" s="92">
        <v>0</v>
      </c>
      <c r="V150" s="93">
        <v>0</v>
      </c>
      <c r="W150" s="95">
        <v>86.674345833592412</v>
      </c>
      <c r="X150" s="96">
        <v>0</v>
      </c>
      <c r="Y150" s="97">
        <v>0</v>
      </c>
      <c r="Z150" s="98">
        <v>0</v>
      </c>
      <c r="AA150" s="99">
        <v>0</v>
      </c>
      <c r="AB150" s="100">
        <v>86.674345833592412</v>
      </c>
      <c r="AC150" s="92">
        <v>826958.99289760028</v>
      </c>
      <c r="AD150" s="93">
        <v>205.25167359086629</v>
      </c>
      <c r="AE150" s="95">
        <v>86.674345833592412</v>
      </c>
      <c r="AF150" s="104"/>
      <c r="AG150" s="103">
        <v>0</v>
      </c>
      <c r="AH150" s="104"/>
      <c r="AI150" s="92">
        <v>0</v>
      </c>
      <c r="AJ150" s="93">
        <v>78.848167989829207</v>
      </c>
      <c r="AK150" s="93">
        <v>0</v>
      </c>
      <c r="AL150" s="101">
        <v>0</v>
      </c>
      <c r="AM150" s="138">
        <v>0</v>
      </c>
      <c r="AO150" s="102">
        <v>50386.531288144062</v>
      </c>
      <c r="AQ150" s="102">
        <v>458409.6200345424</v>
      </c>
      <c r="AR150" s="90"/>
      <c r="AS150" s="244"/>
      <c r="AT150" s="112">
        <v>-2089690.8578734156</v>
      </c>
      <c r="AU150" s="112">
        <v>-926496.33978499996</v>
      </c>
      <c r="AV150" s="112">
        <v>-18131.036906000001</v>
      </c>
      <c r="AW150" s="112">
        <v>-400213</v>
      </c>
      <c r="AX150" s="113">
        <v>-754277.76314000005</v>
      </c>
    </row>
    <row r="151" spans="1:50">
      <c r="A151" s="11">
        <v>588</v>
      </c>
      <c r="B151" s="12">
        <v>1218</v>
      </c>
      <c r="C151" s="4"/>
      <c r="D151" s="13" t="s">
        <v>58</v>
      </c>
      <c r="E151" s="85">
        <v>359.33333333333331</v>
      </c>
      <c r="F151" s="85">
        <v>766718.66666666663</v>
      </c>
      <c r="G151" s="86">
        <v>2.0233333333333334</v>
      </c>
      <c r="H151" s="85">
        <v>378932.15587742632</v>
      </c>
      <c r="I151" s="85">
        <v>111727.33333333333</v>
      </c>
      <c r="J151" s="5">
        <v>0</v>
      </c>
      <c r="K151" s="87">
        <v>1.65</v>
      </c>
      <c r="L151" s="85">
        <v>625238.05719775346</v>
      </c>
      <c r="M151" s="85">
        <v>91210.21</v>
      </c>
      <c r="N151" s="85">
        <v>716448.26719775342</v>
      </c>
      <c r="O151" s="88">
        <v>1993.8263465614659</v>
      </c>
      <c r="P151" s="88">
        <v>2622.6298160913202</v>
      </c>
      <c r="Q151" s="88">
        <v>76.023933470450601</v>
      </c>
      <c r="R151" s="92">
        <v>83601.517285559181</v>
      </c>
      <c r="S151" s="93">
        <v>232.65728372604596</v>
      </c>
      <c r="T151" s="94">
        <v>84.895078086383862</v>
      </c>
      <c r="U151" s="92">
        <v>10413</v>
      </c>
      <c r="V151" s="93">
        <v>28.97866419294991</v>
      </c>
      <c r="W151" s="95">
        <v>86.000024885018945</v>
      </c>
      <c r="X151" s="96">
        <v>0</v>
      </c>
      <c r="Y151" s="97">
        <v>0</v>
      </c>
      <c r="Z151" s="98">
        <v>10413</v>
      </c>
      <c r="AA151" s="99">
        <v>28.97866419294991</v>
      </c>
      <c r="AB151" s="100">
        <v>86.000024885018945</v>
      </c>
      <c r="AC151" s="92">
        <v>94014.517285559181</v>
      </c>
      <c r="AD151" s="93">
        <v>261.6359479189959</v>
      </c>
      <c r="AE151" s="95">
        <v>86.000024885018945</v>
      </c>
      <c r="AF151" s="104"/>
      <c r="AG151" s="103">
        <v>0</v>
      </c>
      <c r="AH151" s="104"/>
      <c r="AI151" s="92">
        <v>13569.29992360454</v>
      </c>
      <c r="AJ151" s="93">
        <v>76.023933470450601</v>
      </c>
      <c r="AK151" s="93">
        <v>0</v>
      </c>
      <c r="AL151" s="101">
        <v>0</v>
      </c>
      <c r="AM151" s="138">
        <v>13569.29992360454</v>
      </c>
      <c r="AO151" s="102">
        <v>2924.4793109102038</v>
      </c>
      <c r="AQ151" s="102">
        <v>37893.215587742634</v>
      </c>
      <c r="AR151" s="90"/>
      <c r="AS151" s="244"/>
      <c r="AT151" s="112">
        <v>-187918.14594144226</v>
      </c>
      <c r="AU151" s="112">
        <v>-83316.378467000002</v>
      </c>
      <c r="AV151" s="112">
        <v>-1630.4568810000001</v>
      </c>
      <c r="AW151" s="112">
        <v>-33753</v>
      </c>
      <c r="AX151" s="113">
        <v>-67829.400813</v>
      </c>
    </row>
    <row r="152" spans="1:50">
      <c r="A152" s="11">
        <v>589</v>
      </c>
      <c r="B152" s="12">
        <v>1219</v>
      </c>
      <c r="C152" s="4"/>
      <c r="D152" s="13" t="s">
        <v>59</v>
      </c>
      <c r="E152" s="85">
        <v>464</v>
      </c>
      <c r="F152" s="85">
        <v>1145757.6666666667</v>
      </c>
      <c r="G152" s="86">
        <v>2.0066666666666664</v>
      </c>
      <c r="H152" s="85">
        <v>570617.48871369858</v>
      </c>
      <c r="I152" s="85">
        <v>156339</v>
      </c>
      <c r="J152" s="5">
        <v>0</v>
      </c>
      <c r="K152" s="87">
        <v>1.65</v>
      </c>
      <c r="L152" s="85">
        <v>941518.85637760255</v>
      </c>
      <c r="M152" s="85">
        <v>127235.72666666667</v>
      </c>
      <c r="N152" s="85">
        <v>1068754.5830442691</v>
      </c>
      <c r="O152" s="88">
        <v>2303.3503944919594</v>
      </c>
      <c r="P152" s="88">
        <v>2622.6298160913202</v>
      </c>
      <c r="Q152" s="88">
        <v>87.825982163384225</v>
      </c>
      <c r="R152" s="92">
        <v>54813.891100178269</v>
      </c>
      <c r="S152" s="93">
        <v>118.1333859917635</v>
      </c>
      <c r="T152" s="94">
        <v>92.330368762932068</v>
      </c>
      <c r="U152" s="92">
        <v>0</v>
      </c>
      <c r="V152" s="93">
        <v>0</v>
      </c>
      <c r="W152" s="95">
        <v>92.330368762932068</v>
      </c>
      <c r="X152" s="96">
        <v>0</v>
      </c>
      <c r="Y152" s="97">
        <v>0</v>
      </c>
      <c r="Z152" s="98">
        <v>0</v>
      </c>
      <c r="AA152" s="99">
        <v>0</v>
      </c>
      <c r="AB152" s="100">
        <v>92.330368762932068</v>
      </c>
      <c r="AC152" s="92">
        <v>54813.891100178269</v>
      </c>
      <c r="AD152" s="93">
        <v>118.1333859917635</v>
      </c>
      <c r="AE152" s="95">
        <v>92.330368762932068</v>
      </c>
      <c r="AF152" s="104"/>
      <c r="AG152" s="103">
        <v>0</v>
      </c>
      <c r="AH152" s="104"/>
      <c r="AI152" s="92">
        <v>119673.8131790934</v>
      </c>
      <c r="AJ152" s="93">
        <v>87.825982163384225</v>
      </c>
      <c r="AK152" s="93">
        <v>0</v>
      </c>
      <c r="AL152" s="101">
        <v>0</v>
      </c>
      <c r="AM152" s="138">
        <v>119673.8131790934</v>
      </c>
      <c r="AO152" s="102">
        <v>3671.702384967251</v>
      </c>
      <c r="AQ152" s="102">
        <v>57061.748871369848</v>
      </c>
      <c r="AR152" s="90"/>
      <c r="AS152" s="244"/>
      <c r="AT152" s="112">
        <v>-235667.83876262844</v>
      </c>
      <c r="AU152" s="112">
        <v>-104486.933651</v>
      </c>
      <c r="AV152" s="112">
        <v>-2044.7533020000001</v>
      </c>
      <c r="AW152" s="112">
        <v>-45597</v>
      </c>
      <c r="AX152" s="113">
        <v>-85064.740363999997</v>
      </c>
    </row>
    <row r="153" spans="1:50">
      <c r="A153" s="11">
        <v>590</v>
      </c>
      <c r="B153" s="12">
        <v>1220</v>
      </c>
      <c r="C153" s="4"/>
      <c r="D153" s="13" t="s">
        <v>60</v>
      </c>
      <c r="E153" s="85">
        <v>2573.3333333333335</v>
      </c>
      <c r="F153" s="85">
        <v>4938316</v>
      </c>
      <c r="G153" s="86">
        <v>1.8</v>
      </c>
      <c r="H153" s="85">
        <v>2743508.8888888885</v>
      </c>
      <c r="I153" s="85">
        <v>606016.33333333337</v>
      </c>
      <c r="J153" s="5">
        <v>0</v>
      </c>
      <c r="K153" s="87">
        <v>1.65</v>
      </c>
      <c r="L153" s="85">
        <v>4526789.6666666651</v>
      </c>
      <c r="M153" s="85">
        <v>497661.85333333333</v>
      </c>
      <c r="N153" s="85">
        <v>5024451.5199999996</v>
      </c>
      <c r="O153" s="88">
        <v>1952.5070673575126</v>
      </c>
      <c r="P153" s="88">
        <v>2622.6298160913202</v>
      </c>
      <c r="Q153" s="88">
        <v>74.448443138172806</v>
      </c>
      <c r="R153" s="92">
        <v>638046.20649441611</v>
      </c>
      <c r="S153" s="93">
        <v>247.94541703150884</v>
      </c>
      <c r="T153" s="94">
        <v>83.902519177048873</v>
      </c>
      <c r="U153" s="92">
        <v>141557</v>
      </c>
      <c r="V153" s="93">
        <v>55.009196891191706</v>
      </c>
      <c r="W153" s="95">
        <v>86.000001503898019</v>
      </c>
      <c r="X153" s="96">
        <v>0</v>
      </c>
      <c r="Y153" s="97">
        <v>0</v>
      </c>
      <c r="Z153" s="98">
        <v>141557</v>
      </c>
      <c r="AA153" s="99">
        <v>55.009196891191706</v>
      </c>
      <c r="AB153" s="100">
        <v>86.000001503898019</v>
      </c>
      <c r="AC153" s="92">
        <v>779603.20649441611</v>
      </c>
      <c r="AD153" s="93">
        <v>302.95461392270056</v>
      </c>
      <c r="AE153" s="95">
        <v>86.000001503898019</v>
      </c>
      <c r="AF153" s="104"/>
      <c r="AG153" s="103">
        <v>0</v>
      </c>
      <c r="AH153" s="104"/>
      <c r="AI153" s="92">
        <v>0</v>
      </c>
      <c r="AJ153" s="93">
        <v>74.448443138172806</v>
      </c>
      <c r="AK153" s="93">
        <v>0</v>
      </c>
      <c r="AL153" s="101">
        <v>0</v>
      </c>
      <c r="AM153" s="138">
        <v>0</v>
      </c>
      <c r="AO153" s="102">
        <v>23561.080501695258</v>
      </c>
      <c r="AQ153" s="102">
        <v>274350.88888888893</v>
      </c>
      <c r="AR153" s="90"/>
      <c r="AS153" s="244"/>
      <c r="AT153" s="112">
        <v>-1308752.3333462742</v>
      </c>
      <c r="AU153" s="112">
        <v>-580255.32435200003</v>
      </c>
      <c r="AV153" s="112">
        <v>-11355.285766999999</v>
      </c>
      <c r="AW153" s="112">
        <v>-248036</v>
      </c>
      <c r="AX153" s="113">
        <v>-472396.564679</v>
      </c>
    </row>
    <row r="154" spans="1:50">
      <c r="A154" s="11">
        <v>591</v>
      </c>
      <c r="B154" s="12">
        <v>1221</v>
      </c>
      <c r="C154" s="4"/>
      <c r="D154" s="13" t="s">
        <v>61</v>
      </c>
      <c r="E154" s="85">
        <v>98.333333333333329</v>
      </c>
      <c r="F154" s="85">
        <v>136861</v>
      </c>
      <c r="G154" s="86">
        <v>1.6900000000000002</v>
      </c>
      <c r="H154" s="85">
        <v>80982.840236686388</v>
      </c>
      <c r="I154" s="85">
        <v>23799.333333333332</v>
      </c>
      <c r="J154" s="5">
        <v>0</v>
      </c>
      <c r="K154" s="87">
        <v>1.65</v>
      </c>
      <c r="L154" s="85">
        <v>133621.68639053253</v>
      </c>
      <c r="M154" s="85">
        <v>19817.240000000002</v>
      </c>
      <c r="N154" s="85">
        <v>153438.92639053252</v>
      </c>
      <c r="O154" s="88">
        <v>1560.395861598636</v>
      </c>
      <c r="P154" s="88">
        <v>2622.6298160913202</v>
      </c>
      <c r="Q154" s="88">
        <v>59.497373667634029</v>
      </c>
      <c r="R154" s="92">
        <v>38647.61204429216</v>
      </c>
      <c r="S154" s="93">
        <v>393.0265631622932</v>
      </c>
      <c r="T154" s="94">
        <v>74.483345410609445</v>
      </c>
      <c r="U154" s="92">
        <v>29701</v>
      </c>
      <c r="V154" s="93">
        <v>302.04406779661019</v>
      </c>
      <c r="W154" s="95">
        <v>86.00018495629746</v>
      </c>
      <c r="X154" s="96">
        <v>0</v>
      </c>
      <c r="Y154" s="97">
        <v>0</v>
      </c>
      <c r="Z154" s="98">
        <v>29701</v>
      </c>
      <c r="AA154" s="99">
        <v>302.04406779661019</v>
      </c>
      <c r="AB154" s="100">
        <v>86.00018495629746</v>
      </c>
      <c r="AC154" s="92">
        <v>68348.612044292153</v>
      </c>
      <c r="AD154" s="93">
        <v>695.07063095890339</v>
      </c>
      <c r="AE154" s="95">
        <v>86.00018495629746</v>
      </c>
      <c r="AF154" s="104"/>
      <c r="AG154" s="103">
        <v>0</v>
      </c>
      <c r="AH154" s="104"/>
      <c r="AI154" s="92">
        <v>117999.99999999997</v>
      </c>
      <c r="AJ154" s="93">
        <v>59.497373667634029</v>
      </c>
      <c r="AK154" s="93">
        <v>0</v>
      </c>
      <c r="AL154" s="101">
        <v>0</v>
      </c>
      <c r="AM154" s="138">
        <v>117999.99999999997</v>
      </c>
      <c r="AO154" s="102">
        <v>763.65653113162637</v>
      </c>
      <c r="AQ154" s="102">
        <v>8098.2840236686397</v>
      </c>
      <c r="AR154" s="90"/>
      <c r="AS154" s="244"/>
      <c r="AT154" s="112">
        <v>-49290.005492837321</v>
      </c>
      <c r="AU154" s="112">
        <v>-21853.476319000001</v>
      </c>
      <c r="AV154" s="112">
        <v>-427.660821</v>
      </c>
      <c r="AW154" s="112">
        <v>-5573</v>
      </c>
      <c r="AX154" s="113">
        <v>-17791.318245999999</v>
      </c>
    </row>
    <row r="155" spans="1:50">
      <c r="A155" s="11">
        <v>592</v>
      </c>
      <c r="B155" s="12">
        <v>1222</v>
      </c>
      <c r="C155" s="4"/>
      <c r="D155" s="13" t="s">
        <v>62</v>
      </c>
      <c r="E155" s="85">
        <v>611.33333333333337</v>
      </c>
      <c r="F155" s="85">
        <v>1147714.6666666667</v>
      </c>
      <c r="G155" s="86">
        <v>1.75</v>
      </c>
      <c r="H155" s="85">
        <v>655836.95238095243</v>
      </c>
      <c r="I155" s="85">
        <v>164710.33333333334</v>
      </c>
      <c r="J155" s="5">
        <v>0</v>
      </c>
      <c r="K155" s="87">
        <v>1.65</v>
      </c>
      <c r="L155" s="85">
        <v>1082130.9714285713</v>
      </c>
      <c r="M155" s="85">
        <v>134551.42000000001</v>
      </c>
      <c r="N155" s="85">
        <v>1216682.3914285714</v>
      </c>
      <c r="O155" s="88">
        <v>1990.2111092070415</v>
      </c>
      <c r="P155" s="88">
        <v>2622.6298160913202</v>
      </c>
      <c r="Q155" s="88">
        <v>75.886085676139587</v>
      </c>
      <c r="R155" s="92">
        <v>143048.89537251132</v>
      </c>
      <c r="S155" s="93">
        <v>233.99492154718317</v>
      </c>
      <c r="T155" s="94">
        <v>84.808233975967937</v>
      </c>
      <c r="U155" s="92">
        <v>19108</v>
      </c>
      <c r="V155" s="93">
        <v>31.25627044711014</v>
      </c>
      <c r="W155" s="95">
        <v>86.000025141283587</v>
      </c>
      <c r="X155" s="96">
        <v>0</v>
      </c>
      <c r="Y155" s="97">
        <v>0</v>
      </c>
      <c r="Z155" s="98">
        <v>19108</v>
      </c>
      <c r="AA155" s="99">
        <v>31.25627044711014</v>
      </c>
      <c r="AB155" s="100">
        <v>86.000025141283587</v>
      </c>
      <c r="AC155" s="92">
        <v>162156.89537251132</v>
      </c>
      <c r="AD155" s="93">
        <v>265.25119199429332</v>
      </c>
      <c r="AE155" s="95">
        <v>86.000025141283587</v>
      </c>
      <c r="AF155" s="104"/>
      <c r="AG155" s="103">
        <v>0</v>
      </c>
      <c r="AH155" s="104"/>
      <c r="AI155" s="92">
        <v>69368.230071836151</v>
      </c>
      <c r="AJ155" s="93">
        <v>75.886085676139587</v>
      </c>
      <c r="AK155" s="93">
        <v>0</v>
      </c>
      <c r="AL155" s="101">
        <v>0</v>
      </c>
      <c r="AM155" s="138">
        <v>69368.230071836151</v>
      </c>
      <c r="AO155" s="102">
        <v>4157.7019087244171</v>
      </c>
      <c r="AQ155" s="102">
        <v>65583.695238095243</v>
      </c>
      <c r="AR155" s="90"/>
      <c r="AS155" s="244"/>
      <c r="AT155" s="112">
        <v>-320898.47326065961</v>
      </c>
      <c r="AU155" s="112">
        <v>-142275.236454</v>
      </c>
      <c r="AV155" s="112">
        <v>-2784.2501390000002</v>
      </c>
      <c r="AW155" s="112">
        <v>-53438</v>
      </c>
      <c r="AX155" s="113">
        <v>-115828.894831</v>
      </c>
    </row>
    <row r="156" spans="1:50">
      <c r="A156" s="11">
        <v>593</v>
      </c>
      <c r="B156" s="12">
        <v>1223</v>
      </c>
      <c r="C156" s="4"/>
      <c r="D156" s="13" t="s">
        <v>63</v>
      </c>
      <c r="E156" s="85">
        <v>5705.333333333333</v>
      </c>
      <c r="F156" s="85">
        <v>14845589.333333334</v>
      </c>
      <c r="G156" s="86">
        <v>1.7533333333333332</v>
      </c>
      <c r="H156" s="85">
        <v>8466113.6814276278</v>
      </c>
      <c r="I156" s="85">
        <v>1709083.6666666667</v>
      </c>
      <c r="J156" s="5">
        <v>0</v>
      </c>
      <c r="K156" s="87">
        <v>1.65</v>
      </c>
      <c r="L156" s="85">
        <v>13969087.574355582</v>
      </c>
      <c r="M156" s="85">
        <v>1371469.98</v>
      </c>
      <c r="N156" s="85">
        <v>15340557.554355584</v>
      </c>
      <c r="O156" s="88">
        <v>2688.8100410765805</v>
      </c>
      <c r="P156" s="88">
        <v>2622.6298160913202</v>
      </c>
      <c r="Q156" s="88">
        <v>102.52342990151364</v>
      </c>
      <c r="R156" s="92">
        <v>-139704.69013788528</v>
      </c>
      <c r="S156" s="93">
        <v>-24.486683244546381</v>
      </c>
      <c r="T156" s="94">
        <v>101.58976083795359</v>
      </c>
      <c r="U156" s="92">
        <v>0</v>
      </c>
      <c r="V156" s="93">
        <v>0</v>
      </c>
      <c r="W156" s="95">
        <v>101.58976083795359</v>
      </c>
      <c r="X156" s="96">
        <v>0</v>
      </c>
      <c r="Y156" s="97">
        <v>0</v>
      </c>
      <c r="Z156" s="98">
        <v>0</v>
      </c>
      <c r="AA156" s="99">
        <v>0</v>
      </c>
      <c r="AB156" s="100">
        <v>101.58976083795359</v>
      </c>
      <c r="AC156" s="92">
        <v>-139704.69013788528</v>
      </c>
      <c r="AD156" s="93">
        <v>-24.486683244546381</v>
      </c>
      <c r="AE156" s="95">
        <v>101.58976083795359</v>
      </c>
      <c r="AF156" s="104"/>
      <c r="AG156" s="103">
        <v>0</v>
      </c>
      <c r="AH156" s="104"/>
      <c r="AI156" s="92">
        <v>0</v>
      </c>
      <c r="AJ156" s="93">
        <v>102.52342990151364</v>
      </c>
      <c r="AK156" s="93">
        <v>0</v>
      </c>
      <c r="AL156" s="101">
        <v>0</v>
      </c>
      <c r="AM156" s="138">
        <v>0</v>
      </c>
      <c r="AO156" s="102">
        <v>62919.036253313898</v>
      </c>
      <c r="AQ156" s="102">
        <v>846611.3681427628</v>
      </c>
      <c r="AR156" s="90"/>
      <c r="AS156" s="244"/>
      <c r="AT156" s="112">
        <v>-2963048.1426996267</v>
      </c>
      <c r="AU156" s="112">
        <v>-1313712.623317</v>
      </c>
      <c r="AV156" s="112">
        <v>-25708.652084000001</v>
      </c>
      <c r="AW156" s="112">
        <v>-595134</v>
      </c>
      <c r="AX156" s="113">
        <v>-1069517.683313</v>
      </c>
    </row>
    <row r="157" spans="1:50">
      <c r="A157" s="11">
        <v>594</v>
      </c>
      <c r="B157" s="12">
        <v>1224</v>
      </c>
      <c r="C157" s="4"/>
      <c r="D157" s="121" t="s">
        <v>64</v>
      </c>
      <c r="E157" s="85">
        <v>2664</v>
      </c>
      <c r="F157" s="85">
        <v>5114366.666666667</v>
      </c>
      <c r="G157" s="86">
        <v>1.6900000000000002</v>
      </c>
      <c r="H157" s="85">
        <v>3026252.4654832352</v>
      </c>
      <c r="I157" s="85">
        <v>714056</v>
      </c>
      <c r="J157" s="5">
        <v>0</v>
      </c>
      <c r="K157" s="87">
        <v>1.65</v>
      </c>
      <c r="L157" s="85">
        <v>4993316.5680473372</v>
      </c>
      <c r="M157" s="85">
        <v>576530.27333333332</v>
      </c>
      <c r="N157" s="85">
        <v>5569846.8413806707</v>
      </c>
      <c r="O157" s="88">
        <v>2090.7833488666183</v>
      </c>
      <c r="P157" s="88">
        <v>2622.6298160913202</v>
      </c>
      <c r="Q157" s="88">
        <v>79.720871624293977</v>
      </c>
      <c r="R157" s="92">
        <v>524230.42581404391</v>
      </c>
      <c r="S157" s="93">
        <v>196.7831928731396</v>
      </c>
      <c r="T157" s="94">
        <v>87.224149123305182</v>
      </c>
      <c r="U157" s="92">
        <v>0</v>
      </c>
      <c r="V157" s="93">
        <v>0</v>
      </c>
      <c r="W157" s="95">
        <v>87.224149123305182</v>
      </c>
      <c r="X157" s="96">
        <v>0</v>
      </c>
      <c r="Y157" s="97">
        <v>0</v>
      </c>
      <c r="Z157" s="98">
        <v>0</v>
      </c>
      <c r="AA157" s="99">
        <v>0</v>
      </c>
      <c r="AB157" s="100">
        <v>87.224149123305182</v>
      </c>
      <c r="AC157" s="92">
        <v>524230.42581404391</v>
      </c>
      <c r="AD157" s="93">
        <v>196.7831928731396</v>
      </c>
      <c r="AE157" s="95">
        <v>87.224149123305182</v>
      </c>
      <c r="AF157" s="104"/>
      <c r="AG157" s="103">
        <v>0</v>
      </c>
      <c r="AH157" s="104"/>
      <c r="AI157" s="92">
        <v>0</v>
      </c>
      <c r="AJ157" s="93">
        <v>79.720871624293977</v>
      </c>
      <c r="AK157" s="93">
        <v>0</v>
      </c>
      <c r="AL157" s="101">
        <v>0</v>
      </c>
      <c r="AM157" s="138">
        <v>0</v>
      </c>
      <c r="AO157" s="102">
        <v>27303.824643399526</v>
      </c>
      <c r="AQ157" s="102">
        <v>302625.24654832348</v>
      </c>
      <c r="AR157" s="90"/>
      <c r="AS157" s="244"/>
      <c r="AT157" s="112">
        <v>-1373445.4655556232</v>
      </c>
      <c r="AU157" s="112">
        <v>-608938.01202100003</v>
      </c>
      <c r="AV157" s="112">
        <v>-11916.590595</v>
      </c>
      <c r="AW157" s="112">
        <v>-252694</v>
      </c>
      <c r="AX157" s="113">
        <v>-495747.66987699998</v>
      </c>
    </row>
    <row r="158" spans="1:50">
      <c r="A158" s="11">
        <v>602</v>
      </c>
      <c r="B158" s="12">
        <v>2302</v>
      </c>
      <c r="C158" s="4"/>
      <c r="D158" s="121" t="s">
        <v>136</v>
      </c>
      <c r="E158" s="85">
        <v>930.33333333333337</v>
      </c>
      <c r="F158" s="85">
        <v>1416806.3333333333</v>
      </c>
      <c r="G158" s="86">
        <v>1.64</v>
      </c>
      <c r="H158" s="85">
        <v>863906.3008130081</v>
      </c>
      <c r="I158" s="85">
        <v>128023.66666666667</v>
      </c>
      <c r="J158" s="5">
        <v>0</v>
      </c>
      <c r="K158" s="87">
        <v>1.65</v>
      </c>
      <c r="L158" s="85">
        <v>1425445.3963414636</v>
      </c>
      <c r="M158" s="85">
        <v>132949.91666666666</v>
      </c>
      <c r="N158" s="85">
        <v>1558395.3130081298</v>
      </c>
      <c r="O158" s="88">
        <v>1675.0934930219955</v>
      </c>
      <c r="P158" s="88">
        <v>2622.6298160913202</v>
      </c>
      <c r="Q158" s="88">
        <v>63.870756091627861</v>
      </c>
      <c r="R158" s="92">
        <v>326164.11158133321</v>
      </c>
      <c r="S158" s="93">
        <v>350.58843953565014</v>
      </c>
      <c r="T158" s="94">
        <v>77.238576337725561</v>
      </c>
      <c r="U158" s="92">
        <v>213772</v>
      </c>
      <c r="V158" s="93">
        <v>229.78000716589034</v>
      </c>
      <c r="W158" s="95">
        <v>86.000011358255705</v>
      </c>
      <c r="X158" s="96">
        <v>0</v>
      </c>
      <c r="Y158" s="97">
        <v>0</v>
      </c>
      <c r="Z158" s="98">
        <v>213772</v>
      </c>
      <c r="AA158" s="99">
        <v>229.78000716589034</v>
      </c>
      <c r="AB158" s="100">
        <v>86.000011358255705</v>
      </c>
      <c r="AC158" s="92">
        <v>539936.11158133321</v>
      </c>
      <c r="AD158" s="93">
        <v>580.36844670154051</v>
      </c>
      <c r="AE158" s="95">
        <v>86.000011358255705</v>
      </c>
      <c r="AF158" s="104"/>
      <c r="AG158" s="103">
        <v>0</v>
      </c>
      <c r="AH158" s="104"/>
      <c r="AI158" s="92">
        <v>103562.64999826247</v>
      </c>
      <c r="AJ158" s="93">
        <v>63.870756091627861</v>
      </c>
      <c r="AK158" s="93">
        <v>0</v>
      </c>
      <c r="AL158" s="101">
        <v>0</v>
      </c>
      <c r="AM158" s="138">
        <v>103562.64999826247</v>
      </c>
      <c r="AO158" s="102">
        <v>6279.2919313027169</v>
      </c>
      <c r="AQ158" s="102">
        <v>86390.630081300813</v>
      </c>
      <c r="AR158" s="90"/>
      <c r="AS158" s="244"/>
      <c r="AT158" s="112">
        <v>-476983.49065464444</v>
      </c>
      <c r="AU158" s="112">
        <v>-211477.911464</v>
      </c>
      <c r="AV158" s="112">
        <v>-4138.5094069999996</v>
      </c>
      <c r="AW158" s="112">
        <v>-54458</v>
      </c>
      <c r="AX158" s="113">
        <v>-172168.069277</v>
      </c>
    </row>
    <row r="159" spans="1:50">
      <c r="A159" s="11">
        <v>603</v>
      </c>
      <c r="B159" s="12">
        <v>2303</v>
      </c>
      <c r="C159" s="4"/>
      <c r="D159" s="13" t="s">
        <v>137</v>
      </c>
      <c r="E159" s="85">
        <v>1794.6666666666667</v>
      </c>
      <c r="F159" s="85">
        <v>3632554.3333333335</v>
      </c>
      <c r="G159" s="86">
        <v>1.75</v>
      </c>
      <c r="H159" s="85">
        <v>2075745.3333333333</v>
      </c>
      <c r="I159" s="85">
        <v>355031.66666666669</v>
      </c>
      <c r="J159" s="5">
        <v>0</v>
      </c>
      <c r="K159" s="87">
        <v>1.65</v>
      </c>
      <c r="L159" s="85">
        <v>3424979.7999999993</v>
      </c>
      <c r="M159" s="85">
        <v>361358.74333333335</v>
      </c>
      <c r="N159" s="85">
        <v>3786338.543333333</v>
      </c>
      <c r="O159" s="88">
        <v>2109.7725910104009</v>
      </c>
      <c r="P159" s="88">
        <v>2622.6298160913202</v>
      </c>
      <c r="Q159" s="88">
        <v>80.44492509258265</v>
      </c>
      <c r="R159" s="92">
        <v>340550.87364639936</v>
      </c>
      <c r="S159" s="93">
        <v>189.75717327994019</v>
      </c>
      <c r="T159" s="94">
        <v>87.680302808327085</v>
      </c>
      <c r="U159" s="92">
        <v>0</v>
      </c>
      <c r="V159" s="93">
        <v>0</v>
      </c>
      <c r="W159" s="95">
        <v>87.680302808327085</v>
      </c>
      <c r="X159" s="96">
        <v>0</v>
      </c>
      <c r="Y159" s="97">
        <v>0</v>
      </c>
      <c r="Z159" s="98">
        <v>0</v>
      </c>
      <c r="AA159" s="99">
        <v>0</v>
      </c>
      <c r="AB159" s="100">
        <v>87.680302808327085</v>
      </c>
      <c r="AC159" s="92">
        <v>340550.87364639936</v>
      </c>
      <c r="AD159" s="93">
        <v>189.75717327994019</v>
      </c>
      <c r="AE159" s="95">
        <v>87.680302808327085</v>
      </c>
      <c r="AF159" s="104"/>
      <c r="AG159" s="103">
        <v>0</v>
      </c>
      <c r="AH159" s="104"/>
      <c r="AI159" s="92">
        <v>0</v>
      </c>
      <c r="AJ159" s="93">
        <v>80.44492509258265</v>
      </c>
      <c r="AK159" s="93">
        <v>0</v>
      </c>
      <c r="AL159" s="101">
        <v>0</v>
      </c>
      <c r="AM159" s="138">
        <v>0</v>
      </c>
      <c r="AO159" s="102">
        <v>14920.624296087464</v>
      </c>
      <c r="AQ159" s="102">
        <v>207574.53333333333</v>
      </c>
      <c r="AR159" s="90"/>
      <c r="AS159" s="244"/>
      <c r="AT159" s="112">
        <v>-923160.72787626553</v>
      </c>
      <c r="AU159" s="112">
        <v>-409297.40022900002</v>
      </c>
      <c r="AV159" s="112">
        <v>-8009.7308000000003</v>
      </c>
      <c r="AW159" s="112">
        <v>-159178</v>
      </c>
      <c r="AX159" s="113">
        <v>-333216.56465000001</v>
      </c>
    </row>
    <row r="160" spans="1:50">
      <c r="A160" s="11">
        <v>605</v>
      </c>
      <c r="B160" s="12">
        <v>2305</v>
      </c>
      <c r="C160" s="4"/>
      <c r="D160" s="13" t="s">
        <v>138</v>
      </c>
      <c r="E160" s="85">
        <v>1375</v>
      </c>
      <c r="F160" s="85">
        <v>2294085</v>
      </c>
      <c r="G160" s="86">
        <v>1.8733333333333333</v>
      </c>
      <c r="H160" s="85">
        <v>1225109.6397898935</v>
      </c>
      <c r="I160" s="85">
        <v>204314.33333333334</v>
      </c>
      <c r="J160" s="5">
        <v>0</v>
      </c>
      <c r="K160" s="87">
        <v>1.65</v>
      </c>
      <c r="L160" s="85">
        <v>2021430.905653324</v>
      </c>
      <c r="M160" s="85">
        <v>211784.26333333334</v>
      </c>
      <c r="N160" s="85">
        <v>2233215.1689866576</v>
      </c>
      <c r="O160" s="88">
        <v>1624.1564865357509</v>
      </c>
      <c r="P160" s="88">
        <v>2622.6298160913202</v>
      </c>
      <c r="Q160" s="88">
        <v>61.928545026470395</v>
      </c>
      <c r="R160" s="92">
        <v>507973.3064113959</v>
      </c>
      <c r="S160" s="93">
        <v>369.43513193556066</v>
      </c>
      <c r="T160" s="94">
        <v>76.014983366676361</v>
      </c>
      <c r="U160" s="92">
        <v>360071</v>
      </c>
      <c r="V160" s="93">
        <v>261.86981818181818</v>
      </c>
      <c r="W160" s="95">
        <v>85.999992176348925</v>
      </c>
      <c r="X160" s="96">
        <v>0</v>
      </c>
      <c r="Y160" s="97">
        <v>0</v>
      </c>
      <c r="Z160" s="98">
        <v>360071</v>
      </c>
      <c r="AA160" s="99">
        <v>261.86981818181818</v>
      </c>
      <c r="AB160" s="100">
        <v>85.999992176348925</v>
      </c>
      <c r="AC160" s="92">
        <v>868044.3064113959</v>
      </c>
      <c r="AD160" s="93">
        <v>631.30495011737889</v>
      </c>
      <c r="AE160" s="95">
        <v>85.999992176348925</v>
      </c>
      <c r="AF160" s="104"/>
      <c r="AG160" s="103">
        <v>0</v>
      </c>
      <c r="AH160" s="104"/>
      <c r="AI160" s="92">
        <v>92383.181091654114</v>
      </c>
      <c r="AJ160" s="93">
        <v>61.928545026470395</v>
      </c>
      <c r="AK160" s="93">
        <v>0</v>
      </c>
      <c r="AL160" s="101">
        <v>0</v>
      </c>
      <c r="AM160" s="138">
        <v>92383.181091654114</v>
      </c>
      <c r="AO160" s="102">
        <v>9071.842592812729</v>
      </c>
      <c r="AQ160" s="102">
        <v>122510.96397898934</v>
      </c>
      <c r="AR160" s="90"/>
      <c r="AS160" s="244"/>
      <c r="AT160" s="112">
        <v>-708030.39140231942</v>
      </c>
      <c r="AU160" s="112">
        <v>-313916.08171100001</v>
      </c>
      <c r="AV160" s="112">
        <v>-6143.1695069999996</v>
      </c>
      <c r="AW160" s="112">
        <v>-120631</v>
      </c>
      <c r="AX160" s="113">
        <v>-255564.873555</v>
      </c>
    </row>
    <row r="161" spans="1:55">
      <c r="A161" s="11">
        <v>606</v>
      </c>
      <c r="B161" s="12">
        <v>2306</v>
      </c>
      <c r="C161" s="4"/>
      <c r="D161" s="13" t="s">
        <v>139</v>
      </c>
      <c r="E161" s="85">
        <v>493</v>
      </c>
      <c r="F161" s="85">
        <v>971216</v>
      </c>
      <c r="G161" s="86">
        <v>1.76</v>
      </c>
      <c r="H161" s="85">
        <v>551827.27272727282</v>
      </c>
      <c r="I161" s="85">
        <v>73964.333333333328</v>
      </c>
      <c r="J161" s="5">
        <v>0</v>
      </c>
      <c r="K161" s="87">
        <v>1.65</v>
      </c>
      <c r="L161" s="85">
        <v>910515</v>
      </c>
      <c r="M161" s="85">
        <v>75999.993333333332</v>
      </c>
      <c r="N161" s="85">
        <v>986514.99333333317</v>
      </c>
      <c r="O161" s="88">
        <v>2001.0446112237996</v>
      </c>
      <c r="P161" s="88">
        <v>2622.6298160913202</v>
      </c>
      <c r="Q161" s="88">
        <v>76.299163494072133</v>
      </c>
      <c r="R161" s="92">
        <v>113383.35721988442</v>
      </c>
      <c r="S161" s="93">
        <v>229.98652580098261</v>
      </c>
      <c r="T161" s="94">
        <v>85.068473001265446</v>
      </c>
      <c r="U161" s="92">
        <v>12044</v>
      </c>
      <c r="V161" s="93">
        <v>24.430020283975658</v>
      </c>
      <c r="W161" s="95">
        <v>85.999981525041221</v>
      </c>
      <c r="X161" s="96">
        <v>0</v>
      </c>
      <c r="Y161" s="97">
        <v>0</v>
      </c>
      <c r="Z161" s="98">
        <v>12044</v>
      </c>
      <c r="AA161" s="99">
        <v>24.430020283975658</v>
      </c>
      <c r="AB161" s="100">
        <v>85.999981525041221</v>
      </c>
      <c r="AC161" s="92">
        <v>125427.35721988442</v>
      </c>
      <c r="AD161" s="93">
        <v>254.41654608495827</v>
      </c>
      <c r="AE161" s="95">
        <v>85.999981525041221</v>
      </c>
      <c r="AF161" s="104"/>
      <c r="AG161" s="103">
        <v>0</v>
      </c>
      <c r="AH161" s="104"/>
      <c r="AI161" s="92">
        <v>0</v>
      </c>
      <c r="AJ161" s="93">
        <v>76.299163494072133</v>
      </c>
      <c r="AK161" s="93">
        <v>0</v>
      </c>
      <c r="AL161" s="101">
        <v>0</v>
      </c>
      <c r="AM161" s="138">
        <v>0</v>
      </c>
      <c r="AO161" s="102">
        <v>2326.62286611846</v>
      </c>
      <c r="AQ161" s="102">
        <v>55182.727272727272</v>
      </c>
      <c r="AR161" s="90"/>
      <c r="AS161" s="244"/>
      <c r="AT161" s="112">
        <v>-253124.7157080083</v>
      </c>
      <c r="AU161" s="112">
        <v>-112226.706515</v>
      </c>
      <c r="AV161" s="112">
        <v>-2196.2165100000002</v>
      </c>
      <c r="AW161" s="112">
        <v>-45688</v>
      </c>
      <c r="AX161" s="113">
        <v>-91365.832242999997</v>
      </c>
    </row>
    <row r="162" spans="1:55">
      <c r="A162" s="11">
        <v>607</v>
      </c>
      <c r="B162" s="12">
        <v>2307</v>
      </c>
      <c r="C162" s="4"/>
      <c r="D162" s="13" t="s">
        <v>140</v>
      </c>
      <c r="E162" s="85">
        <v>469.66666666666669</v>
      </c>
      <c r="F162" s="85">
        <v>873969</v>
      </c>
      <c r="G162" s="86">
        <v>1.8</v>
      </c>
      <c r="H162" s="85">
        <v>485538.33333333331</v>
      </c>
      <c r="I162" s="85">
        <v>84394.333333333328</v>
      </c>
      <c r="J162" s="5">
        <v>0</v>
      </c>
      <c r="K162" s="87">
        <v>1.65</v>
      </c>
      <c r="L162" s="85">
        <v>801138.25</v>
      </c>
      <c r="M162" s="85">
        <v>69440.003333333341</v>
      </c>
      <c r="N162" s="85">
        <v>870578.2533333333</v>
      </c>
      <c r="O162" s="88">
        <v>1853.6087721788501</v>
      </c>
      <c r="P162" s="88">
        <v>2622.6298160913202</v>
      </c>
      <c r="Q162" s="88">
        <v>70.677484134661697</v>
      </c>
      <c r="R162" s="92">
        <v>133637.91360762937</v>
      </c>
      <c r="S162" s="93">
        <v>284.53778624761395</v>
      </c>
      <c r="T162" s="94">
        <v>81.526815004836877</v>
      </c>
      <c r="U162" s="92">
        <v>55099</v>
      </c>
      <c r="V162" s="93">
        <v>117.3151171043293</v>
      </c>
      <c r="W162" s="95">
        <v>86.000001284674553</v>
      </c>
      <c r="X162" s="96">
        <v>0</v>
      </c>
      <c r="Y162" s="97">
        <v>0</v>
      </c>
      <c r="Z162" s="98">
        <v>55099</v>
      </c>
      <c r="AA162" s="99">
        <v>117.3151171043293</v>
      </c>
      <c r="AB162" s="100">
        <v>86.000001284674553</v>
      </c>
      <c r="AC162" s="92">
        <v>188736.91360762937</v>
      </c>
      <c r="AD162" s="93">
        <v>401.85290335194327</v>
      </c>
      <c r="AE162" s="95">
        <v>86.000001284674553</v>
      </c>
      <c r="AF162" s="104"/>
      <c r="AG162" s="103">
        <v>0</v>
      </c>
      <c r="AH162" s="104"/>
      <c r="AI162" s="92">
        <v>889.760810797815</v>
      </c>
      <c r="AJ162" s="93">
        <v>70.677484134661697</v>
      </c>
      <c r="AK162" s="93">
        <v>0</v>
      </c>
      <c r="AL162" s="101">
        <v>0</v>
      </c>
      <c r="AM162" s="138">
        <v>889.760810797815</v>
      </c>
      <c r="AO162" s="102">
        <v>2143.4607638876851</v>
      </c>
      <c r="AQ162" s="102">
        <v>48553.833333333336</v>
      </c>
      <c r="AR162" s="90"/>
      <c r="AS162" s="244"/>
      <c r="AT162" s="112">
        <v>-239261.90166314782</v>
      </c>
      <c r="AU162" s="112">
        <v>-106080.4163</v>
      </c>
      <c r="AV162" s="112">
        <v>-2075.9369040000001</v>
      </c>
      <c r="AW162" s="112">
        <v>-28938</v>
      </c>
      <c r="AX162" s="113">
        <v>-86362.023986</v>
      </c>
    </row>
    <row r="163" spans="1:55">
      <c r="A163" s="11">
        <v>608</v>
      </c>
      <c r="B163" s="12">
        <v>2308</v>
      </c>
      <c r="C163" s="4">
        <v>351</v>
      </c>
      <c r="D163" s="13" t="s">
        <v>141</v>
      </c>
      <c r="E163" s="85">
        <v>4154.666666666667</v>
      </c>
      <c r="F163" s="85">
        <v>8022792</v>
      </c>
      <c r="G163" s="86">
        <v>1.4692000000000001</v>
      </c>
      <c r="H163" s="85">
        <v>5458957.8513737097</v>
      </c>
      <c r="I163" s="85">
        <v>714726</v>
      </c>
      <c r="J163" s="5">
        <v>0</v>
      </c>
      <c r="K163" s="87">
        <v>1.65</v>
      </c>
      <c r="L163" s="85">
        <v>9007280.4547666218</v>
      </c>
      <c r="M163" s="85">
        <v>863489.05666666664</v>
      </c>
      <c r="N163" s="85">
        <v>9870769.5114332866</v>
      </c>
      <c r="O163" s="88">
        <v>2375.8270646902965</v>
      </c>
      <c r="P163" s="88">
        <v>2622.6298160913202</v>
      </c>
      <c r="Q163" s="88">
        <v>90.589493420430557</v>
      </c>
      <c r="R163" s="92">
        <v>379391.77086035768</v>
      </c>
      <c r="S163" s="93">
        <v>91.317018018378761</v>
      </c>
      <c r="T163" s="94">
        <v>94.071380854871251</v>
      </c>
      <c r="U163" s="92">
        <v>0</v>
      </c>
      <c r="V163" s="93">
        <v>0</v>
      </c>
      <c r="W163" s="95">
        <v>94.071380854871251</v>
      </c>
      <c r="X163" s="96">
        <v>0</v>
      </c>
      <c r="Y163" s="97">
        <v>0</v>
      </c>
      <c r="Z163" s="98">
        <v>0</v>
      </c>
      <c r="AA163" s="99">
        <v>0</v>
      </c>
      <c r="AB163" s="100">
        <v>94.071380854871251</v>
      </c>
      <c r="AC163" s="92">
        <v>379391.77086035768</v>
      </c>
      <c r="AD163" s="93">
        <v>91.317018018378761</v>
      </c>
      <c r="AE163" s="95">
        <v>94.071380854871251</v>
      </c>
      <c r="AF163" s="104"/>
      <c r="AG163" s="103">
        <v>0</v>
      </c>
      <c r="AH163" s="104"/>
      <c r="AI163" s="92">
        <v>0</v>
      </c>
      <c r="AJ163" s="93">
        <v>90.589493420430557</v>
      </c>
      <c r="AK163" s="93">
        <v>0</v>
      </c>
      <c r="AL163" s="101">
        <v>0</v>
      </c>
      <c r="AM163" s="138">
        <v>0</v>
      </c>
      <c r="AO163" s="102">
        <v>33909.115566997112</v>
      </c>
      <c r="AQ163" s="102">
        <v>545895.78513737104</v>
      </c>
      <c r="AR163" s="90"/>
      <c r="AS163" s="244"/>
      <c r="AT163" s="112">
        <v>-2117416.4859631364</v>
      </c>
      <c r="AU163" s="112">
        <v>-938788.92021500005</v>
      </c>
      <c r="AV163" s="112">
        <v>-18371.596118000001</v>
      </c>
      <c r="AW163" s="112">
        <v>-273887</v>
      </c>
      <c r="AX163" s="113">
        <v>-764285.37965400005</v>
      </c>
    </row>
    <row r="164" spans="1:55">
      <c r="A164" s="11">
        <v>609</v>
      </c>
      <c r="B164" s="12">
        <v>2309</v>
      </c>
      <c r="C164" s="4"/>
      <c r="D164" s="13" t="s">
        <v>142</v>
      </c>
      <c r="E164" s="85">
        <v>250.66666666666666</v>
      </c>
      <c r="F164" s="85">
        <v>485083.33333333331</v>
      </c>
      <c r="G164" s="86">
        <v>1.5200000000000002</v>
      </c>
      <c r="H164" s="85">
        <v>319119.29411764705</v>
      </c>
      <c r="I164" s="85">
        <v>41831.666666666664</v>
      </c>
      <c r="J164" s="5">
        <v>0</v>
      </c>
      <c r="K164" s="87">
        <v>1.65</v>
      </c>
      <c r="L164" s="85">
        <v>526546.83529411757</v>
      </c>
      <c r="M164" s="85">
        <v>34947.666666666664</v>
      </c>
      <c r="N164" s="85">
        <v>561494.5019607842</v>
      </c>
      <c r="O164" s="88">
        <v>2240.0046620775965</v>
      </c>
      <c r="P164" s="88">
        <v>2622.6298160913202</v>
      </c>
      <c r="Q164" s="88">
        <v>85.410630518035703</v>
      </c>
      <c r="R164" s="92">
        <v>35487.207617592801</v>
      </c>
      <c r="S164" s="93">
        <v>141.57130698507768</v>
      </c>
      <c r="T164" s="94">
        <v>90.808697226362483</v>
      </c>
      <c r="U164" s="92">
        <v>0</v>
      </c>
      <c r="V164" s="93">
        <v>0</v>
      </c>
      <c r="W164" s="95">
        <v>90.808697226362483</v>
      </c>
      <c r="X164" s="96">
        <v>0</v>
      </c>
      <c r="Y164" s="97">
        <v>0</v>
      </c>
      <c r="Z164" s="98">
        <v>0</v>
      </c>
      <c r="AA164" s="99">
        <v>0</v>
      </c>
      <c r="AB164" s="100">
        <v>90.808697226362483</v>
      </c>
      <c r="AC164" s="92">
        <v>35487.207617592801</v>
      </c>
      <c r="AD164" s="93">
        <v>141.57130698507768</v>
      </c>
      <c r="AE164" s="95">
        <v>90.808697226362483</v>
      </c>
      <c r="AF164" s="104"/>
      <c r="AG164" s="103">
        <v>0</v>
      </c>
      <c r="AH164" s="104"/>
      <c r="AI164" s="92">
        <v>15434.871777319266</v>
      </c>
      <c r="AJ164" s="93">
        <v>85.410630518035703</v>
      </c>
      <c r="AK164" s="93">
        <v>0</v>
      </c>
      <c r="AL164" s="101">
        <v>0</v>
      </c>
      <c r="AM164" s="138">
        <v>15434.871777319266</v>
      </c>
      <c r="AO164" s="102">
        <v>1235.2970034188149</v>
      </c>
      <c r="AQ164" s="102">
        <v>31911.929411764704</v>
      </c>
      <c r="AR164" s="90"/>
      <c r="AS164" s="244"/>
      <c r="AT164" s="112">
        <v>-128872.82686148091</v>
      </c>
      <c r="AU164" s="112">
        <v>-57137.734960000002</v>
      </c>
      <c r="AV164" s="112">
        <v>-1118.1548560000001</v>
      </c>
      <c r="AW164" s="112">
        <v>-10263</v>
      </c>
      <c r="AX164" s="113">
        <v>-46516.884164000003</v>
      </c>
    </row>
    <row r="165" spans="1:55">
      <c r="A165" s="11">
        <v>610</v>
      </c>
      <c r="B165" s="12">
        <v>2310</v>
      </c>
      <c r="C165" s="4"/>
      <c r="D165" s="13" t="s">
        <v>143</v>
      </c>
      <c r="E165" s="85">
        <v>599</v>
      </c>
      <c r="F165" s="85">
        <v>1109840.6666666667</v>
      </c>
      <c r="G165" s="86">
        <v>1.7</v>
      </c>
      <c r="H165" s="85">
        <v>652847.45098039217</v>
      </c>
      <c r="I165" s="85">
        <v>95842</v>
      </c>
      <c r="J165" s="5">
        <v>0</v>
      </c>
      <c r="K165" s="87">
        <v>1.65</v>
      </c>
      <c r="L165" s="85">
        <v>1077198.294117647</v>
      </c>
      <c r="M165" s="85">
        <v>97685.799999999988</v>
      </c>
      <c r="N165" s="85">
        <v>1174884.094117647</v>
      </c>
      <c r="O165" s="88">
        <v>1961.4091721496611</v>
      </c>
      <c r="P165" s="88">
        <v>2622.6298160913202</v>
      </c>
      <c r="Q165" s="88">
        <v>74.78787742422908</v>
      </c>
      <c r="R165" s="92">
        <v>146546.3313167899</v>
      </c>
      <c r="S165" s="93">
        <v>244.65163825841387</v>
      </c>
      <c r="T165" s="94">
        <v>84.116362777264314</v>
      </c>
      <c r="U165" s="92">
        <v>29591</v>
      </c>
      <c r="V165" s="93">
        <v>49.40066777963272</v>
      </c>
      <c r="W165" s="95">
        <v>85.999993760048525</v>
      </c>
      <c r="X165" s="96">
        <v>0</v>
      </c>
      <c r="Y165" s="97">
        <v>0</v>
      </c>
      <c r="Z165" s="98">
        <v>29591</v>
      </c>
      <c r="AA165" s="99">
        <v>49.40066777963272</v>
      </c>
      <c r="AB165" s="100">
        <v>85.999993760048525</v>
      </c>
      <c r="AC165" s="92">
        <v>176137.3313167899</v>
      </c>
      <c r="AD165" s="93">
        <v>294.05230603804659</v>
      </c>
      <c r="AE165" s="95">
        <v>85.999993760048525</v>
      </c>
      <c r="AF165" s="104"/>
      <c r="AG165" s="103">
        <v>0</v>
      </c>
      <c r="AH165" s="104"/>
      <c r="AI165" s="92">
        <v>0</v>
      </c>
      <c r="AJ165" s="93">
        <v>74.78787742422908</v>
      </c>
      <c r="AK165" s="93">
        <v>0</v>
      </c>
      <c r="AL165" s="101">
        <v>0</v>
      </c>
      <c r="AM165" s="138">
        <v>0</v>
      </c>
      <c r="AO165" s="102">
        <v>2534.1319491839981</v>
      </c>
      <c r="AQ165" s="102">
        <v>65284.745098039224</v>
      </c>
      <c r="AR165" s="90"/>
      <c r="AS165" s="244"/>
      <c r="AT165" s="112">
        <v>-305495.34654414793</v>
      </c>
      <c r="AU165" s="112">
        <v>-135446.025104</v>
      </c>
      <c r="AV165" s="112">
        <v>-2650.6061319999999</v>
      </c>
      <c r="AW165" s="112">
        <v>-32647</v>
      </c>
      <c r="AX165" s="113">
        <v>-110269.107879</v>
      </c>
    </row>
    <row r="166" spans="1:55">
      <c r="A166" s="11">
        <v>611</v>
      </c>
      <c r="B166" s="12">
        <v>2311</v>
      </c>
      <c r="C166" s="4"/>
      <c r="D166" s="13" t="s">
        <v>144</v>
      </c>
      <c r="E166" s="85">
        <v>977.33333333333337</v>
      </c>
      <c r="F166" s="85">
        <v>2296261.6666666665</v>
      </c>
      <c r="G166" s="86">
        <v>1.54</v>
      </c>
      <c r="H166" s="85">
        <v>1491079.0043290046</v>
      </c>
      <c r="I166" s="85">
        <v>167486.33333333334</v>
      </c>
      <c r="J166" s="5">
        <v>0</v>
      </c>
      <c r="K166" s="87">
        <v>1.65</v>
      </c>
      <c r="L166" s="85">
        <v>2460280.3571428573</v>
      </c>
      <c r="M166" s="85">
        <v>206026.66666666666</v>
      </c>
      <c r="N166" s="85">
        <v>2666307.0238095238</v>
      </c>
      <c r="O166" s="88">
        <v>2728.1449766127457</v>
      </c>
      <c r="P166" s="88">
        <v>2622.6298160913202</v>
      </c>
      <c r="Q166" s="88">
        <v>104.02325787169924</v>
      </c>
      <c r="R166" s="92">
        <v>-38155.688913354388</v>
      </c>
      <c r="S166" s="93">
        <v>-39.040609392927408</v>
      </c>
      <c r="T166" s="94">
        <v>102.53465245917056</v>
      </c>
      <c r="U166" s="92">
        <v>0</v>
      </c>
      <c r="V166" s="93">
        <v>0</v>
      </c>
      <c r="W166" s="95">
        <v>102.53465245917056</v>
      </c>
      <c r="X166" s="96">
        <v>0</v>
      </c>
      <c r="Y166" s="97">
        <v>0</v>
      </c>
      <c r="Z166" s="98">
        <v>0</v>
      </c>
      <c r="AA166" s="99">
        <v>0</v>
      </c>
      <c r="AB166" s="100">
        <v>102.53465245917056</v>
      </c>
      <c r="AC166" s="92">
        <v>-38155.688913354388</v>
      </c>
      <c r="AD166" s="93">
        <v>-39.040609392927408</v>
      </c>
      <c r="AE166" s="95">
        <v>102.53465245917056</v>
      </c>
      <c r="AF166" s="104"/>
      <c r="AG166" s="103">
        <v>0</v>
      </c>
      <c r="AH166" s="104"/>
      <c r="AI166" s="92">
        <v>10071.932572168585</v>
      </c>
      <c r="AJ166" s="93">
        <v>104.02325787169924</v>
      </c>
      <c r="AK166" s="93">
        <v>0</v>
      </c>
      <c r="AL166" s="101">
        <v>0</v>
      </c>
      <c r="AM166" s="138">
        <v>10071.932572168585</v>
      </c>
      <c r="AO166" s="102">
        <v>6549.0644362557159</v>
      </c>
      <c r="AQ166" s="102">
        <v>149107.90043290044</v>
      </c>
      <c r="AR166" s="90"/>
      <c r="AS166" s="244"/>
      <c r="AT166" s="112">
        <v>-513950.99477427243</v>
      </c>
      <c r="AU166" s="112">
        <v>-227868.01870399999</v>
      </c>
      <c r="AV166" s="112">
        <v>-4459.2550229999997</v>
      </c>
      <c r="AW166" s="112">
        <v>-100727</v>
      </c>
      <c r="AX166" s="113">
        <v>-185511.55796199999</v>
      </c>
    </row>
    <row r="167" spans="1:55">
      <c r="A167" s="11">
        <v>612</v>
      </c>
      <c r="B167" s="12">
        <v>2312</v>
      </c>
      <c r="C167" s="4">
        <v>351</v>
      </c>
      <c r="D167" s="13" t="s">
        <v>145</v>
      </c>
      <c r="E167" s="85">
        <v>5270</v>
      </c>
      <c r="F167" s="85">
        <v>11909325.333333334</v>
      </c>
      <c r="G167" s="86">
        <v>1.59</v>
      </c>
      <c r="H167" s="85">
        <v>7490141.7190775676</v>
      </c>
      <c r="I167" s="85">
        <v>1428313.3333333333</v>
      </c>
      <c r="J167" s="5">
        <v>0</v>
      </c>
      <c r="K167" s="87">
        <v>1.65</v>
      </c>
      <c r="L167" s="85">
        <v>12358733.836477987</v>
      </c>
      <c r="M167" s="85">
        <v>1138469.4733333334</v>
      </c>
      <c r="N167" s="85">
        <v>13497203.309811318</v>
      </c>
      <c r="O167" s="88">
        <v>2561.1391479717872</v>
      </c>
      <c r="P167" s="88">
        <v>2622.6298160913202</v>
      </c>
      <c r="Q167" s="88">
        <v>97.655381337379268</v>
      </c>
      <c r="R167" s="92">
        <v>119900.65376627717</v>
      </c>
      <c r="S167" s="93">
        <v>22.751547204227169</v>
      </c>
      <c r="T167" s="94">
        <v>98.522890242548925</v>
      </c>
      <c r="U167" s="92">
        <v>0</v>
      </c>
      <c r="V167" s="93">
        <v>0</v>
      </c>
      <c r="W167" s="95">
        <v>98.522890242548925</v>
      </c>
      <c r="X167" s="96">
        <v>0</v>
      </c>
      <c r="Y167" s="97">
        <v>0</v>
      </c>
      <c r="Z167" s="98">
        <v>0</v>
      </c>
      <c r="AA167" s="99">
        <v>0</v>
      </c>
      <c r="AB167" s="100">
        <v>98.522890242548925</v>
      </c>
      <c r="AC167" s="92">
        <v>119900.65376627717</v>
      </c>
      <c r="AD167" s="93">
        <v>22.751547204227169</v>
      </c>
      <c r="AE167" s="95">
        <v>98.522890242548925</v>
      </c>
      <c r="AF167" s="104"/>
      <c r="AG167" s="103">
        <v>0</v>
      </c>
      <c r="AH167" s="104"/>
      <c r="AI167" s="92">
        <v>0</v>
      </c>
      <c r="AJ167" s="93">
        <v>97.655381337379268</v>
      </c>
      <c r="AK167" s="93">
        <v>0</v>
      </c>
      <c r="AL167" s="101">
        <v>0</v>
      </c>
      <c r="AM167" s="138">
        <v>0</v>
      </c>
      <c r="AO167" s="102">
        <v>47150.394177123606</v>
      </c>
      <c r="AQ167" s="102">
        <v>749014.17190775683</v>
      </c>
      <c r="AR167" s="90"/>
      <c r="AS167" s="244"/>
      <c r="AT167" s="112">
        <v>-2718138.4279070916</v>
      </c>
      <c r="AU167" s="112">
        <v>-1205128.162856</v>
      </c>
      <c r="AV167" s="112">
        <v>-23583.712378</v>
      </c>
      <c r="AW167" s="112">
        <v>-481518</v>
      </c>
      <c r="AX167" s="113">
        <v>-981117.07077800005</v>
      </c>
    </row>
    <row r="168" spans="1:55" s="14" customFormat="1">
      <c r="A168" s="11">
        <v>613</v>
      </c>
      <c r="B168" s="12">
        <v>2313</v>
      </c>
      <c r="C168" s="4"/>
      <c r="D168" s="13" t="s">
        <v>146</v>
      </c>
      <c r="E168" s="85">
        <v>621.66666666666663</v>
      </c>
      <c r="F168" s="85">
        <v>828292.66666666663</v>
      </c>
      <c r="G168" s="86">
        <v>1.8833333333333335</v>
      </c>
      <c r="H168" s="85">
        <v>439271.94271194265</v>
      </c>
      <c r="I168" s="85">
        <v>80245.666666666672</v>
      </c>
      <c r="J168" s="5">
        <v>0</v>
      </c>
      <c r="K168" s="87">
        <v>1.65</v>
      </c>
      <c r="L168" s="85">
        <v>724798.70547470544</v>
      </c>
      <c r="M168" s="85">
        <v>66779.11</v>
      </c>
      <c r="N168" s="85">
        <v>791577.81547470542</v>
      </c>
      <c r="O168" s="88">
        <v>1273.3155208708399</v>
      </c>
      <c r="P168" s="88">
        <v>2622.6298160913202</v>
      </c>
      <c r="Q168" s="88">
        <v>48.551096043304611</v>
      </c>
      <c r="R168" s="92">
        <v>310364.77647229744</v>
      </c>
      <c r="S168" s="93">
        <v>499.24628923157769</v>
      </c>
      <c r="T168" s="94">
        <v>67.587190507281889</v>
      </c>
      <c r="U168" s="92">
        <v>300203</v>
      </c>
      <c r="V168" s="93">
        <v>482.90026809651476</v>
      </c>
      <c r="W168" s="95">
        <v>86.000016638276378</v>
      </c>
      <c r="X168" s="96">
        <v>0</v>
      </c>
      <c r="Y168" s="97">
        <v>0</v>
      </c>
      <c r="Z168" s="98">
        <v>300203</v>
      </c>
      <c r="AA168" s="99">
        <v>482.90026809651476</v>
      </c>
      <c r="AB168" s="100">
        <v>86.000016638276378</v>
      </c>
      <c r="AC168" s="92">
        <v>610567.7764722975</v>
      </c>
      <c r="AD168" s="93">
        <v>982.14655732809251</v>
      </c>
      <c r="AE168" s="95">
        <v>86.000016638276378</v>
      </c>
      <c r="AF168" s="104"/>
      <c r="AG168" s="103">
        <v>0</v>
      </c>
      <c r="AH168" s="104"/>
      <c r="AI168" s="92">
        <v>117686.55949632455</v>
      </c>
      <c r="AJ168" s="93">
        <v>48.551096043304611</v>
      </c>
      <c r="AK168" s="93">
        <v>0</v>
      </c>
      <c r="AL168" s="101">
        <v>0</v>
      </c>
      <c r="AM168" s="138">
        <v>117686.55949632455</v>
      </c>
      <c r="AN168" s="90"/>
      <c r="AO168" s="102">
        <v>4928.594737034623</v>
      </c>
      <c r="AP168" s="90"/>
      <c r="AQ168" s="102">
        <v>43927.194271194261</v>
      </c>
      <c r="AR168" s="90"/>
      <c r="AS168" s="244"/>
      <c r="AT168" s="112">
        <v>-316790.97280292318</v>
      </c>
      <c r="AU168" s="112">
        <v>-140454.113427</v>
      </c>
      <c r="AV168" s="112">
        <v>-2748.6117370000002</v>
      </c>
      <c r="AW168" s="112">
        <v>-34453</v>
      </c>
      <c r="AX168" s="113">
        <v>-114346.284977</v>
      </c>
      <c r="AY168"/>
      <c r="AZ168"/>
      <c r="BA168"/>
      <c r="BB168"/>
      <c r="BC168"/>
    </row>
    <row r="169" spans="1:55" s="14" customFormat="1">
      <c r="A169" s="11">
        <v>614</v>
      </c>
      <c r="B169" s="12">
        <v>2314</v>
      </c>
      <c r="C169" s="4"/>
      <c r="D169" s="13" t="s">
        <v>147</v>
      </c>
      <c r="E169" s="85">
        <v>1295</v>
      </c>
      <c r="F169" s="85">
        <v>2196909</v>
      </c>
      <c r="G169" s="86">
        <v>1.8999999999999997</v>
      </c>
      <c r="H169" s="85">
        <v>1156267.894736842</v>
      </c>
      <c r="I169" s="85">
        <v>170385.66666666666</v>
      </c>
      <c r="J169" s="5">
        <v>0</v>
      </c>
      <c r="K169" s="87">
        <v>1.65</v>
      </c>
      <c r="L169" s="85">
        <v>1907842.0263157894</v>
      </c>
      <c r="M169" s="85">
        <v>173173.99333333335</v>
      </c>
      <c r="N169" s="85">
        <v>2081016.0196491228</v>
      </c>
      <c r="O169" s="88">
        <v>1606.9621773352301</v>
      </c>
      <c r="P169" s="88">
        <v>2622.6298160913202</v>
      </c>
      <c r="Q169" s="88">
        <v>61.272931752533516</v>
      </c>
      <c r="R169" s="92">
        <v>486657.14910998067</v>
      </c>
      <c r="S169" s="93">
        <v>375.79702633975342</v>
      </c>
      <c r="T169" s="94">
        <v>75.601947004096118</v>
      </c>
      <c r="U169" s="92">
        <v>353150</v>
      </c>
      <c r="V169" s="93">
        <v>272.70270270270271</v>
      </c>
      <c r="W169" s="95">
        <v>86.000010086789558</v>
      </c>
      <c r="X169" s="96">
        <v>0</v>
      </c>
      <c r="Y169" s="97">
        <v>0</v>
      </c>
      <c r="Z169" s="98">
        <v>353150</v>
      </c>
      <c r="AA169" s="99">
        <v>272.70270270270271</v>
      </c>
      <c r="AB169" s="100">
        <v>86.000010086789558</v>
      </c>
      <c r="AC169" s="92">
        <v>839807.14910998067</v>
      </c>
      <c r="AD169" s="93">
        <v>648.49972904245612</v>
      </c>
      <c r="AE169" s="95">
        <v>86.000010086789558</v>
      </c>
      <c r="AF169" s="104"/>
      <c r="AG169" s="103">
        <v>0</v>
      </c>
      <c r="AH169" s="104"/>
      <c r="AI169" s="92">
        <v>110788.69225892059</v>
      </c>
      <c r="AJ169" s="93">
        <v>61.272931752533516</v>
      </c>
      <c r="AK169" s="93">
        <v>0</v>
      </c>
      <c r="AL169" s="101">
        <v>0</v>
      </c>
      <c r="AM169" s="138">
        <v>110788.69225892059</v>
      </c>
      <c r="AN169" s="90"/>
      <c r="AO169" s="102">
        <v>6408.0799509572807</v>
      </c>
      <c r="AP169" s="90"/>
      <c r="AQ169" s="102">
        <v>115626.78947368421</v>
      </c>
      <c r="AR169" s="90"/>
      <c r="AS169" s="244"/>
      <c r="AT169" s="112">
        <v>-667982.26193938905</v>
      </c>
      <c r="AU169" s="112">
        <v>-296160.13220200001</v>
      </c>
      <c r="AV169" s="112">
        <v>-5795.6950889999998</v>
      </c>
      <c r="AW169" s="112">
        <v>-81529</v>
      </c>
      <c r="AX169" s="113">
        <v>-241109.42748000001</v>
      </c>
      <c r="AY169"/>
      <c r="AZ169"/>
      <c r="BA169"/>
      <c r="BB169"/>
      <c r="BC169"/>
    </row>
    <row r="170" spans="1:55">
      <c r="A170" s="11">
        <v>615</v>
      </c>
      <c r="B170" s="12">
        <v>2315</v>
      </c>
      <c r="C170" s="4"/>
      <c r="D170" s="13" t="s">
        <v>148</v>
      </c>
      <c r="E170" s="85">
        <v>626.33333333333337</v>
      </c>
      <c r="F170" s="85">
        <v>1093038</v>
      </c>
      <c r="G170" s="86">
        <v>1.79</v>
      </c>
      <c r="H170" s="85">
        <v>610635.75418994424</v>
      </c>
      <c r="I170" s="85">
        <v>102955.33333333333</v>
      </c>
      <c r="J170" s="5">
        <v>0</v>
      </c>
      <c r="K170" s="87">
        <v>1.65</v>
      </c>
      <c r="L170" s="85">
        <v>1007548.9944134079</v>
      </c>
      <c r="M170" s="85">
        <v>105932.40666666666</v>
      </c>
      <c r="N170" s="85">
        <v>1113481.4010800745</v>
      </c>
      <c r="O170" s="88">
        <v>1777.7776494093791</v>
      </c>
      <c r="P170" s="88">
        <v>2622.6298160913202</v>
      </c>
      <c r="Q170" s="88">
        <v>67.786068720095599</v>
      </c>
      <c r="R170" s="92">
        <v>195788.85728076196</v>
      </c>
      <c r="S170" s="93">
        <v>312.59530167231816</v>
      </c>
      <c r="T170" s="94">
        <v>79.705223293660211</v>
      </c>
      <c r="U170" s="92">
        <v>103401</v>
      </c>
      <c r="V170" s="93">
        <v>165.08940926024479</v>
      </c>
      <c r="W170" s="95">
        <v>86.000027396295195</v>
      </c>
      <c r="X170" s="96">
        <v>0</v>
      </c>
      <c r="Y170" s="97">
        <v>0</v>
      </c>
      <c r="Z170" s="98">
        <v>103401</v>
      </c>
      <c r="AA170" s="99">
        <v>165.08940926024479</v>
      </c>
      <c r="AB170" s="100">
        <v>86.000027396295195</v>
      </c>
      <c r="AC170" s="92">
        <v>299189.85728076193</v>
      </c>
      <c r="AD170" s="93">
        <v>477.68471093256295</v>
      </c>
      <c r="AE170" s="95">
        <v>86.000027396295195</v>
      </c>
      <c r="AF170" s="104"/>
      <c r="AG170" s="103">
        <v>0</v>
      </c>
      <c r="AH170" s="104"/>
      <c r="AI170" s="92">
        <v>0</v>
      </c>
      <c r="AJ170" s="93">
        <v>67.786068720095599</v>
      </c>
      <c r="AK170" s="93">
        <v>0</v>
      </c>
      <c r="AL170" s="101">
        <v>0</v>
      </c>
      <c r="AM170" s="138">
        <v>0</v>
      </c>
      <c r="AO170" s="102">
        <v>1955.5456733041683</v>
      </c>
      <c r="AQ170" s="102">
        <v>61063.575418994413</v>
      </c>
      <c r="AR170" s="90"/>
      <c r="AS170" s="244"/>
      <c r="AT170" s="112">
        <v>-322952.22348952788</v>
      </c>
      <c r="AU170" s="112">
        <v>-143185.79796699999</v>
      </c>
      <c r="AV170" s="112">
        <v>-2802.06934</v>
      </c>
      <c r="AW170" s="112">
        <v>-25718</v>
      </c>
      <c r="AX170" s="113">
        <v>-116570.199758</v>
      </c>
    </row>
    <row r="171" spans="1:55">
      <c r="A171" s="11">
        <v>616</v>
      </c>
      <c r="B171" s="12">
        <v>2316</v>
      </c>
      <c r="C171" s="4">
        <v>351</v>
      </c>
      <c r="D171" s="13" t="s">
        <v>149</v>
      </c>
      <c r="E171" s="123">
        <v>12647.666666666666</v>
      </c>
      <c r="F171" s="123">
        <v>30202969.666666668</v>
      </c>
      <c r="G171" s="124">
        <v>1.58</v>
      </c>
      <c r="H171" s="123">
        <v>19115803.586497888</v>
      </c>
      <c r="I171" s="123">
        <v>2474815</v>
      </c>
      <c r="J171" s="125">
        <v>0</v>
      </c>
      <c r="K171" s="126">
        <v>1.65</v>
      </c>
      <c r="L171" s="123">
        <v>31541075.917721514</v>
      </c>
      <c r="M171" s="123">
        <v>3007928.7533333334</v>
      </c>
      <c r="N171" s="123">
        <v>34549004.671054848</v>
      </c>
      <c r="O171" s="127">
        <v>2731.6504760605262</v>
      </c>
      <c r="P171" s="127">
        <v>2622.6298160913202</v>
      </c>
      <c r="Q171" s="127">
        <v>104.15692139623755</v>
      </c>
      <c r="R171" s="129">
        <v>-510177.0778160934</v>
      </c>
      <c r="S171" s="130">
        <v>-40.337644188606077</v>
      </c>
      <c r="T171" s="131">
        <v>102.61886047962969</v>
      </c>
      <c r="U171" s="129">
        <v>0</v>
      </c>
      <c r="V171" s="130">
        <v>0</v>
      </c>
      <c r="W171" s="132">
        <v>102.61886047962969</v>
      </c>
      <c r="X171" s="133">
        <v>0</v>
      </c>
      <c r="Y171" s="134">
        <v>0</v>
      </c>
      <c r="Z171" s="135">
        <v>0</v>
      </c>
      <c r="AA171" s="136">
        <v>0</v>
      </c>
      <c r="AB171" s="137">
        <v>102.61886047962969</v>
      </c>
      <c r="AC171" s="129">
        <v>-510177.0778160934</v>
      </c>
      <c r="AD171" s="130">
        <v>-40.337644188606077</v>
      </c>
      <c r="AE171" s="132">
        <v>102.61886047962969</v>
      </c>
      <c r="AF171" s="104"/>
      <c r="AG171" s="205">
        <v>0</v>
      </c>
      <c r="AH171" s="104"/>
      <c r="AI171" s="129">
        <v>0</v>
      </c>
      <c r="AJ171" s="130">
        <v>104.15692139623755</v>
      </c>
      <c r="AK171" s="130">
        <v>0</v>
      </c>
      <c r="AL171" s="139">
        <v>0</v>
      </c>
      <c r="AM171" s="140">
        <v>0</v>
      </c>
      <c r="AO171" s="141">
        <v>139486.90168315673</v>
      </c>
      <c r="AQ171" s="141">
        <v>1911580.3586497891</v>
      </c>
      <c r="AR171" s="90"/>
      <c r="AS171" s="244"/>
      <c r="AT171" s="112">
        <v>-6609995.1116123712</v>
      </c>
      <c r="AU171" s="112">
        <v>-2930642.2305640001</v>
      </c>
      <c r="AV171" s="112">
        <v>-57351.098063999998</v>
      </c>
      <c r="AW171" s="112">
        <v>-1188292</v>
      </c>
      <c r="AX171" s="113">
        <v>-2385889.9072890002</v>
      </c>
    </row>
    <row r="172" spans="1:55">
      <c r="A172" s="11">
        <v>617</v>
      </c>
      <c r="B172" s="12">
        <v>2317</v>
      </c>
      <c r="C172" s="4"/>
      <c r="D172" s="13" t="s">
        <v>150</v>
      </c>
      <c r="E172" s="85">
        <v>636</v>
      </c>
      <c r="F172" s="85">
        <v>1089866.6666666667</v>
      </c>
      <c r="G172" s="86">
        <v>1.7</v>
      </c>
      <c r="H172" s="85">
        <v>641098.03921568627</v>
      </c>
      <c r="I172" s="85">
        <v>99273</v>
      </c>
      <c r="J172" s="5">
        <v>0</v>
      </c>
      <c r="K172" s="87">
        <v>1.65</v>
      </c>
      <c r="L172" s="85">
        <v>1057811.7647058822</v>
      </c>
      <c r="M172" s="85">
        <v>98099.443333333344</v>
      </c>
      <c r="N172" s="85">
        <v>1155911.2080392158</v>
      </c>
      <c r="O172" s="88">
        <v>1817.4704528918487</v>
      </c>
      <c r="P172" s="88">
        <v>2622.6298160913202</v>
      </c>
      <c r="Q172" s="88">
        <v>69.299542075692017</v>
      </c>
      <c r="R172" s="92">
        <v>189470.10134809968</v>
      </c>
      <c r="S172" s="93">
        <v>297.90896438380452</v>
      </c>
      <c r="T172" s="94">
        <v>80.658711507685979</v>
      </c>
      <c r="U172" s="92">
        <v>89092</v>
      </c>
      <c r="V172" s="93">
        <v>140.0817610062893</v>
      </c>
      <c r="W172" s="95">
        <v>85.999982324741751</v>
      </c>
      <c r="X172" s="96">
        <v>0</v>
      </c>
      <c r="Y172" s="97">
        <v>0</v>
      </c>
      <c r="Z172" s="98">
        <v>89092</v>
      </c>
      <c r="AA172" s="99">
        <v>140.0817610062893</v>
      </c>
      <c r="AB172" s="100">
        <v>85.999982324741751</v>
      </c>
      <c r="AC172" s="92">
        <v>278562.10134809965</v>
      </c>
      <c r="AD172" s="93">
        <v>437.99072539009381</v>
      </c>
      <c r="AE172" s="95">
        <v>85.999982324741751</v>
      </c>
      <c r="AF172" s="104"/>
      <c r="AG172" s="103">
        <v>0</v>
      </c>
      <c r="AH172" s="104"/>
      <c r="AI172" s="92">
        <v>59309.458339740348</v>
      </c>
      <c r="AJ172" s="93">
        <v>69.299542075692017</v>
      </c>
      <c r="AK172" s="93">
        <v>0</v>
      </c>
      <c r="AL172" s="101">
        <v>0</v>
      </c>
      <c r="AM172" s="138">
        <v>59309.458339740348</v>
      </c>
      <c r="AO172" s="102">
        <v>3000.3018991219465</v>
      </c>
      <c r="AQ172" s="102">
        <v>64109.803921568622</v>
      </c>
      <c r="AR172" s="90"/>
      <c r="AS172" s="244"/>
      <c r="AT172" s="112">
        <v>-333220.97463386896</v>
      </c>
      <c r="AU172" s="112">
        <v>-147738.60553299999</v>
      </c>
      <c r="AV172" s="112">
        <v>-2891.165344</v>
      </c>
      <c r="AW172" s="112">
        <v>-26536</v>
      </c>
      <c r="AX172" s="113">
        <v>-120276.724393</v>
      </c>
    </row>
    <row r="173" spans="1:55">
      <c r="A173" s="11">
        <v>619</v>
      </c>
      <c r="B173" s="122">
        <v>2319</v>
      </c>
      <c r="C173" s="4"/>
      <c r="D173" s="122" t="s">
        <v>389</v>
      </c>
      <c r="E173" s="85">
        <v>3485.3333333333335</v>
      </c>
      <c r="F173" s="85">
        <v>6898114.333333333</v>
      </c>
      <c r="G173" s="86">
        <v>1.54</v>
      </c>
      <c r="H173" s="85">
        <v>4479295.0216450216</v>
      </c>
      <c r="I173" s="85">
        <v>673293.66666666663</v>
      </c>
      <c r="J173" s="5">
        <v>0</v>
      </c>
      <c r="K173" s="87">
        <v>1.65</v>
      </c>
      <c r="L173" s="85">
        <v>7390836.7857142864</v>
      </c>
      <c r="M173" s="85">
        <v>745612.81</v>
      </c>
      <c r="N173" s="85">
        <v>8136449.595714286</v>
      </c>
      <c r="O173" s="88">
        <v>2334.4824777298063</v>
      </c>
      <c r="P173" s="88">
        <v>2622.6298160913202</v>
      </c>
      <c r="Q173" s="88">
        <v>89.013038111838483</v>
      </c>
      <c r="R173" s="92">
        <v>371587.12362198526</v>
      </c>
      <c r="S173" s="93">
        <v>106.61451519376011</v>
      </c>
      <c r="T173" s="94">
        <v>93.078214010458254</v>
      </c>
      <c r="U173" s="92">
        <v>0</v>
      </c>
      <c r="V173" s="93">
        <v>0</v>
      </c>
      <c r="W173" s="95">
        <v>93.078214010458254</v>
      </c>
      <c r="X173" s="96">
        <v>0</v>
      </c>
      <c r="Y173" s="97">
        <v>0</v>
      </c>
      <c r="Z173" s="98">
        <v>0</v>
      </c>
      <c r="AA173" s="99">
        <v>0</v>
      </c>
      <c r="AB173" s="100">
        <v>93.078214010458254</v>
      </c>
      <c r="AC173" s="92">
        <v>371587.12362198526</v>
      </c>
      <c r="AD173" s="93">
        <v>106.61451519376011</v>
      </c>
      <c r="AE173" s="95">
        <v>93.078214010458254</v>
      </c>
      <c r="AF173" s="104"/>
      <c r="AG173" s="103">
        <v>0</v>
      </c>
      <c r="AH173" s="104"/>
      <c r="AI173" s="92">
        <v>0</v>
      </c>
      <c r="AJ173" s="93">
        <v>89.013038111838483</v>
      </c>
      <c r="AK173" s="93">
        <v>0</v>
      </c>
      <c r="AL173" s="101">
        <v>0</v>
      </c>
      <c r="AM173" s="138">
        <v>0</v>
      </c>
      <c r="AO173" s="102">
        <v>33698.191453707645</v>
      </c>
      <c r="AQ173" s="102">
        <v>447929.50216450216</v>
      </c>
      <c r="AR173" s="90"/>
      <c r="AS173" s="244"/>
      <c r="AT173" s="112">
        <v>-1785735.8240009188</v>
      </c>
      <c r="AU173" s="112">
        <v>-791733.23581600003</v>
      </c>
      <c r="AV173" s="112">
        <v>-15493.795174000001</v>
      </c>
      <c r="AW173" s="112">
        <v>-227211</v>
      </c>
      <c r="AX173" s="113">
        <v>-644564.63395599998</v>
      </c>
    </row>
    <row r="174" spans="1:55">
      <c r="A174" s="11">
        <v>620</v>
      </c>
      <c r="B174" s="12">
        <v>2320</v>
      </c>
      <c r="C174" s="4"/>
      <c r="D174" s="13" t="s">
        <v>151</v>
      </c>
      <c r="E174" s="85">
        <v>731</v>
      </c>
      <c r="F174" s="85">
        <v>1213752</v>
      </c>
      <c r="G174" s="86">
        <v>1.95</v>
      </c>
      <c r="H174" s="85">
        <v>622436.92307692301</v>
      </c>
      <c r="I174" s="85">
        <v>92635.333333333328</v>
      </c>
      <c r="J174" s="5">
        <v>0</v>
      </c>
      <c r="K174" s="87">
        <v>1.65</v>
      </c>
      <c r="L174" s="85">
        <v>1027020.923076923</v>
      </c>
      <c r="M174" s="85">
        <v>94239.79</v>
      </c>
      <c r="N174" s="85">
        <v>1121260.713076923</v>
      </c>
      <c r="O174" s="88">
        <v>1533.8723845101547</v>
      </c>
      <c r="P174" s="88">
        <v>2622.6298160913202</v>
      </c>
      <c r="Q174" s="88">
        <v>58.486042334262287</v>
      </c>
      <c r="R174" s="92">
        <v>294476.22251975781</v>
      </c>
      <c r="S174" s="93">
        <v>402.84024968503121</v>
      </c>
      <c r="T174" s="94">
        <v>73.846206670585232</v>
      </c>
      <c r="U174" s="92">
        <v>233006</v>
      </c>
      <c r="V174" s="93">
        <v>318.749658002736</v>
      </c>
      <c r="W174" s="95">
        <v>86.000024797986455</v>
      </c>
      <c r="X174" s="96">
        <v>0</v>
      </c>
      <c r="Y174" s="97">
        <v>0</v>
      </c>
      <c r="Z174" s="98">
        <v>233006</v>
      </c>
      <c r="AA174" s="99">
        <v>318.749658002736</v>
      </c>
      <c r="AB174" s="100">
        <v>86.000024797986455</v>
      </c>
      <c r="AC174" s="92">
        <v>527482.22251975781</v>
      </c>
      <c r="AD174" s="93">
        <v>721.58990768776721</v>
      </c>
      <c r="AE174" s="95">
        <v>86.000024797986455</v>
      </c>
      <c r="AF174" s="104"/>
      <c r="AG174" s="103">
        <v>0</v>
      </c>
      <c r="AH174" s="104"/>
      <c r="AI174" s="92">
        <v>113011.39460028274</v>
      </c>
      <c r="AJ174" s="93">
        <v>58.486042334262287</v>
      </c>
      <c r="AK174" s="93">
        <v>0</v>
      </c>
      <c r="AL174" s="101">
        <v>0</v>
      </c>
      <c r="AM174" s="138">
        <v>113011.39460028274</v>
      </c>
      <c r="AO174" s="102">
        <v>3573.5719370344636</v>
      </c>
      <c r="AQ174" s="102">
        <v>62243.692307692312</v>
      </c>
      <c r="AR174" s="90"/>
      <c r="AS174" s="244"/>
      <c r="AT174" s="112">
        <v>-372755.66653958225</v>
      </c>
      <c r="AU174" s="112">
        <v>-165266.91466400001</v>
      </c>
      <c r="AV174" s="112">
        <v>-3234.1849619999998</v>
      </c>
      <c r="AW174" s="112">
        <v>-29685</v>
      </c>
      <c r="AX174" s="113">
        <v>-134546.844236</v>
      </c>
    </row>
    <row r="175" spans="1:55">
      <c r="A175" s="11">
        <v>622</v>
      </c>
      <c r="B175" s="12">
        <v>2322</v>
      </c>
      <c r="C175" s="4"/>
      <c r="D175" s="13" t="s">
        <v>152</v>
      </c>
      <c r="E175" s="85">
        <v>648.66666666666663</v>
      </c>
      <c r="F175" s="85">
        <v>1344047</v>
      </c>
      <c r="G175" s="86">
        <v>1.6333333333333335</v>
      </c>
      <c r="H175" s="85">
        <v>825507.35947712418</v>
      </c>
      <c r="I175" s="85">
        <v>119470.66666666667</v>
      </c>
      <c r="J175" s="5">
        <v>0</v>
      </c>
      <c r="K175" s="87">
        <v>1.65</v>
      </c>
      <c r="L175" s="85">
        <v>1362087.1431372548</v>
      </c>
      <c r="M175" s="85">
        <v>122741.09999999999</v>
      </c>
      <c r="N175" s="85">
        <v>1484828.2431372546</v>
      </c>
      <c r="O175" s="88">
        <v>2289.0466235415024</v>
      </c>
      <c r="P175" s="88">
        <v>2622.6298160913202</v>
      </c>
      <c r="Q175" s="88">
        <v>87.280584148662697</v>
      </c>
      <c r="R175" s="92">
        <v>80062.190099906598</v>
      </c>
      <c r="S175" s="93">
        <v>123.42578124343258</v>
      </c>
      <c r="T175" s="94">
        <v>91.98676801365751</v>
      </c>
      <c r="U175" s="92">
        <v>0</v>
      </c>
      <c r="V175" s="93">
        <v>0</v>
      </c>
      <c r="W175" s="95">
        <v>91.98676801365751</v>
      </c>
      <c r="X175" s="96">
        <v>0</v>
      </c>
      <c r="Y175" s="97">
        <v>0</v>
      </c>
      <c r="Z175" s="98">
        <v>0</v>
      </c>
      <c r="AA175" s="99">
        <v>0</v>
      </c>
      <c r="AB175" s="100">
        <v>91.98676801365751</v>
      </c>
      <c r="AC175" s="92">
        <v>80062.190099906598</v>
      </c>
      <c r="AD175" s="93">
        <v>123.42578124343258</v>
      </c>
      <c r="AE175" s="95">
        <v>91.98676801365751</v>
      </c>
      <c r="AF175" s="104"/>
      <c r="AG175" s="103">
        <v>0</v>
      </c>
      <c r="AH175" s="104"/>
      <c r="AI175" s="92">
        <v>0</v>
      </c>
      <c r="AJ175" s="93">
        <v>87.280584148662697</v>
      </c>
      <c r="AK175" s="93">
        <v>0</v>
      </c>
      <c r="AL175" s="101">
        <v>0</v>
      </c>
      <c r="AM175" s="138">
        <v>0</v>
      </c>
      <c r="AO175" s="102">
        <v>2522.2114343036233</v>
      </c>
      <c r="AQ175" s="102">
        <v>82550.735947712426</v>
      </c>
      <c r="AR175" s="90"/>
      <c r="AS175" s="244"/>
      <c r="AT175" s="112">
        <v>-330140.34929056664</v>
      </c>
      <c r="AU175" s="112">
        <v>-146372.763263</v>
      </c>
      <c r="AV175" s="112">
        <v>-2864.4365429999998</v>
      </c>
      <c r="AW175" s="112">
        <v>-39799</v>
      </c>
      <c r="AX175" s="113">
        <v>-119164.76700199999</v>
      </c>
    </row>
    <row r="176" spans="1:55">
      <c r="A176" s="11">
        <v>623</v>
      </c>
      <c r="B176" s="12">
        <v>2323</v>
      </c>
      <c r="C176" s="4">
        <v>351</v>
      </c>
      <c r="D176" s="13" t="s">
        <v>153</v>
      </c>
      <c r="E176" s="85">
        <v>2912.3333333333335</v>
      </c>
      <c r="F176" s="85">
        <v>5975427.333333333</v>
      </c>
      <c r="G176" s="86">
        <v>1.4400000000000002</v>
      </c>
      <c r="H176" s="85">
        <v>4149602.3148148148</v>
      </c>
      <c r="I176" s="85">
        <v>542084</v>
      </c>
      <c r="J176" s="5">
        <v>0</v>
      </c>
      <c r="K176" s="87">
        <v>1.65</v>
      </c>
      <c r="L176" s="85">
        <v>6846843.819444445</v>
      </c>
      <c r="M176" s="85">
        <v>667726.21333333326</v>
      </c>
      <c r="N176" s="85">
        <v>7514570.0327777788</v>
      </c>
      <c r="O176" s="88">
        <v>2580.2575367212239</v>
      </c>
      <c r="P176" s="88">
        <v>2622.6298160913202</v>
      </c>
      <c r="Q176" s="88">
        <v>98.384359122659319</v>
      </c>
      <c r="R176" s="92">
        <v>45658.814598971985</v>
      </c>
      <c r="S176" s="93">
        <v>15.677743366935555</v>
      </c>
      <c r="T176" s="94">
        <v>98.982146247275381</v>
      </c>
      <c r="U176" s="92">
        <v>0</v>
      </c>
      <c r="V176" s="93">
        <v>0</v>
      </c>
      <c r="W176" s="95">
        <v>98.982146247275381</v>
      </c>
      <c r="X176" s="96">
        <v>0</v>
      </c>
      <c r="Y176" s="97">
        <v>0</v>
      </c>
      <c r="Z176" s="98">
        <v>0</v>
      </c>
      <c r="AA176" s="99">
        <v>0</v>
      </c>
      <c r="AB176" s="100">
        <v>98.982146247275381</v>
      </c>
      <c r="AC176" s="92">
        <v>45658.814598971985</v>
      </c>
      <c r="AD176" s="93">
        <v>15.677743366935555</v>
      </c>
      <c r="AE176" s="95">
        <v>98.982146247275381</v>
      </c>
      <c r="AF176" s="104"/>
      <c r="AG176" s="103">
        <v>0</v>
      </c>
      <c r="AH176" s="104"/>
      <c r="AI176" s="92">
        <v>0</v>
      </c>
      <c r="AJ176" s="93">
        <v>98.384359122659319</v>
      </c>
      <c r="AK176" s="93">
        <v>0</v>
      </c>
      <c r="AL176" s="101">
        <v>0</v>
      </c>
      <c r="AM176" s="138">
        <v>0</v>
      </c>
      <c r="AO176" s="102">
        <v>22616.634858864705</v>
      </c>
      <c r="AQ176" s="102">
        <v>414960.23148148152</v>
      </c>
      <c r="AR176" s="90"/>
      <c r="AS176" s="244"/>
      <c r="AT176" s="112">
        <v>-1490509.2286011118</v>
      </c>
      <c r="AU176" s="112">
        <v>-660840.01827899995</v>
      </c>
      <c r="AV176" s="112">
        <v>-12932.285046000001</v>
      </c>
      <c r="AW176" s="112">
        <v>-229069</v>
      </c>
      <c r="AX176" s="113">
        <v>-538002.050712</v>
      </c>
    </row>
    <row r="177" spans="1:50">
      <c r="A177" s="11">
        <v>626</v>
      </c>
      <c r="B177" s="12">
        <v>2326</v>
      </c>
      <c r="C177" s="4"/>
      <c r="D177" s="13" t="s">
        <v>155</v>
      </c>
      <c r="E177" s="85">
        <v>1771</v>
      </c>
      <c r="F177" s="85">
        <v>3413228</v>
      </c>
      <c r="G177" s="86">
        <v>1.97</v>
      </c>
      <c r="H177" s="85">
        <v>1732603.0456852792</v>
      </c>
      <c r="I177" s="85">
        <v>376999</v>
      </c>
      <c r="J177" s="5">
        <v>0</v>
      </c>
      <c r="K177" s="87">
        <v>1.65</v>
      </c>
      <c r="L177" s="85">
        <v>2858795.0253807106</v>
      </c>
      <c r="M177" s="85">
        <v>358178.24</v>
      </c>
      <c r="N177" s="85">
        <v>3216973.2653807104</v>
      </c>
      <c r="O177" s="88">
        <v>1816.4727641901245</v>
      </c>
      <c r="P177" s="88">
        <v>2622.6298160913202</v>
      </c>
      <c r="Q177" s="88">
        <v>69.261500538315957</v>
      </c>
      <c r="R177" s="92">
        <v>528250.53139929648</v>
      </c>
      <c r="S177" s="93">
        <v>298.2781092034424</v>
      </c>
      <c r="T177" s="94">
        <v>80.634745339139045</v>
      </c>
      <c r="U177" s="92">
        <v>249199</v>
      </c>
      <c r="V177" s="93">
        <v>140.71089779785433</v>
      </c>
      <c r="W177" s="95">
        <v>86.000004932182378</v>
      </c>
      <c r="X177" s="96">
        <v>0</v>
      </c>
      <c r="Y177" s="97">
        <v>0</v>
      </c>
      <c r="Z177" s="98">
        <v>249199</v>
      </c>
      <c r="AA177" s="99">
        <v>140.71089779785433</v>
      </c>
      <c r="AB177" s="100">
        <v>86.000004932182378</v>
      </c>
      <c r="AC177" s="92">
        <v>777449.53139929648</v>
      </c>
      <c r="AD177" s="93">
        <v>438.98900700129673</v>
      </c>
      <c r="AE177" s="95">
        <v>86.000004932182378</v>
      </c>
      <c r="AF177" s="104"/>
      <c r="AG177" s="103">
        <v>0</v>
      </c>
      <c r="AH177" s="104"/>
      <c r="AI177" s="92">
        <v>122838.6545932453</v>
      </c>
      <c r="AJ177" s="93">
        <v>69.261500538315957</v>
      </c>
      <c r="AK177" s="93">
        <v>0</v>
      </c>
      <c r="AL177" s="101">
        <v>0</v>
      </c>
      <c r="AM177" s="138">
        <v>122838.6545932453</v>
      </c>
      <c r="AO177" s="102">
        <v>16696.049836757105</v>
      </c>
      <c r="AQ177" s="102">
        <v>173260.30456852791</v>
      </c>
      <c r="AR177" s="90"/>
      <c r="AS177" s="244"/>
      <c r="AT177" s="112">
        <v>-898515.72512984695</v>
      </c>
      <c r="AU177" s="112">
        <v>-398370.66207000002</v>
      </c>
      <c r="AV177" s="112">
        <v>-7795.9003890000004</v>
      </c>
      <c r="AW177" s="112">
        <v>-202682</v>
      </c>
      <c r="AX177" s="113">
        <v>-324320.90552700002</v>
      </c>
    </row>
    <row r="178" spans="1:50">
      <c r="A178" s="11">
        <v>627</v>
      </c>
      <c r="B178" s="12">
        <v>2327</v>
      </c>
      <c r="C178" s="4">
        <v>351</v>
      </c>
      <c r="D178" s="13" t="s">
        <v>156</v>
      </c>
      <c r="E178" s="85">
        <v>11200.666666666666</v>
      </c>
      <c r="F178" s="85">
        <v>26799313.666666668</v>
      </c>
      <c r="G178" s="86">
        <v>1.7</v>
      </c>
      <c r="H178" s="85">
        <v>15764302.156862745</v>
      </c>
      <c r="I178" s="85">
        <v>2391454.6666666665</v>
      </c>
      <c r="J178" s="5">
        <v>0</v>
      </c>
      <c r="K178" s="87">
        <v>1.65</v>
      </c>
      <c r="L178" s="85">
        <v>26011098.558823526</v>
      </c>
      <c r="M178" s="85">
        <v>2273855.9933333336</v>
      </c>
      <c r="N178" s="85">
        <v>28284954.552156866</v>
      </c>
      <c r="O178" s="88">
        <v>2525.2920557249749</v>
      </c>
      <c r="P178" s="88">
        <v>2622.6298160913202</v>
      </c>
      <c r="Q178" s="88">
        <v>96.288543668301074</v>
      </c>
      <c r="R178" s="92">
        <v>403391.68893902487</v>
      </c>
      <c r="S178" s="93">
        <v>36.014971335547727</v>
      </c>
      <c r="T178" s="94">
        <v>97.661782511029656</v>
      </c>
      <c r="U178" s="92">
        <v>0</v>
      </c>
      <c r="V178" s="93">
        <v>0</v>
      </c>
      <c r="W178" s="95">
        <v>97.661782511029656</v>
      </c>
      <c r="X178" s="96">
        <v>0</v>
      </c>
      <c r="Y178" s="97">
        <v>0</v>
      </c>
      <c r="Z178" s="98">
        <v>0</v>
      </c>
      <c r="AA178" s="99">
        <v>0</v>
      </c>
      <c r="AB178" s="100">
        <v>97.661782511029656</v>
      </c>
      <c r="AC178" s="92">
        <v>403391.68893902487</v>
      </c>
      <c r="AD178" s="93">
        <v>36.014971335547727</v>
      </c>
      <c r="AE178" s="95">
        <v>97.661782511029656</v>
      </c>
      <c r="AF178" s="104"/>
      <c r="AG178" s="103">
        <v>0</v>
      </c>
      <c r="AH178" s="104"/>
      <c r="AI178" s="92">
        <v>0</v>
      </c>
      <c r="AJ178" s="93">
        <v>96.288543668301074</v>
      </c>
      <c r="AK178" s="93">
        <v>0</v>
      </c>
      <c r="AL178" s="101">
        <v>0</v>
      </c>
      <c r="AM178" s="138">
        <v>0</v>
      </c>
      <c r="AO178" s="102">
        <v>164823.33238166146</v>
      </c>
      <c r="AQ178" s="102">
        <v>1576430.2156862745</v>
      </c>
      <c r="AR178" s="90"/>
      <c r="AS178" s="244"/>
      <c r="AT178" s="112">
        <v>-5718154.0747263459</v>
      </c>
      <c r="AU178" s="112">
        <v>-2535230.893412</v>
      </c>
      <c r="AV178" s="112">
        <v>-49613.110077999998</v>
      </c>
      <c r="AW178" s="112">
        <v>-1244461</v>
      </c>
      <c r="AX178" s="113">
        <v>-2063978.2427749999</v>
      </c>
    </row>
    <row r="179" spans="1:50">
      <c r="A179" s="11">
        <v>628</v>
      </c>
      <c r="B179" s="12">
        <v>2328</v>
      </c>
      <c r="C179" s="4"/>
      <c r="D179" s="13" t="s">
        <v>157</v>
      </c>
      <c r="E179" s="85">
        <v>1586.3333333333333</v>
      </c>
      <c r="F179" s="85">
        <v>2615525</v>
      </c>
      <c r="G179" s="86">
        <v>1.72</v>
      </c>
      <c r="H179" s="85">
        <v>1520654.0697674418</v>
      </c>
      <c r="I179" s="85">
        <v>300657.33333333331</v>
      </c>
      <c r="J179" s="5">
        <v>0</v>
      </c>
      <c r="K179" s="87">
        <v>1.65</v>
      </c>
      <c r="L179" s="85">
        <v>2509079.2151162787</v>
      </c>
      <c r="M179" s="85">
        <v>282070.70666666667</v>
      </c>
      <c r="N179" s="85">
        <v>2791149.9217829457</v>
      </c>
      <c r="O179" s="88">
        <v>1759.4977443473078</v>
      </c>
      <c r="P179" s="88">
        <v>2622.6298160913202</v>
      </c>
      <c r="Q179" s="88">
        <v>67.089062038103592</v>
      </c>
      <c r="R179" s="92">
        <v>506609.61529633636</v>
      </c>
      <c r="S179" s="93">
        <v>319.35886654528457</v>
      </c>
      <c r="T179" s="94">
        <v>79.266109084005265</v>
      </c>
      <c r="U179" s="92">
        <v>280154</v>
      </c>
      <c r="V179" s="93">
        <v>176.60474889682706</v>
      </c>
      <c r="W179" s="95">
        <v>85.999989245561295</v>
      </c>
      <c r="X179" s="96">
        <v>0</v>
      </c>
      <c r="Y179" s="97">
        <v>0</v>
      </c>
      <c r="Z179" s="98">
        <v>280154</v>
      </c>
      <c r="AA179" s="99">
        <v>176.60474889682706</v>
      </c>
      <c r="AB179" s="100">
        <v>85.999989245561295</v>
      </c>
      <c r="AC179" s="92">
        <v>786763.61529633636</v>
      </c>
      <c r="AD179" s="93">
        <v>495.96361544211163</v>
      </c>
      <c r="AE179" s="95">
        <v>85.999989245561295</v>
      </c>
      <c r="AF179" s="104"/>
      <c r="AG179" s="103">
        <v>0</v>
      </c>
      <c r="AH179" s="104"/>
      <c r="AI179" s="92">
        <v>0</v>
      </c>
      <c r="AJ179" s="93">
        <v>67.089062038103592</v>
      </c>
      <c r="AK179" s="93">
        <v>0</v>
      </c>
      <c r="AL179" s="101">
        <v>0</v>
      </c>
      <c r="AM179" s="138">
        <v>0</v>
      </c>
      <c r="AO179" s="102">
        <v>15888.845608655232</v>
      </c>
      <c r="AQ179" s="102">
        <v>152065.40697674418</v>
      </c>
      <c r="AR179" s="90"/>
      <c r="AS179" s="244"/>
      <c r="AT179" s="112">
        <v>-808664.15261686221</v>
      </c>
      <c r="AU179" s="112">
        <v>-358533.59586300002</v>
      </c>
      <c r="AV179" s="112">
        <v>-7016.3103499999997</v>
      </c>
      <c r="AW179" s="112">
        <v>-128645</v>
      </c>
      <c r="AX179" s="113">
        <v>-291888.81497399998</v>
      </c>
    </row>
    <row r="180" spans="1:50">
      <c r="A180" s="11">
        <v>629</v>
      </c>
      <c r="B180" s="12">
        <v>2329</v>
      </c>
      <c r="C180" s="4"/>
      <c r="D180" s="13" t="s">
        <v>158</v>
      </c>
      <c r="E180" s="85">
        <v>306.33333333333331</v>
      </c>
      <c r="F180" s="85">
        <v>503105.33333333331</v>
      </c>
      <c r="G180" s="86">
        <v>1.88</v>
      </c>
      <c r="H180" s="85">
        <v>267609.21985815605</v>
      </c>
      <c r="I180" s="85">
        <v>44647</v>
      </c>
      <c r="J180" s="5">
        <v>0</v>
      </c>
      <c r="K180" s="87">
        <v>1.65</v>
      </c>
      <c r="L180" s="85">
        <v>441555.21276595746</v>
      </c>
      <c r="M180" s="85">
        <v>37000.170000000006</v>
      </c>
      <c r="N180" s="85">
        <v>478555.38276595745</v>
      </c>
      <c r="O180" s="88">
        <v>1562.2047315537241</v>
      </c>
      <c r="P180" s="88">
        <v>2622.6298160913202</v>
      </c>
      <c r="Q180" s="88">
        <v>59.56634527559752</v>
      </c>
      <c r="R180" s="92">
        <v>120192.11383177292</v>
      </c>
      <c r="S180" s="93">
        <v>392.35728127891053</v>
      </c>
      <c r="T180" s="94">
        <v>74.526797523626428</v>
      </c>
      <c r="U180" s="92">
        <v>92176</v>
      </c>
      <c r="V180" s="93">
        <v>300.90097932535366</v>
      </c>
      <c r="W180" s="95">
        <v>86.00005148723028</v>
      </c>
      <c r="X180" s="96">
        <v>0</v>
      </c>
      <c r="Y180" s="97">
        <v>0</v>
      </c>
      <c r="Z180" s="98">
        <v>92176</v>
      </c>
      <c r="AA180" s="99">
        <v>300.90097932535366</v>
      </c>
      <c r="AB180" s="100">
        <v>86.00005148723028</v>
      </c>
      <c r="AC180" s="92">
        <v>212368.11383177293</v>
      </c>
      <c r="AD180" s="93">
        <v>693.25826060426425</v>
      </c>
      <c r="AE180" s="95">
        <v>86.00005148723028</v>
      </c>
      <c r="AF180" s="104"/>
      <c r="AG180" s="103">
        <v>0</v>
      </c>
      <c r="AH180" s="104"/>
      <c r="AI180" s="92">
        <v>75580.087827479976</v>
      </c>
      <c r="AJ180" s="93">
        <v>59.56634527559752</v>
      </c>
      <c r="AK180" s="93">
        <v>0</v>
      </c>
      <c r="AL180" s="101">
        <v>0</v>
      </c>
      <c r="AM180" s="138">
        <v>75580.087827479976</v>
      </c>
      <c r="AO180" s="102">
        <v>838.35758102683076</v>
      </c>
      <c r="AQ180" s="102">
        <v>26760.92198581561</v>
      </c>
      <c r="AR180" s="90"/>
      <c r="AS180" s="244"/>
      <c r="AT180" s="112">
        <v>-157111.89250841894</v>
      </c>
      <c r="AU180" s="112">
        <v>-69657.955768</v>
      </c>
      <c r="AV180" s="112">
        <v>-1363.168868</v>
      </c>
      <c r="AW180" s="112">
        <v>-12512</v>
      </c>
      <c r="AX180" s="113">
        <v>-56709.826909000003</v>
      </c>
    </row>
    <row r="181" spans="1:50">
      <c r="A181" s="11">
        <v>630</v>
      </c>
      <c r="B181" s="12">
        <v>2331</v>
      </c>
      <c r="C181" s="4">
        <v>351</v>
      </c>
      <c r="D181" s="13" t="s">
        <v>159</v>
      </c>
      <c r="E181" s="85">
        <v>583.33333333333337</v>
      </c>
      <c r="F181" s="85">
        <v>1438652.6666666667</v>
      </c>
      <c r="G181" s="86">
        <v>1.2833333333333334</v>
      </c>
      <c r="H181" s="85">
        <v>1110877.2740740741</v>
      </c>
      <c r="I181" s="85">
        <v>137908.66666666666</v>
      </c>
      <c r="J181" s="5">
        <v>0</v>
      </c>
      <c r="K181" s="87">
        <v>1.65</v>
      </c>
      <c r="L181" s="85">
        <v>1832947.502222222</v>
      </c>
      <c r="M181" s="85">
        <v>167484.60333333333</v>
      </c>
      <c r="N181" s="85">
        <v>2000432.1055555556</v>
      </c>
      <c r="O181" s="88">
        <v>3429.3121809523809</v>
      </c>
      <c r="P181" s="88">
        <v>2622.6298160913202</v>
      </c>
      <c r="Q181" s="88">
        <v>130.75852946960364</v>
      </c>
      <c r="R181" s="92">
        <v>-174108.9437491789</v>
      </c>
      <c r="S181" s="93">
        <v>-298.47247499859236</v>
      </c>
      <c r="T181" s="94">
        <v>119.37787356585029</v>
      </c>
      <c r="U181" s="92">
        <v>0</v>
      </c>
      <c r="V181" s="93">
        <v>0</v>
      </c>
      <c r="W181" s="95">
        <v>119.37787356585029</v>
      </c>
      <c r="X181" s="96">
        <v>0</v>
      </c>
      <c r="Y181" s="97">
        <v>0</v>
      </c>
      <c r="Z181" s="98">
        <v>0</v>
      </c>
      <c r="AA181" s="99">
        <v>0</v>
      </c>
      <c r="AB181" s="100">
        <v>119.37787356585029</v>
      </c>
      <c r="AC181" s="92">
        <v>-174108.9437491789</v>
      </c>
      <c r="AD181" s="93">
        <v>-298.47247499859236</v>
      </c>
      <c r="AE181" s="95">
        <v>119.37787356585029</v>
      </c>
      <c r="AF181" s="104"/>
      <c r="AG181" s="103">
        <v>0</v>
      </c>
      <c r="AH181" s="104"/>
      <c r="AI181" s="92">
        <v>1996.9159490579395</v>
      </c>
      <c r="AJ181" s="93">
        <v>130.75852946960364</v>
      </c>
      <c r="AK181" s="93">
        <v>0</v>
      </c>
      <c r="AL181" s="101">
        <v>0</v>
      </c>
      <c r="AM181" s="138">
        <v>1996.9159490579395</v>
      </c>
      <c r="AO181" s="102">
        <v>3143.3892532610389</v>
      </c>
      <c r="AQ181" s="102">
        <v>111087.72740740741</v>
      </c>
      <c r="AR181" s="90"/>
      <c r="AS181" s="244"/>
      <c r="AT181" s="112">
        <v>-300360.9709719774</v>
      </c>
      <c r="AU181" s="112">
        <v>-133169.62132000001</v>
      </c>
      <c r="AV181" s="112">
        <v>-2606.0581299999999</v>
      </c>
      <c r="AW181" s="112">
        <v>-72187</v>
      </c>
      <c r="AX181" s="113">
        <v>-108415.845562</v>
      </c>
    </row>
    <row r="182" spans="1:50">
      <c r="A182" s="11">
        <v>632</v>
      </c>
      <c r="B182" s="12">
        <v>2324</v>
      </c>
      <c r="C182" s="4">
        <v>351</v>
      </c>
      <c r="D182" s="121" t="s">
        <v>154</v>
      </c>
      <c r="E182" s="85">
        <v>4278</v>
      </c>
      <c r="F182" s="85">
        <v>8416552</v>
      </c>
      <c r="G182" s="86">
        <v>1.5566666666666666</v>
      </c>
      <c r="H182" s="85">
        <v>5410103.4063568441</v>
      </c>
      <c r="I182" s="85">
        <v>704821</v>
      </c>
      <c r="J182" s="5">
        <v>0</v>
      </c>
      <c r="K182" s="87">
        <v>1.65</v>
      </c>
      <c r="L182" s="85">
        <v>8926670.6204887927</v>
      </c>
      <c r="M182" s="85">
        <v>858371.43</v>
      </c>
      <c r="N182" s="85">
        <v>9785042.0504887924</v>
      </c>
      <c r="O182" s="88">
        <v>2287.2936069398766</v>
      </c>
      <c r="P182" s="88">
        <v>2622.6298160913202</v>
      </c>
      <c r="Q182" s="88">
        <v>87.213742210434503</v>
      </c>
      <c r="R182" s="92">
        <v>530790.27201745415</v>
      </c>
      <c r="S182" s="93">
        <v>124.07439738603416</v>
      </c>
      <c r="T182" s="94">
        <v>91.944657592573748</v>
      </c>
      <c r="U182" s="92">
        <v>0</v>
      </c>
      <c r="V182" s="93">
        <v>0</v>
      </c>
      <c r="W182" s="95">
        <v>91.944657592573748</v>
      </c>
      <c r="X182" s="96">
        <v>0</v>
      </c>
      <c r="Y182" s="97">
        <v>0</v>
      </c>
      <c r="Z182" s="98">
        <v>0</v>
      </c>
      <c r="AA182" s="99">
        <v>0</v>
      </c>
      <c r="AB182" s="100">
        <v>91.944657592573748</v>
      </c>
      <c r="AC182" s="92">
        <v>530790.27201745415</v>
      </c>
      <c r="AD182" s="93">
        <v>124.07439738603416</v>
      </c>
      <c r="AE182" s="95">
        <v>91.944657592573748</v>
      </c>
      <c r="AF182" s="104"/>
      <c r="AG182" s="103">
        <v>0</v>
      </c>
      <c r="AH182" s="104"/>
      <c r="AI182" s="92">
        <v>0</v>
      </c>
      <c r="AJ182" s="93">
        <v>87.213742210434503</v>
      </c>
      <c r="AK182" s="93">
        <v>0</v>
      </c>
      <c r="AL182" s="101">
        <v>0</v>
      </c>
      <c r="AM182" s="138">
        <v>0</v>
      </c>
      <c r="AO182" s="102">
        <v>29353.497990292006</v>
      </c>
      <c r="AQ182" s="102">
        <v>541010.34063568444</v>
      </c>
      <c r="AR182" s="90"/>
      <c r="AS182" s="244"/>
      <c r="AT182" s="112">
        <v>-2204700.8706900356</v>
      </c>
      <c r="AU182" s="112">
        <v>-977487.78452999995</v>
      </c>
      <c r="AV182" s="112">
        <v>-19128.912155000002</v>
      </c>
      <c r="AW182" s="112">
        <v>-316914</v>
      </c>
      <c r="AX182" s="113">
        <v>-795790.83904800005</v>
      </c>
    </row>
    <row r="183" spans="1:50">
      <c r="A183" s="11">
        <v>661</v>
      </c>
      <c r="B183" s="12">
        <v>2401</v>
      </c>
      <c r="C183" s="4"/>
      <c r="D183" s="121" t="s">
        <v>160</v>
      </c>
      <c r="E183" s="85">
        <v>49</v>
      </c>
      <c r="F183" s="85">
        <v>58301.333333333336</v>
      </c>
      <c r="G183" s="86">
        <v>1.9400000000000002</v>
      </c>
      <c r="H183" s="85">
        <v>30052.233676975946</v>
      </c>
      <c r="I183" s="85">
        <v>3791.3333333333335</v>
      </c>
      <c r="J183" s="5">
        <v>0</v>
      </c>
      <c r="K183" s="87">
        <v>1.65</v>
      </c>
      <c r="L183" s="85">
        <v>49586.18556701031</v>
      </c>
      <c r="M183" s="85">
        <v>4729.0933333333332</v>
      </c>
      <c r="N183" s="85">
        <v>54315.278900343641</v>
      </c>
      <c r="O183" s="88">
        <v>1108.4750795988498</v>
      </c>
      <c r="P183" s="88">
        <v>2622.6298160913202</v>
      </c>
      <c r="Q183" s="88">
        <v>42.26578500700812</v>
      </c>
      <c r="R183" s="92">
        <v>27451.625372608487</v>
      </c>
      <c r="S183" s="93">
        <v>560.23725250221401</v>
      </c>
      <c r="T183" s="94">
        <v>63.627444554415121</v>
      </c>
      <c r="U183" s="92">
        <v>28751</v>
      </c>
      <c r="V183" s="93">
        <v>586.75510204081638</v>
      </c>
      <c r="W183" s="95">
        <v>86.000220858594275</v>
      </c>
      <c r="X183" s="96">
        <v>0</v>
      </c>
      <c r="Y183" s="97">
        <v>0</v>
      </c>
      <c r="Z183" s="98">
        <v>28751</v>
      </c>
      <c r="AA183" s="99">
        <v>586.75510204081638</v>
      </c>
      <c r="AB183" s="100">
        <v>86.000220858594275</v>
      </c>
      <c r="AC183" s="92">
        <v>56202.625372608483</v>
      </c>
      <c r="AD183" s="93">
        <v>1146.9923545430304</v>
      </c>
      <c r="AE183" s="95">
        <v>86.000220858594275</v>
      </c>
      <c r="AF183" s="104"/>
      <c r="AG183" s="103">
        <v>0</v>
      </c>
      <c r="AH183" s="104"/>
      <c r="AI183" s="92">
        <v>11560.677366952463</v>
      </c>
      <c r="AJ183" s="93">
        <v>42.26578500700812</v>
      </c>
      <c r="AK183" s="93">
        <v>0</v>
      </c>
      <c r="AL183" s="101">
        <v>0</v>
      </c>
      <c r="AM183" s="138">
        <v>11560.677366952463</v>
      </c>
      <c r="AO183" s="102">
        <v>364.45387839911911</v>
      </c>
      <c r="AQ183" s="102">
        <v>3005.2233676975943</v>
      </c>
      <c r="AR183" s="90"/>
      <c r="AS183" s="244"/>
      <c r="AT183" s="112">
        <v>-25158.440303635714</v>
      </c>
      <c r="AU183" s="112">
        <v>-11154.378538000001</v>
      </c>
      <c r="AV183" s="112">
        <v>-218.285211</v>
      </c>
      <c r="AW183" s="112">
        <v>-2004</v>
      </c>
      <c r="AX183" s="113">
        <v>-9080.9853550000007</v>
      </c>
    </row>
    <row r="184" spans="1:50">
      <c r="A184" s="11">
        <v>662</v>
      </c>
      <c r="B184" s="12">
        <v>2402</v>
      </c>
      <c r="C184" s="4"/>
      <c r="D184" s="121" t="s">
        <v>161</v>
      </c>
      <c r="E184" s="85">
        <v>1256</v>
      </c>
      <c r="F184" s="85">
        <v>2515239.6666666665</v>
      </c>
      <c r="G184" s="86">
        <v>1.8166666666666667</v>
      </c>
      <c r="H184" s="85">
        <v>1384692.8236808237</v>
      </c>
      <c r="I184" s="85">
        <v>177192</v>
      </c>
      <c r="J184" s="5">
        <v>0</v>
      </c>
      <c r="K184" s="87">
        <v>1.65</v>
      </c>
      <c r="L184" s="85">
        <v>2284743.1590733589</v>
      </c>
      <c r="M184" s="85">
        <v>216897.66</v>
      </c>
      <c r="N184" s="85">
        <v>2501640.819073359</v>
      </c>
      <c r="O184" s="88">
        <v>1991.7522444851584</v>
      </c>
      <c r="P184" s="88">
        <v>2622.6298160913202</v>
      </c>
      <c r="Q184" s="88">
        <v>75.944848650184241</v>
      </c>
      <c r="R184" s="92">
        <v>293181.42507681553</v>
      </c>
      <c r="S184" s="93">
        <v>233.42470149427987</v>
      </c>
      <c r="T184" s="94">
        <v>84.845254649616081</v>
      </c>
      <c r="U184" s="92">
        <v>38038</v>
      </c>
      <c r="V184" s="93">
        <v>30.285031847133759</v>
      </c>
      <c r="W184" s="95">
        <v>86.000012811111759</v>
      </c>
      <c r="X184" s="96">
        <v>0</v>
      </c>
      <c r="Y184" s="97">
        <v>0</v>
      </c>
      <c r="Z184" s="98">
        <v>38038</v>
      </c>
      <c r="AA184" s="99">
        <v>30.285031847133759</v>
      </c>
      <c r="AB184" s="100">
        <v>86.000012811111759</v>
      </c>
      <c r="AC184" s="92">
        <v>331219.42507681553</v>
      </c>
      <c r="AD184" s="93">
        <v>263.70973334141365</v>
      </c>
      <c r="AE184" s="95">
        <v>86.000012811111759</v>
      </c>
      <c r="AF184" s="104"/>
      <c r="AG184" s="103">
        <v>0</v>
      </c>
      <c r="AH184" s="104"/>
      <c r="AI184" s="92">
        <v>95344.867196884734</v>
      </c>
      <c r="AJ184" s="93">
        <v>75.944848650184241</v>
      </c>
      <c r="AK184" s="93">
        <v>0</v>
      </c>
      <c r="AL184" s="101">
        <v>0</v>
      </c>
      <c r="AM184" s="138">
        <v>95344.867196884734</v>
      </c>
      <c r="AO184" s="102">
        <v>7321.7042499387799</v>
      </c>
      <c r="AQ184" s="102">
        <v>138469.28236808235</v>
      </c>
      <c r="AR184" s="90"/>
      <c r="AS184" s="244"/>
      <c r="AT184" s="112">
        <v>-644877.5718646216</v>
      </c>
      <c r="AU184" s="112">
        <v>-285916.31517700001</v>
      </c>
      <c r="AV184" s="112">
        <v>-5595.2290789999997</v>
      </c>
      <c r="AW184" s="112">
        <v>-161834</v>
      </c>
      <c r="AX184" s="113">
        <v>-232769.747053</v>
      </c>
    </row>
    <row r="185" spans="1:50">
      <c r="A185" s="11">
        <v>663</v>
      </c>
      <c r="B185" s="12">
        <v>2403</v>
      </c>
      <c r="C185" s="4">
        <v>351</v>
      </c>
      <c r="D185" s="121" t="s">
        <v>162</v>
      </c>
      <c r="E185" s="85">
        <v>1232.3333333333333</v>
      </c>
      <c r="F185" s="85">
        <v>3341821.3333333335</v>
      </c>
      <c r="G185" s="86">
        <v>1.7</v>
      </c>
      <c r="H185" s="85">
        <v>1965777.2549019612</v>
      </c>
      <c r="I185" s="85">
        <v>271659.33333333331</v>
      </c>
      <c r="J185" s="5">
        <v>0</v>
      </c>
      <c r="K185" s="87">
        <v>1.65</v>
      </c>
      <c r="L185" s="85">
        <v>3243532.4705882352</v>
      </c>
      <c r="M185" s="85">
        <v>279078.8833333333</v>
      </c>
      <c r="N185" s="85">
        <v>3522611.3539215685</v>
      </c>
      <c r="O185" s="88">
        <v>2858.4890618784707</v>
      </c>
      <c r="P185" s="88">
        <v>2622.6298160913202</v>
      </c>
      <c r="Q185" s="88">
        <v>108.9932343611752</v>
      </c>
      <c r="R185" s="92">
        <v>-107543.1679065951</v>
      </c>
      <c r="S185" s="93">
        <v>-87.267920941245691</v>
      </c>
      <c r="T185" s="94">
        <v>105.6657376475404</v>
      </c>
      <c r="U185" s="92">
        <v>0</v>
      </c>
      <c r="V185" s="93">
        <v>0</v>
      </c>
      <c r="W185" s="95">
        <v>105.6657376475404</v>
      </c>
      <c r="X185" s="96">
        <v>0</v>
      </c>
      <c r="Y185" s="97">
        <v>0</v>
      </c>
      <c r="Z185" s="98">
        <v>0</v>
      </c>
      <c r="AA185" s="99">
        <v>0</v>
      </c>
      <c r="AB185" s="100">
        <v>105.6657376475404</v>
      </c>
      <c r="AC185" s="92">
        <v>-107543.1679065951</v>
      </c>
      <c r="AD185" s="93">
        <v>-87.267920941245691</v>
      </c>
      <c r="AE185" s="95">
        <v>105.6657376475404</v>
      </c>
      <c r="AF185" s="104"/>
      <c r="AG185" s="103">
        <v>0</v>
      </c>
      <c r="AH185" s="104"/>
      <c r="AI185" s="92">
        <v>15950.853482086477</v>
      </c>
      <c r="AJ185" s="93">
        <v>108.9932343611752</v>
      </c>
      <c r="AK185" s="93">
        <v>0</v>
      </c>
      <c r="AL185" s="101">
        <v>0</v>
      </c>
      <c r="AM185" s="138">
        <v>15950.853482086477</v>
      </c>
      <c r="AO185" s="102">
        <v>11921.321028672335</v>
      </c>
      <c r="AQ185" s="102">
        <v>196577.72549019611</v>
      </c>
      <c r="AR185" s="90"/>
      <c r="AS185" s="244"/>
      <c r="AT185" s="112">
        <v>-634608.82072028052</v>
      </c>
      <c r="AU185" s="112">
        <v>-281363.50760999997</v>
      </c>
      <c r="AV185" s="112">
        <v>-5506.1330749999997</v>
      </c>
      <c r="AW185" s="112">
        <v>-94439</v>
      </c>
      <c r="AX185" s="113">
        <v>-229063.22241799999</v>
      </c>
    </row>
    <row r="186" spans="1:50">
      <c r="A186" s="11">
        <v>665</v>
      </c>
      <c r="B186" s="12">
        <v>2405</v>
      </c>
      <c r="C186" s="4"/>
      <c r="D186" s="121" t="s">
        <v>163</v>
      </c>
      <c r="E186" s="85">
        <v>260.33333333333331</v>
      </c>
      <c r="F186" s="85">
        <v>511449.33333333331</v>
      </c>
      <c r="G186" s="86">
        <v>2</v>
      </c>
      <c r="H186" s="85">
        <v>255724.66666666666</v>
      </c>
      <c r="I186" s="85">
        <v>43094</v>
      </c>
      <c r="J186" s="5">
        <v>0</v>
      </c>
      <c r="K186" s="87">
        <v>1.65</v>
      </c>
      <c r="L186" s="85">
        <v>421945.7</v>
      </c>
      <c r="M186" s="85">
        <v>37869.996666666666</v>
      </c>
      <c r="N186" s="85">
        <v>459815.6966666666</v>
      </c>
      <c r="O186" s="88">
        <v>1766.2574775928297</v>
      </c>
      <c r="P186" s="88">
        <v>2622.6298160913202</v>
      </c>
      <c r="Q186" s="88">
        <v>67.346808411764371</v>
      </c>
      <c r="R186" s="92">
        <v>82488.638218636275</v>
      </c>
      <c r="S186" s="93">
        <v>316.85776524444157</v>
      </c>
      <c r="T186" s="94">
        <v>79.428489299411552</v>
      </c>
      <c r="U186" s="92">
        <v>44868</v>
      </c>
      <c r="V186" s="93">
        <v>172.34827144686301</v>
      </c>
      <c r="W186" s="95">
        <v>86.000071395726053</v>
      </c>
      <c r="X186" s="96">
        <v>0</v>
      </c>
      <c r="Y186" s="97">
        <v>0</v>
      </c>
      <c r="Z186" s="98">
        <v>44868</v>
      </c>
      <c r="AA186" s="99">
        <v>172.34827144686301</v>
      </c>
      <c r="AB186" s="100">
        <v>86.000071395726053</v>
      </c>
      <c r="AC186" s="92">
        <v>127356.63821863628</v>
      </c>
      <c r="AD186" s="93">
        <v>489.20603669130458</v>
      </c>
      <c r="AE186" s="95">
        <v>86.000071395726053</v>
      </c>
      <c r="AF186" s="104"/>
      <c r="AG186" s="103">
        <v>0</v>
      </c>
      <c r="AH186" s="104"/>
      <c r="AI186" s="92">
        <v>30559.61127434815</v>
      </c>
      <c r="AJ186" s="93">
        <v>67.346808411764371</v>
      </c>
      <c r="AK186" s="93">
        <v>0</v>
      </c>
      <c r="AL186" s="101">
        <v>0</v>
      </c>
      <c r="AM186" s="138">
        <v>30559.61127434815</v>
      </c>
      <c r="AO186" s="102">
        <v>1625.777193579944</v>
      </c>
      <c r="AQ186" s="102">
        <v>25572.466666666664</v>
      </c>
      <c r="AR186" s="90"/>
      <c r="AS186" s="244"/>
      <c r="AT186" s="112">
        <v>-132980.32731921735</v>
      </c>
      <c r="AU186" s="112">
        <v>-58958.857986000003</v>
      </c>
      <c r="AV186" s="112">
        <v>-1153.7932579999999</v>
      </c>
      <c r="AW186" s="112">
        <v>-20350</v>
      </c>
      <c r="AX186" s="113">
        <v>-47999.494017999998</v>
      </c>
    </row>
    <row r="187" spans="1:50">
      <c r="A187" s="11">
        <v>666</v>
      </c>
      <c r="B187" s="12">
        <v>2406</v>
      </c>
      <c r="C187" s="4"/>
      <c r="D187" s="121" t="s">
        <v>164</v>
      </c>
      <c r="E187" s="85">
        <v>424.33333333333331</v>
      </c>
      <c r="F187" s="85">
        <v>818250</v>
      </c>
      <c r="G187" s="86">
        <v>1.79</v>
      </c>
      <c r="H187" s="85">
        <v>457122.90502793295</v>
      </c>
      <c r="I187" s="85">
        <v>72567.666666666672</v>
      </c>
      <c r="J187" s="5">
        <v>0</v>
      </c>
      <c r="K187" s="87">
        <v>1.65</v>
      </c>
      <c r="L187" s="85">
        <v>754252.79329608928</v>
      </c>
      <c r="M187" s="85">
        <v>73461.383333333331</v>
      </c>
      <c r="N187" s="85">
        <v>827714.17662942258</v>
      </c>
      <c r="O187" s="88">
        <v>1950.6225686475002</v>
      </c>
      <c r="P187" s="88">
        <v>2622.6298160913202</v>
      </c>
      <c r="Q187" s="88">
        <v>74.376587831013182</v>
      </c>
      <c r="R187" s="92">
        <v>105507.37787283788</v>
      </c>
      <c r="S187" s="93">
        <v>248.6426815542134</v>
      </c>
      <c r="T187" s="94">
        <v>83.857250333538303</v>
      </c>
      <c r="U187" s="92">
        <v>23846</v>
      </c>
      <c r="V187" s="93">
        <v>56.196386488609583</v>
      </c>
      <c r="W187" s="95">
        <v>85.999999803700391</v>
      </c>
      <c r="X187" s="96">
        <v>0</v>
      </c>
      <c r="Y187" s="97">
        <v>0</v>
      </c>
      <c r="Z187" s="98">
        <v>23846</v>
      </c>
      <c r="AA187" s="99">
        <v>56.196386488609583</v>
      </c>
      <c r="AB187" s="100">
        <v>85.999999803700391</v>
      </c>
      <c r="AC187" s="92">
        <v>129353.37787283788</v>
      </c>
      <c r="AD187" s="93">
        <v>304.83906804282299</v>
      </c>
      <c r="AE187" s="95">
        <v>85.999999803700391</v>
      </c>
      <c r="AF187" s="104"/>
      <c r="AG187" s="103">
        <v>0</v>
      </c>
      <c r="AH187" s="104"/>
      <c r="AI187" s="92">
        <v>57099.160091920246</v>
      </c>
      <c r="AJ187" s="93">
        <v>74.376587831013182</v>
      </c>
      <c r="AK187" s="93">
        <v>0</v>
      </c>
      <c r="AL187" s="101">
        <v>0</v>
      </c>
      <c r="AM187" s="138">
        <v>57099.160091920246</v>
      </c>
      <c r="AO187" s="102">
        <v>2126.5787162910542</v>
      </c>
      <c r="AQ187" s="102">
        <v>45712.290502793294</v>
      </c>
      <c r="AR187" s="90"/>
      <c r="AS187" s="244"/>
      <c r="AT187" s="112">
        <v>-219237.83693168266</v>
      </c>
      <c r="AU187" s="112">
        <v>-97202.441544999994</v>
      </c>
      <c r="AV187" s="112">
        <v>-1902.199695</v>
      </c>
      <c r="AW187" s="112">
        <v>-34025</v>
      </c>
      <c r="AX187" s="113">
        <v>-79134.300948999997</v>
      </c>
    </row>
    <row r="188" spans="1:50">
      <c r="A188" s="11">
        <v>667</v>
      </c>
      <c r="B188" s="12">
        <v>2407</v>
      </c>
      <c r="C188" s="4">
        <v>351</v>
      </c>
      <c r="D188" s="121" t="s">
        <v>165</v>
      </c>
      <c r="E188" s="85">
        <v>3153</v>
      </c>
      <c r="F188" s="85">
        <v>6779998.333333333</v>
      </c>
      <c r="G188" s="86">
        <v>1.6900000000000002</v>
      </c>
      <c r="H188" s="85">
        <v>4011833.3333333335</v>
      </c>
      <c r="I188" s="85">
        <v>800689</v>
      </c>
      <c r="J188" s="5">
        <v>0</v>
      </c>
      <c r="K188" s="87">
        <v>1.65</v>
      </c>
      <c r="L188" s="85">
        <v>6619525</v>
      </c>
      <c r="M188" s="85">
        <v>647553.63666666672</v>
      </c>
      <c r="N188" s="85">
        <v>7267078.6366666667</v>
      </c>
      <c r="O188" s="88">
        <v>2304.8140300243153</v>
      </c>
      <c r="P188" s="88">
        <v>2622.6298160913202</v>
      </c>
      <c r="Q188" s="88">
        <v>87.881790097976278</v>
      </c>
      <c r="R188" s="92">
        <v>370767.07418362866</v>
      </c>
      <c r="S188" s="93">
        <v>117.59184084479183</v>
      </c>
      <c r="T188" s="94">
        <v>92.365527761725062</v>
      </c>
      <c r="U188" s="92">
        <v>0</v>
      </c>
      <c r="V188" s="93">
        <v>0</v>
      </c>
      <c r="W188" s="95">
        <v>92.365527761725062</v>
      </c>
      <c r="X188" s="96">
        <v>0</v>
      </c>
      <c r="Y188" s="97">
        <v>0</v>
      </c>
      <c r="Z188" s="98">
        <v>0</v>
      </c>
      <c r="AA188" s="99">
        <v>0</v>
      </c>
      <c r="AB188" s="100">
        <v>92.365527761725062</v>
      </c>
      <c r="AC188" s="92">
        <v>370767.07418362866</v>
      </c>
      <c r="AD188" s="93">
        <v>117.59184084479183</v>
      </c>
      <c r="AE188" s="95">
        <v>92.365527761725062</v>
      </c>
      <c r="AF188" s="104"/>
      <c r="AG188" s="103">
        <v>0</v>
      </c>
      <c r="AH188" s="104"/>
      <c r="AI188" s="92">
        <v>0</v>
      </c>
      <c r="AJ188" s="93">
        <v>87.881790097976278</v>
      </c>
      <c r="AK188" s="93">
        <v>0</v>
      </c>
      <c r="AL188" s="101">
        <v>0</v>
      </c>
      <c r="AM188" s="138">
        <v>0</v>
      </c>
      <c r="AO188" s="102">
        <v>43441.07083546053</v>
      </c>
      <c r="AQ188" s="102">
        <v>401183.33333333331</v>
      </c>
      <c r="AR188" s="90"/>
      <c r="AS188" s="244"/>
      <c r="AT188" s="112">
        <v>-1638379.2450796238</v>
      </c>
      <c r="AU188" s="112">
        <v>-726400.44723699999</v>
      </c>
      <c r="AV188" s="112">
        <v>-14215.26751</v>
      </c>
      <c r="AW188" s="112">
        <v>-203450</v>
      </c>
      <c r="AX188" s="113">
        <v>-591376.00545000006</v>
      </c>
    </row>
    <row r="189" spans="1:50">
      <c r="A189" s="11">
        <v>668</v>
      </c>
      <c r="B189" s="12">
        <v>2408</v>
      </c>
      <c r="C189" s="4"/>
      <c r="D189" s="121" t="s">
        <v>166</v>
      </c>
      <c r="E189" s="85">
        <v>2917.6666666666665</v>
      </c>
      <c r="F189" s="85">
        <v>7107954</v>
      </c>
      <c r="G189" s="86">
        <v>1.45</v>
      </c>
      <c r="H189" s="85">
        <v>4902037.2413793104</v>
      </c>
      <c r="I189" s="85">
        <v>1367694.3333333333</v>
      </c>
      <c r="J189" s="5">
        <v>0</v>
      </c>
      <c r="K189" s="87">
        <v>1.65</v>
      </c>
      <c r="L189" s="85">
        <v>8088361.4482758613</v>
      </c>
      <c r="M189" s="85">
        <v>1128053.5366666666</v>
      </c>
      <c r="N189" s="85">
        <v>9216414.9849425294</v>
      </c>
      <c r="O189" s="88">
        <v>3158.8306814609377</v>
      </c>
      <c r="P189" s="88">
        <v>2622.6298160913202</v>
      </c>
      <c r="Q189" s="88">
        <v>120.44516012438054</v>
      </c>
      <c r="R189" s="92">
        <v>-578848.4948648985</v>
      </c>
      <c r="S189" s="93">
        <v>-198.39432018675834</v>
      </c>
      <c r="T189" s="94">
        <v>112.88045087835978</v>
      </c>
      <c r="U189" s="92">
        <v>0</v>
      </c>
      <c r="V189" s="93">
        <v>0</v>
      </c>
      <c r="W189" s="95">
        <v>112.88045087835978</v>
      </c>
      <c r="X189" s="96">
        <v>0</v>
      </c>
      <c r="Y189" s="97">
        <v>0</v>
      </c>
      <c r="Z189" s="98">
        <v>0</v>
      </c>
      <c r="AA189" s="99">
        <v>0</v>
      </c>
      <c r="AB189" s="100">
        <v>112.88045087835978</v>
      </c>
      <c r="AC189" s="92">
        <v>-578848.4948648985</v>
      </c>
      <c r="AD189" s="93">
        <v>-198.39432018675834</v>
      </c>
      <c r="AE189" s="95">
        <v>112.88045087835978</v>
      </c>
      <c r="AF189" s="104"/>
      <c r="AG189" s="103">
        <v>0</v>
      </c>
      <c r="AH189" s="104"/>
      <c r="AI189" s="92">
        <v>339792.61114756169</v>
      </c>
      <c r="AJ189" s="93">
        <v>120.44516012438054</v>
      </c>
      <c r="AK189" s="93">
        <v>0</v>
      </c>
      <c r="AL189" s="101">
        <v>0</v>
      </c>
      <c r="AM189" s="138">
        <v>339792.61114756169</v>
      </c>
      <c r="AO189" s="102">
        <v>27527.927172971064</v>
      </c>
      <c r="AQ189" s="102">
        <v>490203.72413793113</v>
      </c>
      <c r="AR189" s="90"/>
      <c r="AS189" s="244"/>
      <c r="AT189" s="112">
        <v>-1514127.3562330964</v>
      </c>
      <c r="AU189" s="112">
        <v>-671311.47568200005</v>
      </c>
      <c r="AV189" s="112">
        <v>-13137.205856</v>
      </c>
      <c r="AW189" s="112">
        <v>-260108</v>
      </c>
      <c r="AX189" s="113">
        <v>-546527.05737099994</v>
      </c>
    </row>
    <row r="190" spans="1:50">
      <c r="A190" s="11">
        <v>669</v>
      </c>
      <c r="B190" s="12">
        <v>2409</v>
      </c>
      <c r="C190" s="4"/>
      <c r="D190" s="121" t="s">
        <v>167</v>
      </c>
      <c r="E190" s="85">
        <v>517</v>
      </c>
      <c r="F190" s="85">
        <v>973249.33333333337</v>
      </c>
      <c r="G190" s="86">
        <v>1.5</v>
      </c>
      <c r="H190" s="85">
        <v>648832.88888888899</v>
      </c>
      <c r="I190" s="85">
        <v>90923.666666666672</v>
      </c>
      <c r="J190" s="5">
        <v>0</v>
      </c>
      <c r="K190" s="87">
        <v>1.65</v>
      </c>
      <c r="L190" s="85">
        <v>1070574.2666666666</v>
      </c>
      <c r="M190" s="85">
        <v>108608.61666666665</v>
      </c>
      <c r="N190" s="85">
        <v>1179182.8833333333</v>
      </c>
      <c r="O190" s="88">
        <v>2280.8179561573179</v>
      </c>
      <c r="P190" s="88">
        <v>2622.6298160913202</v>
      </c>
      <c r="Q190" s="88">
        <v>86.96682780631896</v>
      </c>
      <c r="R190" s="92">
        <v>65385.19068677527</v>
      </c>
      <c r="S190" s="93">
        <v>126.47038817558079</v>
      </c>
      <c r="T190" s="94">
        <v>91.789101517980939</v>
      </c>
      <c r="U190" s="92">
        <v>0</v>
      </c>
      <c r="V190" s="93">
        <v>0</v>
      </c>
      <c r="W190" s="95">
        <v>91.789101517980939</v>
      </c>
      <c r="X190" s="96">
        <v>0</v>
      </c>
      <c r="Y190" s="97">
        <v>0</v>
      </c>
      <c r="Z190" s="98">
        <v>0</v>
      </c>
      <c r="AA190" s="99">
        <v>0</v>
      </c>
      <c r="AB190" s="100">
        <v>91.789101517980939</v>
      </c>
      <c r="AC190" s="92">
        <v>65385.19068677527</v>
      </c>
      <c r="AD190" s="93">
        <v>126.47038817558079</v>
      </c>
      <c r="AE190" s="95">
        <v>91.789101517980939</v>
      </c>
      <c r="AF190" s="104"/>
      <c r="AG190" s="103">
        <v>0</v>
      </c>
      <c r="AH190" s="104"/>
      <c r="AI190" s="92">
        <v>9596.5829062161392</v>
      </c>
      <c r="AJ190" s="93">
        <v>86.96682780631896</v>
      </c>
      <c r="AK190" s="93">
        <v>0</v>
      </c>
      <c r="AL190" s="101">
        <v>0</v>
      </c>
      <c r="AM190" s="138">
        <v>9596.5829062161392</v>
      </c>
      <c r="AO190" s="102">
        <v>3070.3443420266649</v>
      </c>
      <c r="AQ190" s="102">
        <v>64883.288888888892</v>
      </c>
      <c r="AR190" s="90"/>
      <c r="AS190" s="244"/>
      <c r="AT190" s="112">
        <v>-272635.34288225643</v>
      </c>
      <c r="AU190" s="112">
        <v>-120877.040891</v>
      </c>
      <c r="AV190" s="112">
        <v>-2365.4989179999998</v>
      </c>
      <c r="AW190" s="112">
        <v>-38926</v>
      </c>
      <c r="AX190" s="113">
        <v>-98408.229049000001</v>
      </c>
    </row>
    <row r="191" spans="1:50">
      <c r="A191" s="11">
        <v>670</v>
      </c>
      <c r="B191" s="12">
        <v>2410</v>
      </c>
      <c r="C191" s="4">
        <v>351</v>
      </c>
      <c r="D191" s="121" t="s">
        <v>168</v>
      </c>
      <c r="E191" s="85">
        <v>5499.666666666667</v>
      </c>
      <c r="F191" s="85">
        <v>12226972.333333334</v>
      </c>
      <c r="G191" s="86">
        <v>1.49</v>
      </c>
      <c r="H191" s="85">
        <v>8206021.7002237141</v>
      </c>
      <c r="I191" s="85">
        <v>920230</v>
      </c>
      <c r="J191" s="5">
        <v>0</v>
      </c>
      <c r="K191" s="87">
        <v>1.65</v>
      </c>
      <c r="L191" s="85">
        <v>13539935.805369126</v>
      </c>
      <c r="M191" s="85">
        <v>1123170.6066666665</v>
      </c>
      <c r="N191" s="85">
        <v>14663106.412035793</v>
      </c>
      <c r="O191" s="88">
        <v>2666.1809343661662</v>
      </c>
      <c r="P191" s="88">
        <v>2622.6298160913202</v>
      </c>
      <c r="Q191" s="88">
        <v>101.6605896115279</v>
      </c>
      <c r="R191" s="92">
        <v>-88621.154384723646</v>
      </c>
      <c r="S191" s="93">
        <v>-16.113913761692885</v>
      </c>
      <c r="T191" s="94">
        <v>101.04617145526258</v>
      </c>
      <c r="U191" s="92">
        <v>0</v>
      </c>
      <c r="V191" s="93">
        <v>0</v>
      </c>
      <c r="W191" s="95">
        <v>101.04617145526258</v>
      </c>
      <c r="X191" s="96">
        <v>0</v>
      </c>
      <c r="Y191" s="97">
        <v>0</v>
      </c>
      <c r="Z191" s="98">
        <v>0</v>
      </c>
      <c r="AA191" s="99">
        <v>0</v>
      </c>
      <c r="AB191" s="100">
        <v>101.04617145526258</v>
      </c>
      <c r="AC191" s="92">
        <v>-88621.154384723646</v>
      </c>
      <c r="AD191" s="93">
        <v>-16.113913761692885</v>
      </c>
      <c r="AE191" s="95">
        <v>101.04617145526258</v>
      </c>
      <c r="AF191" s="104"/>
      <c r="AG191" s="103">
        <v>0</v>
      </c>
      <c r="AH191" s="104"/>
      <c r="AI191" s="92">
        <v>0</v>
      </c>
      <c r="AJ191" s="93">
        <v>101.6605896115279</v>
      </c>
      <c r="AK191" s="93">
        <v>0</v>
      </c>
      <c r="AL191" s="101">
        <v>0</v>
      </c>
      <c r="AM191" s="138">
        <v>0</v>
      </c>
      <c r="AO191" s="102">
        <v>62230.628766885799</v>
      </c>
      <c r="AQ191" s="102">
        <v>820602.17002237123</v>
      </c>
      <c r="AR191" s="90"/>
      <c r="AS191" s="244"/>
      <c r="AT191" s="112">
        <v>-2820825.9393505026</v>
      </c>
      <c r="AU191" s="112">
        <v>-1250656.2385209999</v>
      </c>
      <c r="AV191" s="112">
        <v>-24474.672422</v>
      </c>
      <c r="AW191" s="112">
        <v>-458478</v>
      </c>
      <c r="AX191" s="113">
        <v>-1018182.3171240001</v>
      </c>
    </row>
    <row r="192" spans="1:50">
      <c r="A192" s="11">
        <v>671</v>
      </c>
      <c r="B192" s="12">
        <v>2411</v>
      </c>
      <c r="C192" s="4"/>
      <c r="D192" s="121" t="s">
        <v>169</v>
      </c>
      <c r="E192" s="85">
        <v>369.33333333333331</v>
      </c>
      <c r="F192" s="85">
        <v>750536.33333333337</v>
      </c>
      <c r="G192" s="86">
        <v>1.8500000000000003</v>
      </c>
      <c r="H192" s="85">
        <v>405695.31531531533</v>
      </c>
      <c r="I192" s="85">
        <v>50142.666666666664</v>
      </c>
      <c r="J192" s="5">
        <v>0</v>
      </c>
      <c r="K192" s="87">
        <v>1.65</v>
      </c>
      <c r="L192" s="85">
        <v>669397.2702702703</v>
      </c>
      <c r="M192" s="85">
        <v>52039.853333333333</v>
      </c>
      <c r="N192" s="85">
        <v>721437.12360360345</v>
      </c>
      <c r="O192" s="88">
        <v>1953.3496126451357</v>
      </c>
      <c r="P192" s="88">
        <v>2622.6298160913202</v>
      </c>
      <c r="Q192" s="88">
        <v>74.48056910892376</v>
      </c>
      <c r="R192" s="92">
        <v>91459.37073493257</v>
      </c>
      <c r="S192" s="93">
        <v>247.63367527508819</v>
      </c>
      <c r="T192" s="94">
        <v>83.922758538621963</v>
      </c>
      <c r="U192" s="92">
        <v>20121</v>
      </c>
      <c r="V192" s="93">
        <v>54.479241877256321</v>
      </c>
      <c r="W192" s="95">
        <v>86.000033857578359</v>
      </c>
      <c r="X192" s="96">
        <v>0</v>
      </c>
      <c r="Y192" s="97">
        <v>0</v>
      </c>
      <c r="Z192" s="98">
        <v>20121</v>
      </c>
      <c r="AA192" s="99">
        <v>54.479241877256321</v>
      </c>
      <c r="AB192" s="100">
        <v>86.000033857578359</v>
      </c>
      <c r="AC192" s="92">
        <v>111580.37073493257</v>
      </c>
      <c r="AD192" s="93">
        <v>302.11291715234449</v>
      </c>
      <c r="AE192" s="95">
        <v>86.000033857578359</v>
      </c>
      <c r="AF192" s="104"/>
      <c r="AG192" s="103">
        <v>0</v>
      </c>
      <c r="AH192" s="104"/>
      <c r="AI192" s="92">
        <v>70432.453669041482</v>
      </c>
      <c r="AJ192" s="93">
        <v>74.48056910892376</v>
      </c>
      <c r="AK192" s="93">
        <v>0</v>
      </c>
      <c r="AL192" s="101">
        <v>0</v>
      </c>
      <c r="AM192" s="138">
        <v>70432.453669041482</v>
      </c>
      <c r="AO192" s="102">
        <v>1778.7292604170661</v>
      </c>
      <c r="AQ192" s="102">
        <v>40569.531531531531</v>
      </c>
      <c r="AR192" s="90"/>
      <c r="AS192" s="244"/>
      <c r="AT192" s="112">
        <v>-188945.02105587639</v>
      </c>
      <c r="AU192" s="112">
        <v>-83771.659224000003</v>
      </c>
      <c r="AV192" s="112">
        <v>-1639.3664819999999</v>
      </c>
      <c r="AW192" s="112">
        <v>-22409</v>
      </c>
      <c r="AX192" s="113">
        <v>-68200.053276999999</v>
      </c>
    </row>
    <row r="193" spans="1:50">
      <c r="A193" s="11">
        <v>681</v>
      </c>
      <c r="B193" s="12">
        <v>6501</v>
      </c>
      <c r="C193" s="4"/>
      <c r="D193" s="121" t="s">
        <v>350</v>
      </c>
      <c r="E193" s="85">
        <v>295.33333333333331</v>
      </c>
      <c r="F193" s="85">
        <v>837546.33333333337</v>
      </c>
      <c r="G193" s="86">
        <v>1.93</v>
      </c>
      <c r="H193" s="85">
        <v>433961.83074265975</v>
      </c>
      <c r="I193" s="85">
        <v>56535.333333333336</v>
      </c>
      <c r="J193" s="5">
        <v>0</v>
      </c>
      <c r="K193" s="87">
        <v>1.65</v>
      </c>
      <c r="L193" s="85">
        <v>716037.02072538855</v>
      </c>
      <c r="M193" s="85">
        <v>70456.523333333331</v>
      </c>
      <c r="N193" s="85">
        <v>786493.54405872186</v>
      </c>
      <c r="O193" s="88">
        <v>2663.0706909437536</v>
      </c>
      <c r="P193" s="88">
        <v>2622.6298160913202</v>
      </c>
      <c r="Q193" s="88">
        <v>101.54199706738274</v>
      </c>
      <c r="R193" s="92">
        <v>-4419.1091980415777</v>
      </c>
      <c r="S193" s="93">
        <v>-14.963123695400377</v>
      </c>
      <c r="T193" s="94">
        <v>100.97145815245112</v>
      </c>
      <c r="U193" s="92">
        <v>0</v>
      </c>
      <c r="V193" s="93">
        <v>0</v>
      </c>
      <c r="W193" s="95">
        <v>100.97145815245112</v>
      </c>
      <c r="X193" s="96">
        <v>0</v>
      </c>
      <c r="Y193" s="97">
        <v>0</v>
      </c>
      <c r="Z193" s="98">
        <v>0</v>
      </c>
      <c r="AA193" s="99">
        <v>0</v>
      </c>
      <c r="AB193" s="100">
        <v>100.97145815245112</v>
      </c>
      <c r="AC193" s="92">
        <v>-4419.1091980415777</v>
      </c>
      <c r="AD193" s="93">
        <v>-14.963123695400377</v>
      </c>
      <c r="AE193" s="95">
        <v>100.97145815245112</v>
      </c>
      <c r="AF193" s="104"/>
      <c r="AG193" s="103">
        <v>0</v>
      </c>
      <c r="AH193" s="104"/>
      <c r="AI193" s="92">
        <v>13631.140968311862</v>
      </c>
      <c r="AJ193" s="93">
        <v>101.54199706738274</v>
      </c>
      <c r="AK193" s="93">
        <v>0</v>
      </c>
      <c r="AL193" s="101">
        <v>0</v>
      </c>
      <c r="AM193" s="138">
        <v>13631.140968311862</v>
      </c>
      <c r="AO193" s="102">
        <v>1880.9430355127095</v>
      </c>
      <c r="AQ193" s="102">
        <v>43396.183074265973</v>
      </c>
      <c r="AR193" s="90"/>
      <c r="AS193" s="244"/>
      <c r="AT193" s="112">
        <v>-149923.76670738019</v>
      </c>
      <c r="AU193" s="112">
        <v>-66470.990470999997</v>
      </c>
      <c r="AV193" s="112">
        <v>-1300.801665</v>
      </c>
      <c r="AW193" s="112">
        <v>-18067</v>
      </c>
      <c r="AX193" s="113">
        <v>-54115.259664999998</v>
      </c>
    </row>
    <row r="194" spans="1:50">
      <c r="A194" s="11">
        <v>683</v>
      </c>
      <c r="B194" s="12">
        <v>6503</v>
      </c>
      <c r="C194" s="4"/>
      <c r="D194" s="121" t="s">
        <v>351</v>
      </c>
      <c r="E194" s="85">
        <v>166</v>
      </c>
      <c r="F194" s="85">
        <v>295388.33333333331</v>
      </c>
      <c r="G194" s="86">
        <v>1.7</v>
      </c>
      <c r="H194" s="85">
        <v>173757.84313725491</v>
      </c>
      <c r="I194" s="85">
        <v>16553</v>
      </c>
      <c r="J194" s="5">
        <v>0</v>
      </c>
      <c r="K194" s="87">
        <v>1.65</v>
      </c>
      <c r="L194" s="85">
        <v>286700.4411764706</v>
      </c>
      <c r="M194" s="85">
        <v>20322.443333333333</v>
      </c>
      <c r="N194" s="85">
        <v>307022.88450980396</v>
      </c>
      <c r="O194" s="88">
        <v>1849.5354488542407</v>
      </c>
      <c r="P194" s="88">
        <v>2622.6298160913202</v>
      </c>
      <c r="Q194" s="88">
        <v>70.522169675121233</v>
      </c>
      <c r="R194" s="92">
        <v>47483.45603570142</v>
      </c>
      <c r="S194" s="93">
        <v>286.0449158777194</v>
      </c>
      <c r="T194" s="94">
        <v>81.428966895326383</v>
      </c>
      <c r="U194" s="92">
        <v>19900</v>
      </c>
      <c r="V194" s="93">
        <v>119.87951807228916</v>
      </c>
      <c r="W194" s="95">
        <v>85.999932928609468</v>
      </c>
      <c r="X194" s="96">
        <v>0</v>
      </c>
      <c r="Y194" s="97">
        <v>0</v>
      </c>
      <c r="Z194" s="98">
        <v>19900</v>
      </c>
      <c r="AA194" s="99">
        <v>119.87951807228916</v>
      </c>
      <c r="AB194" s="100">
        <v>85.999932928609468</v>
      </c>
      <c r="AC194" s="92">
        <v>67383.456035701412</v>
      </c>
      <c r="AD194" s="93">
        <v>405.92443395000856</v>
      </c>
      <c r="AE194" s="95">
        <v>85.999932928609468</v>
      </c>
      <c r="AF194" s="104"/>
      <c r="AG194" s="103">
        <v>0</v>
      </c>
      <c r="AH194" s="104"/>
      <c r="AI194" s="92">
        <v>86903.990448686964</v>
      </c>
      <c r="AJ194" s="93">
        <v>70.522169675121233</v>
      </c>
      <c r="AK194" s="93">
        <v>0</v>
      </c>
      <c r="AL194" s="101">
        <v>0</v>
      </c>
      <c r="AM194" s="138">
        <v>86903.990448686964</v>
      </c>
      <c r="AO194" s="102">
        <v>322.34298574127854</v>
      </c>
      <c r="AQ194" s="102">
        <v>17375.784313725493</v>
      </c>
      <c r="AR194" s="90"/>
      <c r="AS194" s="244"/>
      <c r="AT194" s="112">
        <v>-85230.634498031184</v>
      </c>
      <c r="AU194" s="112">
        <v>-37788.302801999998</v>
      </c>
      <c r="AV194" s="112">
        <v>-739.49683700000003</v>
      </c>
      <c r="AW194" s="112">
        <v>-6787</v>
      </c>
      <c r="AX194" s="113">
        <v>-30764.154467</v>
      </c>
    </row>
    <row r="195" spans="1:50">
      <c r="A195" s="11">
        <v>687</v>
      </c>
      <c r="B195" s="12">
        <v>6507</v>
      </c>
      <c r="C195" s="4"/>
      <c r="D195" s="121" t="s">
        <v>352</v>
      </c>
      <c r="E195" s="85">
        <v>205</v>
      </c>
      <c r="F195" s="85">
        <v>373365</v>
      </c>
      <c r="G195" s="86">
        <v>1.9400000000000002</v>
      </c>
      <c r="H195" s="85">
        <v>192456.18556701031</v>
      </c>
      <c r="I195" s="85">
        <v>33504.666666666664</v>
      </c>
      <c r="J195" s="5">
        <v>0</v>
      </c>
      <c r="K195" s="87">
        <v>1.65</v>
      </c>
      <c r="L195" s="85">
        <v>317552.70618556696</v>
      </c>
      <c r="M195" s="85">
        <v>27663.193333333333</v>
      </c>
      <c r="N195" s="85">
        <v>345215.89951890032</v>
      </c>
      <c r="O195" s="88">
        <v>1683.9799976531722</v>
      </c>
      <c r="P195" s="88">
        <v>2622.6298160913202</v>
      </c>
      <c r="Q195" s="88">
        <v>64.209595548750357</v>
      </c>
      <c r="R195" s="92">
        <v>71196.588728533534</v>
      </c>
      <c r="S195" s="93">
        <v>347.30043282211477</v>
      </c>
      <c r="T195" s="94">
        <v>77.452045195712742</v>
      </c>
      <c r="U195" s="92">
        <v>45957</v>
      </c>
      <c r="V195" s="93">
        <v>224.18048780487806</v>
      </c>
      <c r="W195" s="95">
        <v>85.999972410960709</v>
      </c>
      <c r="X195" s="96">
        <v>0</v>
      </c>
      <c r="Y195" s="97">
        <v>0</v>
      </c>
      <c r="Z195" s="98">
        <v>45957</v>
      </c>
      <c r="AA195" s="99">
        <v>224.18048780487806</v>
      </c>
      <c r="AB195" s="100">
        <v>85.999972410960709</v>
      </c>
      <c r="AC195" s="92">
        <v>117153.58872853353</v>
      </c>
      <c r="AD195" s="93">
        <v>571.48092062699288</v>
      </c>
      <c r="AE195" s="95">
        <v>85.999972410960709</v>
      </c>
      <c r="AF195" s="104"/>
      <c r="AG195" s="103">
        <v>0</v>
      </c>
      <c r="AH195" s="104"/>
      <c r="AI195" s="92">
        <v>69837.790050610114</v>
      </c>
      <c r="AJ195" s="93">
        <v>64.209595548750357</v>
      </c>
      <c r="AK195" s="93">
        <v>0</v>
      </c>
      <c r="AL195" s="101">
        <v>0</v>
      </c>
      <c r="AM195" s="138">
        <v>69837.790050610114</v>
      </c>
      <c r="AO195" s="102">
        <v>1377.8903746855449</v>
      </c>
      <c r="AQ195" s="102">
        <v>19245.618556701033</v>
      </c>
      <c r="AR195" s="90"/>
      <c r="AS195" s="244"/>
      <c r="AT195" s="112">
        <v>-104741.26167227929</v>
      </c>
      <c r="AU195" s="112">
        <v>-46438.637177999997</v>
      </c>
      <c r="AV195" s="112">
        <v>-908.77924499999995</v>
      </c>
      <c r="AW195" s="112">
        <v>-19857</v>
      </c>
      <c r="AX195" s="113">
        <v>-37806.551272999997</v>
      </c>
    </row>
    <row r="196" spans="1:50">
      <c r="A196" s="11">
        <v>690</v>
      </c>
      <c r="B196" s="12">
        <v>6510</v>
      </c>
      <c r="C196" s="4"/>
      <c r="D196" s="121" t="s">
        <v>353</v>
      </c>
      <c r="E196" s="85">
        <v>1421.3333333333333</v>
      </c>
      <c r="F196" s="85">
        <v>2947693</v>
      </c>
      <c r="G196" s="86">
        <v>1.9400000000000002</v>
      </c>
      <c r="H196" s="85">
        <v>1519429.3814432991</v>
      </c>
      <c r="I196" s="85">
        <v>286902.33333333331</v>
      </c>
      <c r="J196" s="5">
        <v>0</v>
      </c>
      <c r="K196" s="87">
        <v>1.65</v>
      </c>
      <c r="L196" s="85">
        <v>2507058.4793814435</v>
      </c>
      <c r="M196" s="85">
        <v>237843.33666666667</v>
      </c>
      <c r="N196" s="85">
        <v>2744901.8160481099</v>
      </c>
      <c r="O196" s="88">
        <v>1931.2160994709968</v>
      </c>
      <c r="P196" s="88">
        <v>2622.6298160913202</v>
      </c>
      <c r="Q196" s="88">
        <v>73.636625635150324</v>
      </c>
      <c r="R196" s="92">
        <v>363609.86414585053</v>
      </c>
      <c r="S196" s="93">
        <v>255.82307514951961</v>
      </c>
      <c r="T196" s="94">
        <v>83.391074150144703</v>
      </c>
      <c r="U196" s="92">
        <v>97251</v>
      </c>
      <c r="V196" s="93">
        <v>68.422373358348977</v>
      </c>
      <c r="W196" s="95">
        <v>85.999996421162095</v>
      </c>
      <c r="X196" s="96">
        <v>0</v>
      </c>
      <c r="Y196" s="97">
        <v>0</v>
      </c>
      <c r="Z196" s="98">
        <v>97251</v>
      </c>
      <c r="AA196" s="99">
        <v>68.422373358348977</v>
      </c>
      <c r="AB196" s="100">
        <v>85.999996421162095</v>
      </c>
      <c r="AC196" s="92">
        <v>460860.86414585053</v>
      </c>
      <c r="AD196" s="93">
        <v>324.24544850786856</v>
      </c>
      <c r="AE196" s="95">
        <v>85.999996421162095</v>
      </c>
      <c r="AF196" s="104"/>
      <c r="AG196" s="103">
        <v>0</v>
      </c>
      <c r="AH196" s="104"/>
      <c r="AI196" s="92">
        <v>249698.54780931585</v>
      </c>
      <c r="AJ196" s="93">
        <v>73.636625635150324</v>
      </c>
      <c r="AK196" s="93">
        <v>0</v>
      </c>
      <c r="AL196" s="101">
        <v>0</v>
      </c>
      <c r="AM196" s="138">
        <v>249698.54780931585</v>
      </c>
      <c r="AO196" s="102">
        <v>15352.29463352747</v>
      </c>
      <c r="AQ196" s="102">
        <v>151942.93814432991</v>
      </c>
      <c r="AR196" s="90"/>
      <c r="AS196" s="244"/>
      <c r="AT196" s="112">
        <v>-729081.33124821866</v>
      </c>
      <c r="AU196" s="112">
        <v>-323249.337222</v>
      </c>
      <c r="AV196" s="112">
        <v>-6325.8163160000004</v>
      </c>
      <c r="AW196" s="112">
        <v>-93479</v>
      </c>
      <c r="AX196" s="113">
        <v>-263163.24905599997</v>
      </c>
    </row>
    <row r="197" spans="1:50">
      <c r="A197" s="11">
        <v>691</v>
      </c>
      <c r="B197" s="12">
        <v>6511</v>
      </c>
      <c r="C197" s="4"/>
      <c r="D197" s="121" t="s">
        <v>354</v>
      </c>
      <c r="E197" s="85">
        <v>515</v>
      </c>
      <c r="F197" s="85">
        <v>968964</v>
      </c>
      <c r="G197" s="86">
        <v>1.9400000000000002</v>
      </c>
      <c r="H197" s="85">
        <v>499465.97938144329</v>
      </c>
      <c r="I197" s="85">
        <v>89377.666666666672</v>
      </c>
      <c r="J197" s="5">
        <v>0</v>
      </c>
      <c r="K197" s="87">
        <v>1.65</v>
      </c>
      <c r="L197" s="85">
        <v>824118.86597938137</v>
      </c>
      <c r="M197" s="85">
        <v>84602.13</v>
      </c>
      <c r="N197" s="85">
        <v>908720.99597938138</v>
      </c>
      <c r="O197" s="88">
        <v>1764.5067883094785</v>
      </c>
      <c r="P197" s="88">
        <v>2622.6298160913202</v>
      </c>
      <c r="Q197" s="88">
        <v>67.280055213405618</v>
      </c>
      <c r="R197" s="92">
        <v>163515.34294382995</v>
      </c>
      <c r="S197" s="93">
        <v>317.50552027928148</v>
      </c>
      <c r="T197" s="94">
        <v>79.386434784445512</v>
      </c>
      <c r="U197" s="92">
        <v>89326</v>
      </c>
      <c r="V197" s="93">
        <v>173.44854368932039</v>
      </c>
      <c r="W197" s="95">
        <v>85.999969894323215</v>
      </c>
      <c r="X197" s="96">
        <v>0</v>
      </c>
      <c r="Y197" s="97">
        <v>0</v>
      </c>
      <c r="Z197" s="98">
        <v>89326</v>
      </c>
      <c r="AA197" s="99">
        <v>173.44854368932039</v>
      </c>
      <c r="AB197" s="100">
        <v>85.999969894323215</v>
      </c>
      <c r="AC197" s="92">
        <v>252841.34294382995</v>
      </c>
      <c r="AD197" s="93">
        <v>490.95406396860187</v>
      </c>
      <c r="AE197" s="95">
        <v>85.999969894323215</v>
      </c>
      <c r="AF197" s="104"/>
      <c r="AG197" s="103">
        <v>0</v>
      </c>
      <c r="AH197" s="104"/>
      <c r="AI197" s="92">
        <v>119981.99935218177</v>
      </c>
      <c r="AJ197" s="93">
        <v>67.280055213405618</v>
      </c>
      <c r="AK197" s="93">
        <v>0</v>
      </c>
      <c r="AL197" s="101">
        <v>0</v>
      </c>
      <c r="AM197" s="138">
        <v>119981.99935218177</v>
      </c>
      <c r="AO197" s="102">
        <v>5155.0250508219187</v>
      </c>
      <c r="AQ197" s="102">
        <v>49946.597938144325</v>
      </c>
      <c r="AR197" s="90"/>
      <c r="AS197" s="244"/>
      <c r="AT197" s="112">
        <v>-258772.52883739592</v>
      </c>
      <c r="AU197" s="112">
        <v>-114730.750676</v>
      </c>
      <c r="AV197" s="112">
        <v>-2245.2193120000002</v>
      </c>
      <c r="AW197" s="112">
        <v>-52342</v>
      </c>
      <c r="AX197" s="113">
        <v>-93404.420792000004</v>
      </c>
    </row>
    <row r="198" spans="1:50">
      <c r="A198" s="11">
        <v>692</v>
      </c>
      <c r="B198" s="12">
        <v>6512</v>
      </c>
      <c r="C198" s="4"/>
      <c r="D198" s="121" t="s">
        <v>355</v>
      </c>
      <c r="E198" s="85">
        <v>380.33333333333331</v>
      </c>
      <c r="F198" s="85">
        <v>668849</v>
      </c>
      <c r="G198" s="86">
        <v>1.9400000000000002</v>
      </c>
      <c r="H198" s="85">
        <v>344767.52577319584</v>
      </c>
      <c r="I198" s="85">
        <v>44285.333333333336</v>
      </c>
      <c r="J198" s="5">
        <v>0</v>
      </c>
      <c r="K198" s="87">
        <v>1.65</v>
      </c>
      <c r="L198" s="85">
        <v>568866.41752577317</v>
      </c>
      <c r="M198" s="85">
        <v>54847.350000000006</v>
      </c>
      <c r="N198" s="85">
        <v>623713.76752577315</v>
      </c>
      <c r="O198" s="88">
        <v>1639.9134991913404</v>
      </c>
      <c r="P198" s="88">
        <v>2622.6298160913202</v>
      </c>
      <c r="Q198" s="88">
        <v>62.529354662619248</v>
      </c>
      <c r="R198" s="92">
        <v>138291.11583522146</v>
      </c>
      <c r="S198" s="93">
        <v>363.60503725299247</v>
      </c>
      <c r="T198" s="94">
        <v>76.393493437450118</v>
      </c>
      <c r="U198" s="92">
        <v>95822</v>
      </c>
      <c r="V198" s="93">
        <v>251.94215600350572</v>
      </c>
      <c r="W198" s="95">
        <v>85.999963800049457</v>
      </c>
      <c r="X198" s="96">
        <v>0</v>
      </c>
      <c r="Y198" s="97">
        <v>0</v>
      </c>
      <c r="Z198" s="98">
        <v>95822</v>
      </c>
      <c r="AA198" s="99">
        <v>251.94215600350572</v>
      </c>
      <c r="AB198" s="100">
        <v>85.999963800049457</v>
      </c>
      <c r="AC198" s="92">
        <v>234113.11583522146</v>
      </c>
      <c r="AD198" s="93">
        <v>615.54719325649819</v>
      </c>
      <c r="AE198" s="95">
        <v>85.999963800049457</v>
      </c>
      <c r="AF198" s="104"/>
      <c r="AG198" s="103">
        <v>0</v>
      </c>
      <c r="AH198" s="104"/>
      <c r="AI198" s="92">
        <v>28636.275922705157</v>
      </c>
      <c r="AJ198" s="93">
        <v>62.529354662619248</v>
      </c>
      <c r="AK198" s="93">
        <v>0</v>
      </c>
      <c r="AL198" s="101">
        <v>0</v>
      </c>
      <c r="AM198" s="138">
        <v>28636.275922705157</v>
      </c>
      <c r="AO198" s="102">
        <v>3619.968128009476</v>
      </c>
      <c r="AQ198" s="102">
        <v>34476.752577319588</v>
      </c>
      <c r="AR198" s="90"/>
      <c r="AS198" s="244"/>
      <c r="AT198" s="112">
        <v>-191512.20884196166</v>
      </c>
      <c r="AU198" s="112">
        <v>-84909.861115000007</v>
      </c>
      <c r="AV198" s="112">
        <v>-1661.6404829999999</v>
      </c>
      <c r="AW198" s="112">
        <v>-23710</v>
      </c>
      <c r="AX198" s="113">
        <v>-69126.684435000003</v>
      </c>
    </row>
    <row r="199" spans="1:50">
      <c r="A199" s="11">
        <v>694</v>
      </c>
      <c r="B199" s="12">
        <v>6514</v>
      </c>
      <c r="C199" s="4"/>
      <c r="D199" s="121" t="s">
        <v>356</v>
      </c>
      <c r="E199" s="85">
        <v>398.33333333333331</v>
      </c>
      <c r="F199" s="85">
        <v>650568.33333333337</v>
      </c>
      <c r="G199" s="86">
        <v>1.74</v>
      </c>
      <c r="H199" s="85">
        <v>373889.84674329497</v>
      </c>
      <c r="I199" s="85">
        <v>53687</v>
      </c>
      <c r="J199" s="5">
        <v>0</v>
      </c>
      <c r="K199" s="87">
        <v>1.65</v>
      </c>
      <c r="L199" s="85">
        <v>616918.24712643679</v>
      </c>
      <c r="M199" s="85">
        <v>55978.579999999994</v>
      </c>
      <c r="N199" s="85">
        <v>672896.82712643675</v>
      </c>
      <c r="O199" s="88">
        <v>1689.2807375559082</v>
      </c>
      <c r="P199" s="88">
        <v>2622.6298160913202</v>
      </c>
      <c r="Q199" s="88">
        <v>64.411710992958803</v>
      </c>
      <c r="R199" s="92">
        <v>137560.09835814414</v>
      </c>
      <c r="S199" s="93">
        <v>345.33915905810244</v>
      </c>
      <c r="T199" s="94">
        <v>77.57937792556406</v>
      </c>
      <c r="U199" s="92">
        <v>87969</v>
      </c>
      <c r="V199" s="93">
        <v>220.84267782426778</v>
      </c>
      <c r="W199" s="95">
        <v>86.000035559717091</v>
      </c>
      <c r="X199" s="96">
        <v>0</v>
      </c>
      <c r="Y199" s="97">
        <v>0</v>
      </c>
      <c r="Z199" s="98">
        <v>87969</v>
      </c>
      <c r="AA199" s="99">
        <v>220.84267782426778</v>
      </c>
      <c r="AB199" s="100">
        <v>86.000035559717091</v>
      </c>
      <c r="AC199" s="92">
        <v>225529.09835814414</v>
      </c>
      <c r="AD199" s="93">
        <v>566.18183688237025</v>
      </c>
      <c r="AE199" s="95">
        <v>86.000035559717091</v>
      </c>
      <c r="AF199" s="104"/>
      <c r="AG199" s="103">
        <v>0</v>
      </c>
      <c r="AH199" s="104"/>
      <c r="AI199" s="92">
        <v>102379.77071483115</v>
      </c>
      <c r="AJ199" s="93">
        <v>64.411710992958803</v>
      </c>
      <c r="AK199" s="93">
        <v>0</v>
      </c>
      <c r="AL199" s="101">
        <v>0</v>
      </c>
      <c r="AM199" s="138">
        <v>102379.77071483115</v>
      </c>
      <c r="AO199" s="102">
        <v>4525.8793240999175</v>
      </c>
      <c r="AQ199" s="102">
        <v>37388.984674329498</v>
      </c>
      <c r="AR199" s="90"/>
      <c r="AS199" s="244"/>
      <c r="AT199" s="112">
        <v>-202807.83510073688</v>
      </c>
      <c r="AU199" s="112">
        <v>-89917.949439000004</v>
      </c>
      <c r="AV199" s="112">
        <v>-1759.646088</v>
      </c>
      <c r="AW199" s="112">
        <v>-44734</v>
      </c>
      <c r="AX199" s="113">
        <v>-73203.861533000003</v>
      </c>
    </row>
    <row r="200" spans="1:50">
      <c r="A200" s="11">
        <v>696</v>
      </c>
      <c r="B200" s="12">
        <v>6516</v>
      </c>
      <c r="C200" s="4"/>
      <c r="D200" s="121" t="s">
        <v>357</v>
      </c>
      <c r="E200" s="85">
        <v>339</v>
      </c>
      <c r="F200" s="85">
        <v>723340.33333333337</v>
      </c>
      <c r="G200" s="86">
        <v>1.9400000000000002</v>
      </c>
      <c r="H200" s="85">
        <v>372855.84192439867</v>
      </c>
      <c r="I200" s="85">
        <v>60075.666666666664</v>
      </c>
      <c r="J200" s="5">
        <v>0</v>
      </c>
      <c r="K200" s="87">
        <v>1.65</v>
      </c>
      <c r="L200" s="85">
        <v>615212.13917525765</v>
      </c>
      <c r="M200" s="85">
        <v>63582.023333333338</v>
      </c>
      <c r="N200" s="85">
        <v>678794.16250859096</v>
      </c>
      <c r="O200" s="88">
        <v>2002.34266226723</v>
      </c>
      <c r="P200" s="88">
        <v>2622.6298160913202</v>
      </c>
      <c r="Q200" s="88">
        <v>76.348657747339061</v>
      </c>
      <c r="R200" s="92">
        <v>77802.617704155637</v>
      </c>
      <c r="S200" s="93">
        <v>229.50624691491339</v>
      </c>
      <c r="T200" s="94">
        <v>85.099654380823608</v>
      </c>
      <c r="U200" s="92">
        <v>8005</v>
      </c>
      <c r="V200" s="93">
        <v>23.613569321533923</v>
      </c>
      <c r="W200" s="95">
        <v>86.000031901762753</v>
      </c>
      <c r="X200" s="96">
        <v>0</v>
      </c>
      <c r="Y200" s="97">
        <v>0</v>
      </c>
      <c r="Z200" s="98">
        <v>8005</v>
      </c>
      <c r="AA200" s="99">
        <v>23.613569321533923</v>
      </c>
      <c r="AB200" s="100">
        <v>86.000031901762753</v>
      </c>
      <c r="AC200" s="92">
        <v>85807.617704155637</v>
      </c>
      <c r="AD200" s="93">
        <v>253.11981623644732</v>
      </c>
      <c r="AE200" s="95">
        <v>86.000031901762753</v>
      </c>
      <c r="AF200" s="104"/>
      <c r="AG200" s="103">
        <v>0</v>
      </c>
      <c r="AH200" s="104"/>
      <c r="AI200" s="92">
        <v>53591.45125133844</v>
      </c>
      <c r="AJ200" s="93">
        <v>76.348657747339061</v>
      </c>
      <c r="AK200" s="93">
        <v>0</v>
      </c>
      <c r="AL200" s="101">
        <v>0</v>
      </c>
      <c r="AM200" s="138">
        <v>53591.45125133844</v>
      </c>
      <c r="AO200" s="102">
        <v>2635.133091205445</v>
      </c>
      <c r="AQ200" s="102">
        <v>37285.584192439863</v>
      </c>
      <c r="AR200" s="90"/>
      <c r="AS200" s="244"/>
      <c r="AT200" s="112">
        <v>-176622.51968266707</v>
      </c>
      <c r="AU200" s="112">
        <v>-78308.290143999999</v>
      </c>
      <c r="AV200" s="112">
        <v>-1532.4512769999999</v>
      </c>
      <c r="AW200" s="112">
        <v>-14065</v>
      </c>
      <c r="AX200" s="113">
        <v>-63752.223715</v>
      </c>
    </row>
    <row r="201" spans="1:50">
      <c r="A201" s="11">
        <v>700</v>
      </c>
      <c r="B201" s="12">
        <v>6520</v>
      </c>
      <c r="C201" s="4"/>
      <c r="D201" s="121" t="s">
        <v>358</v>
      </c>
      <c r="E201" s="85">
        <v>7316</v>
      </c>
      <c r="F201" s="85">
        <v>14650666</v>
      </c>
      <c r="G201" s="86">
        <v>1.9400000000000002</v>
      </c>
      <c r="H201" s="85">
        <v>7551889.6907216497</v>
      </c>
      <c r="I201" s="85">
        <v>1411847.3333333333</v>
      </c>
      <c r="J201" s="5">
        <v>0</v>
      </c>
      <c r="K201" s="87">
        <v>1.65</v>
      </c>
      <c r="L201" s="85">
        <v>12460617.989690721</v>
      </c>
      <c r="M201" s="85">
        <v>1247539.6199999999</v>
      </c>
      <c r="N201" s="85">
        <v>13708157.60969072</v>
      </c>
      <c r="O201" s="88">
        <v>1873.723019367239</v>
      </c>
      <c r="P201" s="88">
        <v>2622.6298160913202</v>
      </c>
      <c r="Q201" s="88">
        <v>71.444433670008877</v>
      </c>
      <c r="R201" s="92">
        <v>2027230.7861883494</v>
      </c>
      <c r="S201" s="93">
        <v>277.09551478790996</v>
      </c>
      <c r="T201" s="94">
        <v>82.009993212105584</v>
      </c>
      <c r="U201" s="92">
        <v>765569</v>
      </c>
      <c r="V201" s="93">
        <v>104.64311098961181</v>
      </c>
      <c r="W201" s="95">
        <v>86.00000012606526</v>
      </c>
      <c r="X201" s="96">
        <v>0</v>
      </c>
      <c r="Y201" s="97">
        <v>0</v>
      </c>
      <c r="Z201" s="98">
        <v>765569</v>
      </c>
      <c r="AA201" s="99">
        <v>104.64311098961181</v>
      </c>
      <c r="AB201" s="100">
        <v>86.00000012606526</v>
      </c>
      <c r="AC201" s="92">
        <v>2792799.7861883491</v>
      </c>
      <c r="AD201" s="93">
        <v>381.73862577752175</v>
      </c>
      <c r="AE201" s="95">
        <v>86.00000012606526</v>
      </c>
      <c r="AF201" s="104"/>
      <c r="AG201" s="103">
        <v>0</v>
      </c>
      <c r="AH201" s="104"/>
      <c r="AI201" s="92">
        <v>0</v>
      </c>
      <c r="AJ201" s="93">
        <v>71.444433670008877</v>
      </c>
      <c r="AK201" s="93">
        <v>0</v>
      </c>
      <c r="AL201" s="101">
        <v>0</v>
      </c>
      <c r="AM201" s="138">
        <v>0</v>
      </c>
      <c r="AO201" s="102">
        <v>146823.4419763122</v>
      </c>
      <c r="AQ201" s="102">
        <v>755188.96907216497</v>
      </c>
      <c r="AR201" s="90"/>
      <c r="AS201" s="244"/>
      <c r="AT201" s="112">
        <v>-3736285.103868512</v>
      </c>
      <c r="AU201" s="112">
        <v>-1656539.0330749999</v>
      </c>
      <c r="AV201" s="112">
        <v>-32417.581219</v>
      </c>
      <c r="AW201" s="112">
        <v>-620585</v>
      </c>
      <c r="AX201" s="113">
        <v>-1348618.9882980001</v>
      </c>
    </row>
    <row r="202" spans="1:50">
      <c r="A202" s="11">
        <v>701</v>
      </c>
      <c r="B202" s="12">
        <v>6521</v>
      </c>
      <c r="C202" s="4"/>
      <c r="D202" s="121" t="s">
        <v>359</v>
      </c>
      <c r="E202" s="85">
        <v>462</v>
      </c>
      <c r="F202" s="85">
        <v>980690.33333333337</v>
      </c>
      <c r="G202" s="86">
        <v>2</v>
      </c>
      <c r="H202" s="85">
        <v>490345.16666666669</v>
      </c>
      <c r="I202" s="85">
        <v>74504</v>
      </c>
      <c r="J202" s="5">
        <v>0</v>
      </c>
      <c r="K202" s="87">
        <v>1.65</v>
      </c>
      <c r="L202" s="85">
        <v>809069.52500000002</v>
      </c>
      <c r="M202" s="85">
        <v>76908.933333333334</v>
      </c>
      <c r="N202" s="85">
        <v>885978.45833333337</v>
      </c>
      <c r="O202" s="88">
        <v>1917.7022907647909</v>
      </c>
      <c r="P202" s="88">
        <v>2622.6298160913202</v>
      </c>
      <c r="Q202" s="88">
        <v>73.121348617277235</v>
      </c>
      <c r="R202" s="92">
        <v>120500.31117931689</v>
      </c>
      <c r="S202" s="93">
        <v>260.8231843708158</v>
      </c>
      <c r="T202" s="94">
        <v>83.066449628884655</v>
      </c>
      <c r="U202" s="92">
        <v>35545</v>
      </c>
      <c r="V202" s="93">
        <v>76.937229437229433</v>
      </c>
      <c r="W202" s="95">
        <v>86.000040521704378</v>
      </c>
      <c r="X202" s="96">
        <v>0</v>
      </c>
      <c r="Y202" s="97">
        <v>0</v>
      </c>
      <c r="Z202" s="98">
        <v>35545</v>
      </c>
      <c r="AA202" s="99">
        <v>76.937229437229433</v>
      </c>
      <c r="AB202" s="100">
        <v>86.000040521704378</v>
      </c>
      <c r="AC202" s="92">
        <v>156045.31117931689</v>
      </c>
      <c r="AD202" s="93">
        <v>337.7604138080452</v>
      </c>
      <c r="AE202" s="95">
        <v>86.000040521704378</v>
      </c>
      <c r="AF202" s="104"/>
      <c r="AG202" s="103">
        <v>0</v>
      </c>
      <c r="AH202" s="104"/>
      <c r="AI202" s="92">
        <v>48008.59202708317</v>
      </c>
      <c r="AJ202" s="93">
        <v>73.121348617277235</v>
      </c>
      <c r="AK202" s="93">
        <v>0</v>
      </c>
      <c r="AL202" s="101">
        <v>0</v>
      </c>
      <c r="AM202" s="138">
        <v>48008.59202708317</v>
      </c>
      <c r="AO202" s="102">
        <v>4944.3197137782026</v>
      </c>
      <c r="AQ202" s="102">
        <v>49034.516666666663</v>
      </c>
      <c r="AR202" s="90"/>
      <c r="AS202" s="244"/>
      <c r="AT202" s="112">
        <v>-243369.40212088428</v>
      </c>
      <c r="AU202" s="112">
        <v>-107901.539326</v>
      </c>
      <c r="AV202" s="112">
        <v>-2111.5753049999998</v>
      </c>
      <c r="AW202" s="112">
        <v>-29511</v>
      </c>
      <c r="AX202" s="113">
        <v>-87844.633839999995</v>
      </c>
    </row>
    <row r="203" spans="1:50">
      <c r="A203" s="11">
        <v>703</v>
      </c>
      <c r="B203" s="12">
        <v>6523</v>
      </c>
      <c r="C203" s="4"/>
      <c r="D203" s="121" t="s">
        <v>360</v>
      </c>
      <c r="E203" s="85">
        <v>2327.3333333333335</v>
      </c>
      <c r="F203" s="85">
        <v>4129915</v>
      </c>
      <c r="G203" s="86">
        <v>1.97</v>
      </c>
      <c r="H203" s="85">
        <v>2096403.5532994922</v>
      </c>
      <c r="I203" s="85">
        <v>456299.66666666669</v>
      </c>
      <c r="J203" s="5">
        <v>0</v>
      </c>
      <c r="K203" s="87">
        <v>1.65</v>
      </c>
      <c r="L203" s="85">
        <v>3459065.862944162</v>
      </c>
      <c r="M203" s="85">
        <v>372709.98666666663</v>
      </c>
      <c r="N203" s="85">
        <v>3831775.8496108293</v>
      </c>
      <c r="O203" s="88">
        <v>1646.4233097726278</v>
      </c>
      <c r="P203" s="88">
        <v>2622.6298160913202</v>
      </c>
      <c r="Q203" s="88">
        <v>62.777571568464893</v>
      </c>
      <c r="R203" s="92">
        <v>840624.43867777707</v>
      </c>
      <c r="S203" s="93">
        <v>361.19640733791624</v>
      </c>
      <c r="T203" s="94">
        <v>76.549870088132877</v>
      </c>
      <c r="U203" s="92">
        <v>576811</v>
      </c>
      <c r="V203" s="93">
        <v>247.84202234316814</v>
      </c>
      <c r="W203" s="95">
        <v>86.000003722034123</v>
      </c>
      <c r="X203" s="96">
        <v>0</v>
      </c>
      <c r="Y203" s="97">
        <v>0</v>
      </c>
      <c r="Z203" s="98">
        <v>576811</v>
      </c>
      <c r="AA203" s="99">
        <v>247.84202234316814</v>
      </c>
      <c r="AB203" s="100">
        <v>86.000003722034123</v>
      </c>
      <c r="AC203" s="92">
        <v>1417435.4386777771</v>
      </c>
      <c r="AD203" s="93">
        <v>609.03842968108438</v>
      </c>
      <c r="AE203" s="95">
        <v>86.000003722034123</v>
      </c>
      <c r="AF203" s="104"/>
      <c r="AG203" s="103">
        <v>0</v>
      </c>
      <c r="AH203" s="104"/>
      <c r="AI203" s="92">
        <v>0</v>
      </c>
      <c r="AJ203" s="93">
        <v>62.777571568464893</v>
      </c>
      <c r="AK203" s="93">
        <v>0</v>
      </c>
      <c r="AL203" s="101">
        <v>0</v>
      </c>
      <c r="AM203" s="138">
        <v>0</v>
      </c>
      <c r="AO203" s="102">
        <v>47077.436267893994</v>
      </c>
      <c r="AQ203" s="102">
        <v>209640.35532994926</v>
      </c>
      <c r="AR203" s="90"/>
      <c r="AS203" s="244"/>
      <c r="AT203" s="112">
        <v>-1204524.5092312121</v>
      </c>
      <c r="AU203" s="112">
        <v>-534044.32755199994</v>
      </c>
      <c r="AV203" s="112">
        <v>-10450.961321999999</v>
      </c>
      <c r="AW203" s="112">
        <v>-155886</v>
      </c>
      <c r="AX203" s="113">
        <v>-434775.339638</v>
      </c>
    </row>
    <row r="204" spans="1:50">
      <c r="A204" s="11">
        <v>704</v>
      </c>
      <c r="B204" s="12">
        <v>6524</v>
      </c>
      <c r="C204" s="4"/>
      <c r="D204" s="121" t="s">
        <v>361</v>
      </c>
      <c r="E204" s="85">
        <v>201</v>
      </c>
      <c r="F204" s="85">
        <v>385134.33333333331</v>
      </c>
      <c r="G204" s="86">
        <v>1.9400000000000002</v>
      </c>
      <c r="H204" s="85">
        <v>198522.85223367697</v>
      </c>
      <c r="I204" s="85">
        <v>24566.666666666668</v>
      </c>
      <c r="J204" s="5">
        <v>0</v>
      </c>
      <c r="K204" s="87">
        <v>1.65</v>
      </c>
      <c r="L204" s="85">
        <v>327562.70618556696</v>
      </c>
      <c r="M204" s="85">
        <v>27528.13</v>
      </c>
      <c r="N204" s="85">
        <v>355090.83618556702</v>
      </c>
      <c r="O204" s="88">
        <v>1766.6210755500847</v>
      </c>
      <c r="P204" s="88">
        <v>2622.6298160913202</v>
      </c>
      <c r="Q204" s="88">
        <v>67.360672280581241</v>
      </c>
      <c r="R204" s="92">
        <v>63661.370034051681</v>
      </c>
      <c r="S204" s="93">
        <v>316.72323400025709</v>
      </c>
      <c r="T204" s="94">
        <v>79.437223536766169</v>
      </c>
      <c r="U204" s="92">
        <v>34596</v>
      </c>
      <c r="V204" s="93">
        <v>172.11940298507463</v>
      </c>
      <c r="W204" s="95">
        <v>86.000078954981291</v>
      </c>
      <c r="X204" s="96">
        <v>0</v>
      </c>
      <c r="Y204" s="97">
        <v>0</v>
      </c>
      <c r="Z204" s="98">
        <v>34596</v>
      </c>
      <c r="AA204" s="99">
        <v>172.11940298507463</v>
      </c>
      <c r="AB204" s="100">
        <v>86.000078954981291</v>
      </c>
      <c r="AC204" s="92">
        <v>98257.370034051681</v>
      </c>
      <c r="AD204" s="93">
        <v>488.84263698533175</v>
      </c>
      <c r="AE204" s="95">
        <v>86.000078954981291</v>
      </c>
      <c r="AF204" s="104"/>
      <c r="AG204" s="103">
        <v>0</v>
      </c>
      <c r="AH204" s="104"/>
      <c r="AI204" s="92">
        <v>138791.48251113674</v>
      </c>
      <c r="AJ204" s="93">
        <v>67.360672280581241</v>
      </c>
      <c r="AK204" s="93">
        <v>0</v>
      </c>
      <c r="AL204" s="101">
        <v>0</v>
      </c>
      <c r="AM204" s="138">
        <v>138791.48251113674</v>
      </c>
      <c r="AO204" s="102">
        <v>2931.7886575268503</v>
      </c>
      <c r="AQ204" s="102">
        <v>19852.285223367697</v>
      </c>
      <c r="AR204" s="90"/>
      <c r="AS204" s="244"/>
      <c r="AT204" s="112">
        <v>-104227.82411506225</v>
      </c>
      <c r="AU204" s="112">
        <v>-46210.996800000001</v>
      </c>
      <c r="AV204" s="112">
        <v>-904.32444499999997</v>
      </c>
      <c r="AW204" s="112">
        <v>-19702</v>
      </c>
      <c r="AX204" s="113">
        <v>-37621.225040999998</v>
      </c>
    </row>
    <row r="205" spans="1:50">
      <c r="A205" s="11">
        <v>706</v>
      </c>
      <c r="B205" s="12">
        <v>6526</v>
      </c>
      <c r="C205" s="4"/>
      <c r="D205" s="121" t="s">
        <v>362</v>
      </c>
      <c r="E205" s="85">
        <v>627</v>
      </c>
      <c r="F205" s="85">
        <v>1060150.6666666667</v>
      </c>
      <c r="G205" s="86">
        <v>1.95</v>
      </c>
      <c r="H205" s="85">
        <v>543667.0085470085</v>
      </c>
      <c r="I205" s="85">
        <v>99018.666666666672</v>
      </c>
      <c r="J205" s="5">
        <v>0</v>
      </c>
      <c r="K205" s="87">
        <v>1.65</v>
      </c>
      <c r="L205" s="85">
        <v>897050.56410256401</v>
      </c>
      <c r="M205" s="85">
        <v>88404.366666666683</v>
      </c>
      <c r="N205" s="85">
        <v>985454.9307692307</v>
      </c>
      <c r="O205" s="88">
        <v>1571.6984541774013</v>
      </c>
      <c r="P205" s="88">
        <v>2622.6298160913202</v>
      </c>
      <c r="Q205" s="88">
        <v>59.928337752211185</v>
      </c>
      <c r="R205" s="92">
        <v>243805.56665041004</v>
      </c>
      <c r="S205" s="93">
        <v>388.84460390814996</v>
      </c>
      <c r="T205" s="94">
        <v>74.754852783893043</v>
      </c>
      <c r="U205" s="92">
        <v>184914</v>
      </c>
      <c r="V205" s="93">
        <v>294.91866028708137</v>
      </c>
      <c r="W205" s="95">
        <v>86.000002918219607</v>
      </c>
      <c r="X205" s="96">
        <v>0</v>
      </c>
      <c r="Y205" s="97">
        <v>0</v>
      </c>
      <c r="Z205" s="98">
        <v>184914</v>
      </c>
      <c r="AA205" s="99">
        <v>294.91866028708137</v>
      </c>
      <c r="AB205" s="100">
        <v>86.000002918219607</v>
      </c>
      <c r="AC205" s="92">
        <v>428719.56665041007</v>
      </c>
      <c r="AD205" s="93">
        <v>683.76326419523139</v>
      </c>
      <c r="AE205" s="95">
        <v>86.000002918219622</v>
      </c>
      <c r="AF205" s="104"/>
      <c r="AG205" s="103">
        <v>0</v>
      </c>
      <c r="AH205" s="104"/>
      <c r="AI205" s="92">
        <v>107128.68901096724</v>
      </c>
      <c r="AJ205" s="93">
        <v>59.928337752211185</v>
      </c>
      <c r="AK205" s="93">
        <v>0</v>
      </c>
      <c r="AL205" s="101">
        <v>0</v>
      </c>
      <c r="AM205" s="138">
        <v>107128.68901096724</v>
      </c>
      <c r="AO205" s="102">
        <v>3923.1860515324543</v>
      </c>
      <c r="AQ205" s="102">
        <v>54366.700854700852</v>
      </c>
      <c r="AR205" s="90"/>
      <c r="AS205" s="244"/>
      <c r="AT205" s="112">
        <v>-325005.9737183961</v>
      </c>
      <c r="AU205" s="112">
        <v>-144096.35948000001</v>
      </c>
      <c r="AV205" s="112">
        <v>-2819.8885409999998</v>
      </c>
      <c r="AW205" s="112">
        <v>-43705</v>
      </c>
      <c r="AX205" s="113">
        <v>-117311.50468500001</v>
      </c>
    </row>
    <row r="206" spans="1:50">
      <c r="A206" s="11">
        <v>707</v>
      </c>
      <c r="B206" s="12">
        <v>6527</v>
      </c>
      <c r="C206" s="4"/>
      <c r="D206" s="121" t="s">
        <v>363</v>
      </c>
      <c r="E206" s="85">
        <v>152</v>
      </c>
      <c r="F206" s="85">
        <v>208154</v>
      </c>
      <c r="G206" s="86">
        <v>1.84</v>
      </c>
      <c r="H206" s="85">
        <v>113127.17391304346</v>
      </c>
      <c r="I206" s="85">
        <v>23388.333333333332</v>
      </c>
      <c r="J206" s="5">
        <v>0</v>
      </c>
      <c r="K206" s="87">
        <v>1.65</v>
      </c>
      <c r="L206" s="85">
        <v>186659.83695652173</v>
      </c>
      <c r="M206" s="85">
        <v>20724.783333333336</v>
      </c>
      <c r="N206" s="85">
        <v>207384.62028985505</v>
      </c>
      <c r="O206" s="88">
        <v>1364.3725019069411</v>
      </c>
      <c r="P206" s="88">
        <v>2622.6298160913202</v>
      </c>
      <c r="Q206" s="88">
        <v>52.023068354357243</v>
      </c>
      <c r="R206" s="92">
        <v>70764.391349729485</v>
      </c>
      <c r="S206" s="93">
        <v>465.55520624822032</v>
      </c>
      <c r="T206" s="94">
        <v>69.774533063245073</v>
      </c>
      <c r="U206" s="92">
        <v>64681</v>
      </c>
      <c r="V206" s="93">
        <v>425.53289473684208</v>
      </c>
      <c r="W206" s="95">
        <v>85.999960385315347</v>
      </c>
      <c r="X206" s="96">
        <v>0</v>
      </c>
      <c r="Y206" s="97">
        <v>0</v>
      </c>
      <c r="Z206" s="98">
        <v>64681</v>
      </c>
      <c r="AA206" s="99">
        <v>425.53289473684208</v>
      </c>
      <c r="AB206" s="100">
        <v>85.999960385315347</v>
      </c>
      <c r="AC206" s="92">
        <v>135445.3913497295</v>
      </c>
      <c r="AD206" s="93">
        <v>891.0881009850624</v>
      </c>
      <c r="AE206" s="95">
        <v>85.999960385315347</v>
      </c>
      <c r="AF206" s="104"/>
      <c r="AG206" s="103">
        <v>0</v>
      </c>
      <c r="AH206" s="104"/>
      <c r="AI206" s="92">
        <v>42784.907535258171</v>
      </c>
      <c r="AJ206" s="93">
        <v>52.023068354357243</v>
      </c>
      <c r="AK206" s="93">
        <v>0</v>
      </c>
      <c r="AL206" s="101">
        <v>0</v>
      </c>
      <c r="AM206" s="138">
        <v>42784.907535258171</v>
      </c>
      <c r="AO206" s="102">
        <v>2082.0220937203376</v>
      </c>
      <c r="AQ206" s="102">
        <v>11312.717391304346</v>
      </c>
      <c r="AR206" s="90"/>
      <c r="AS206" s="244"/>
      <c r="AT206" s="112">
        <v>-78042.508696992416</v>
      </c>
      <c r="AU206" s="112">
        <v>-34601.337505000003</v>
      </c>
      <c r="AV206" s="112">
        <v>-677.12963400000001</v>
      </c>
      <c r="AW206" s="112">
        <v>-10274</v>
      </c>
      <c r="AX206" s="113">
        <v>-28169.587222999999</v>
      </c>
    </row>
    <row r="207" spans="1:50">
      <c r="A207" s="11">
        <v>708</v>
      </c>
      <c r="B207" s="12">
        <v>6528</v>
      </c>
      <c r="C207" s="4"/>
      <c r="D207" s="121" t="s">
        <v>364</v>
      </c>
      <c r="E207" s="85">
        <v>36.666666666666664</v>
      </c>
      <c r="F207" s="85">
        <v>59046</v>
      </c>
      <c r="G207" s="86">
        <v>2.2000000000000002</v>
      </c>
      <c r="H207" s="85">
        <v>26839.090909090908</v>
      </c>
      <c r="I207" s="85">
        <v>4647.666666666667</v>
      </c>
      <c r="J207" s="5">
        <v>0</v>
      </c>
      <c r="K207" s="87">
        <v>1.65</v>
      </c>
      <c r="L207" s="85">
        <v>44284.499999999993</v>
      </c>
      <c r="M207" s="85">
        <v>3842.5233333333331</v>
      </c>
      <c r="N207" s="85">
        <v>48127.023333333324</v>
      </c>
      <c r="O207" s="88">
        <v>1312.5551818181816</v>
      </c>
      <c r="P207" s="88">
        <v>2622.6298160913202</v>
      </c>
      <c r="Q207" s="88">
        <v>50.047291225201199</v>
      </c>
      <c r="R207" s="92">
        <v>17773.34587163891</v>
      </c>
      <c r="S207" s="93">
        <v>484.7276146810612</v>
      </c>
      <c r="T207" s="94">
        <v>68.529793471876758</v>
      </c>
      <c r="U207" s="92">
        <v>16800</v>
      </c>
      <c r="V207" s="93">
        <v>458.18181818181819</v>
      </c>
      <c r="W207" s="95">
        <v>86.000113353493788</v>
      </c>
      <c r="X207" s="96">
        <v>0</v>
      </c>
      <c r="Y207" s="97">
        <v>0</v>
      </c>
      <c r="Z207" s="98">
        <v>16800</v>
      </c>
      <c r="AA207" s="99">
        <v>458.18181818181819</v>
      </c>
      <c r="AB207" s="100">
        <v>86.000113353493788</v>
      </c>
      <c r="AC207" s="92">
        <v>34573.345871638914</v>
      </c>
      <c r="AD207" s="93">
        <v>942.90943286287938</v>
      </c>
      <c r="AE207" s="95">
        <v>86.000113353493788</v>
      </c>
      <c r="AF207" s="104"/>
      <c r="AG207" s="103">
        <v>0</v>
      </c>
      <c r="AH207" s="104"/>
      <c r="AI207" s="92">
        <v>43999.999999999993</v>
      </c>
      <c r="AJ207" s="93">
        <v>50.047291225201199</v>
      </c>
      <c r="AK207" s="93">
        <v>0</v>
      </c>
      <c r="AL207" s="101">
        <v>0</v>
      </c>
      <c r="AM207" s="138">
        <v>43999.999999999993</v>
      </c>
      <c r="AO207" s="102">
        <v>459.29555133369769</v>
      </c>
      <c r="AQ207" s="102">
        <v>2683.9090909090905</v>
      </c>
      <c r="AR207" s="90"/>
      <c r="AS207" s="244"/>
      <c r="AT207" s="112">
        <v>-18997.18961703105</v>
      </c>
      <c r="AU207" s="112">
        <v>-8422.6939980000006</v>
      </c>
      <c r="AV207" s="112">
        <v>-164.827608</v>
      </c>
      <c r="AW207" s="112">
        <v>-1513</v>
      </c>
      <c r="AX207" s="113">
        <v>-6857.0705740000003</v>
      </c>
    </row>
    <row r="208" spans="1:50">
      <c r="A208" s="11">
        <v>709</v>
      </c>
      <c r="B208" s="12">
        <v>6529</v>
      </c>
      <c r="C208" s="4"/>
      <c r="D208" s="121" t="s">
        <v>365</v>
      </c>
      <c r="E208" s="85">
        <v>62.333333333333336</v>
      </c>
      <c r="F208" s="85">
        <v>60546.666666666664</v>
      </c>
      <c r="G208" s="86">
        <v>1.74</v>
      </c>
      <c r="H208" s="85">
        <v>34796.934865900381</v>
      </c>
      <c r="I208" s="85">
        <v>7613.666666666667</v>
      </c>
      <c r="J208" s="5">
        <v>0</v>
      </c>
      <c r="K208" s="87">
        <v>1.65</v>
      </c>
      <c r="L208" s="85">
        <v>57414.942528735621</v>
      </c>
      <c r="M208" s="85">
        <v>7974.07</v>
      </c>
      <c r="N208" s="85">
        <v>65389.01252873562</v>
      </c>
      <c r="O208" s="88">
        <v>1049.0215913700902</v>
      </c>
      <c r="P208" s="88">
        <v>2622.6298160913202</v>
      </c>
      <c r="Q208" s="88">
        <v>39.998843334036252</v>
      </c>
      <c r="R208" s="92">
        <v>36292.651022820639</v>
      </c>
      <c r="S208" s="93">
        <v>582.23504314685511</v>
      </c>
      <c r="T208" s="94">
        <v>62.199271300442852</v>
      </c>
      <c r="U208" s="92">
        <v>38909</v>
      </c>
      <c r="V208" s="93">
        <v>624.20855614973254</v>
      </c>
      <c r="W208" s="95">
        <v>86.00013531563323</v>
      </c>
      <c r="X208" s="96">
        <v>6.2718697052235006</v>
      </c>
      <c r="Y208" s="97">
        <v>-2440.32178360541</v>
      </c>
      <c r="Z208" s="98">
        <v>36468.67821639459</v>
      </c>
      <c r="AA208" s="99">
        <v>585.05900881916455</v>
      </c>
      <c r="AB208" s="100">
        <v>84.50737613588305</v>
      </c>
      <c r="AC208" s="92">
        <v>72761.329239215236</v>
      </c>
      <c r="AD208" s="93">
        <v>1167.2940519660197</v>
      </c>
      <c r="AE208" s="95">
        <v>84.50737613588305</v>
      </c>
      <c r="AF208" s="104"/>
      <c r="AG208" s="103">
        <v>0</v>
      </c>
      <c r="AH208" s="104"/>
      <c r="AI208" s="92">
        <v>74800</v>
      </c>
      <c r="AJ208" s="93">
        <v>39.998843334036252</v>
      </c>
      <c r="AK208" s="93">
        <v>0</v>
      </c>
      <c r="AL208" s="101">
        <v>0</v>
      </c>
      <c r="AM208" s="138">
        <v>74800</v>
      </c>
      <c r="AO208" s="102">
        <v>122.58272413753257</v>
      </c>
      <c r="AQ208" s="102">
        <v>3479.6934865900384</v>
      </c>
      <c r="AR208" s="90"/>
      <c r="AS208" s="244"/>
      <c r="AT208" s="112">
        <v>-31319.690990240379</v>
      </c>
      <c r="AU208" s="112">
        <v>-13886.063077999999</v>
      </c>
      <c r="AV208" s="112">
        <v>-271.74281400000001</v>
      </c>
      <c r="AW208" s="112">
        <v>-2494</v>
      </c>
      <c r="AX208" s="113">
        <v>-11304.900136</v>
      </c>
    </row>
    <row r="209" spans="1:50">
      <c r="A209" s="11">
        <v>711</v>
      </c>
      <c r="B209" s="12">
        <v>6531</v>
      </c>
      <c r="C209" s="4"/>
      <c r="D209" s="121" t="s">
        <v>366</v>
      </c>
      <c r="E209" s="85">
        <v>282.66666666666669</v>
      </c>
      <c r="F209" s="85">
        <v>496102</v>
      </c>
      <c r="G209" s="86">
        <v>1.8</v>
      </c>
      <c r="H209" s="85">
        <v>275612.22222222219</v>
      </c>
      <c r="I209" s="85">
        <v>52239.666666666664</v>
      </c>
      <c r="J209" s="5">
        <v>0</v>
      </c>
      <c r="K209" s="87">
        <v>1.65</v>
      </c>
      <c r="L209" s="85">
        <v>454760.16666666669</v>
      </c>
      <c r="M209" s="85">
        <v>42686.936666666668</v>
      </c>
      <c r="N209" s="85">
        <v>497447.10333333327</v>
      </c>
      <c r="O209" s="88">
        <v>1759.8364504716978</v>
      </c>
      <c r="P209" s="88">
        <v>2622.6298160913202</v>
      </c>
      <c r="Q209" s="88">
        <v>67.101976789637021</v>
      </c>
      <c r="R209" s="92">
        <v>90236.682132270929</v>
      </c>
      <c r="S209" s="93">
        <v>319.23354527926034</v>
      </c>
      <c r="T209" s="94">
        <v>79.274245377471317</v>
      </c>
      <c r="U209" s="92">
        <v>49860</v>
      </c>
      <c r="V209" s="93">
        <v>176.39150943396226</v>
      </c>
      <c r="W209" s="95">
        <v>85.999994789443235</v>
      </c>
      <c r="X209" s="96">
        <v>0</v>
      </c>
      <c r="Y209" s="97">
        <v>0</v>
      </c>
      <c r="Z209" s="98">
        <v>49860</v>
      </c>
      <c r="AA209" s="99">
        <v>176.39150943396226</v>
      </c>
      <c r="AB209" s="100">
        <v>85.999994789443235</v>
      </c>
      <c r="AC209" s="92">
        <v>140096.68213227094</v>
      </c>
      <c r="AD209" s="93">
        <v>495.6250547132226</v>
      </c>
      <c r="AE209" s="95">
        <v>85.999994789443235</v>
      </c>
      <c r="AF209" s="104"/>
      <c r="AG209" s="103">
        <v>0</v>
      </c>
      <c r="AH209" s="104"/>
      <c r="AI209" s="92">
        <v>107117.73040164297</v>
      </c>
      <c r="AJ209" s="93">
        <v>67.101976789637021</v>
      </c>
      <c r="AK209" s="93">
        <v>0</v>
      </c>
      <c r="AL209" s="101">
        <v>0</v>
      </c>
      <c r="AM209" s="138">
        <v>107117.73040164297</v>
      </c>
      <c r="AO209" s="102">
        <v>2366.6182396085078</v>
      </c>
      <c r="AQ209" s="102">
        <v>27561.222222222219</v>
      </c>
      <c r="AR209" s="90"/>
      <c r="AS209" s="244"/>
      <c r="AT209" s="112">
        <v>-147870.01647851197</v>
      </c>
      <c r="AU209" s="112">
        <v>-65560.428958000004</v>
      </c>
      <c r="AV209" s="112">
        <v>-1282.9824639999999</v>
      </c>
      <c r="AW209" s="112">
        <v>-31326</v>
      </c>
      <c r="AX209" s="113">
        <v>-53373.954738</v>
      </c>
    </row>
    <row r="210" spans="1:50">
      <c r="A210" s="11">
        <v>713</v>
      </c>
      <c r="B210" s="12">
        <v>6533</v>
      </c>
      <c r="C210" s="4"/>
      <c r="D210" s="121" t="s">
        <v>367</v>
      </c>
      <c r="E210" s="85">
        <v>3549.3333333333335</v>
      </c>
      <c r="F210" s="85">
        <v>6749256.666666667</v>
      </c>
      <c r="G210" s="86">
        <v>1.92</v>
      </c>
      <c r="H210" s="85">
        <v>3515237.8472222225</v>
      </c>
      <c r="I210" s="85">
        <v>650623.66666666663</v>
      </c>
      <c r="J210" s="5">
        <v>0</v>
      </c>
      <c r="K210" s="87">
        <v>1.65</v>
      </c>
      <c r="L210" s="85">
        <v>5800142.447916667</v>
      </c>
      <c r="M210" s="85">
        <v>533954.18000000005</v>
      </c>
      <c r="N210" s="85">
        <v>6334096.6279166667</v>
      </c>
      <c r="O210" s="88">
        <v>1784.5877050854619</v>
      </c>
      <c r="P210" s="88">
        <v>2622.6298160913202</v>
      </c>
      <c r="Q210" s="88">
        <v>68.045733871246526</v>
      </c>
      <c r="R210" s="92">
        <v>1100561.5957521468</v>
      </c>
      <c r="S210" s="93">
        <v>310.07558107216755</v>
      </c>
      <c r="T210" s="94">
        <v>79.86881233888532</v>
      </c>
      <c r="U210" s="92">
        <v>570727</v>
      </c>
      <c r="V210" s="93">
        <v>160.79836589030802</v>
      </c>
      <c r="W210" s="95">
        <v>86.000000389281098</v>
      </c>
      <c r="X210" s="96">
        <v>0</v>
      </c>
      <c r="Y210" s="97">
        <v>0</v>
      </c>
      <c r="Z210" s="98">
        <v>570727</v>
      </c>
      <c r="AA210" s="99">
        <v>160.79836589030802</v>
      </c>
      <c r="AB210" s="100">
        <v>86.000000389281098</v>
      </c>
      <c r="AC210" s="92">
        <v>1671288.5957521468</v>
      </c>
      <c r="AD210" s="93">
        <v>470.87394696247554</v>
      </c>
      <c r="AE210" s="95">
        <v>86.000000389281098</v>
      </c>
      <c r="AF210" s="104"/>
      <c r="AG210" s="103">
        <v>0</v>
      </c>
      <c r="AH210" s="104"/>
      <c r="AI210" s="92">
        <v>0</v>
      </c>
      <c r="AJ210" s="93">
        <v>68.045733871246526</v>
      </c>
      <c r="AK210" s="93">
        <v>0</v>
      </c>
      <c r="AL210" s="101">
        <v>0</v>
      </c>
      <c r="AM210" s="138">
        <v>0</v>
      </c>
      <c r="AO210" s="102">
        <v>74174.515994802932</v>
      </c>
      <c r="AQ210" s="102">
        <v>351523.78472222225</v>
      </c>
      <c r="AR210" s="90"/>
      <c r="AS210" s="244"/>
      <c r="AT210" s="112">
        <v>-1808840.5140756862</v>
      </c>
      <c r="AU210" s="112">
        <v>-801977.05284100003</v>
      </c>
      <c r="AV210" s="112">
        <v>-15694.261184000001</v>
      </c>
      <c r="AW210" s="112">
        <v>-215872</v>
      </c>
      <c r="AX210" s="113">
        <v>-652904.31438400003</v>
      </c>
    </row>
    <row r="211" spans="1:50">
      <c r="A211" s="11">
        <v>715</v>
      </c>
      <c r="B211" s="12">
        <v>6535</v>
      </c>
      <c r="C211" s="4"/>
      <c r="D211" s="121" t="s">
        <v>368</v>
      </c>
      <c r="E211" s="85">
        <v>41.666666666666664</v>
      </c>
      <c r="F211" s="85">
        <v>47351</v>
      </c>
      <c r="G211" s="86">
        <v>2</v>
      </c>
      <c r="H211" s="85">
        <v>23675.5</v>
      </c>
      <c r="I211" s="85">
        <v>4234.333333333333</v>
      </c>
      <c r="J211" s="5">
        <v>0</v>
      </c>
      <c r="K211" s="87">
        <v>1.65</v>
      </c>
      <c r="L211" s="85">
        <v>39064.574999999997</v>
      </c>
      <c r="M211" s="85">
        <v>4344.5600000000004</v>
      </c>
      <c r="N211" s="85">
        <v>43409.134999999995</v>
      </c>
      <c r="O211" s="88">
        <v>1041.81924</v>
      </c>
      <c r="P211" s="88">
        <v>2622.6298160913202</v>
      </c>
      <c r="Q211" s="88">
        <v>39.72422007893941</v>
      </c>
      <c r="R211" s="92">
        <v>24370.829714741187</v>
      </c>
      <c r="S211" s="93">
        <v>584.89991315378848</v>
      </c>
      <c r="T211" s="94">
        <v>62.026258649731837</v>
      </c>
      <c r="U211" s="92">
        <v>26198</v>
      </c>
      <c r="V211" s="93">
        <v>628.75200000000007</v>
      </c>
      <c r="W211" s="95">
        <v>86.000362663277713</v>
      </c>
      <c r="X211" s="96">
        <v>0</v>
      </c>
      <c r="Y211" s="97">
        <v>0</v>
      </c>
      <c r="Z211" s="98">
        <v>26198</v>
      </c>
      <c r="AA211" s="99">
        <v>628.75200000000007</v>
      </c>
      <c r="AB211" s="100">
        <v>86.000362663277713</v>
      </c>
      <c r="AC211" s="92">
        <v>50568.829714741187</v>
      </c>
      <c r="AD211" s="93">
        <v>1213.6519131537884</v>
      </c>
      <c r="AE211" s="95">
        <v>86.000362663277713</v>
      </c>
      <c r="AF211" s="104"/>
      <c r="AG211" s="103">
        <v>0</v>
      </c>
      <c r="AH211" s="104"/>
      <c r="AI211" s="92">
        <v>22017.761852992488</v>
      </c>
      <c r="AJ211" s="93">
        <v>39.72422007893941</v>
      </c>
      <c r="AK211" s="93">
        <v>0</v>
      </c>
      <c r="AL211" s="101">
        <v>0</v>
      </c>
      <c r="AM211" s="138">
        <v>22017.761852992488</v>
      </c>
      <c r="AO211" s="102">
        <v>3.7284358775770583</v>
      </c>
      <c r="AQ211" s="102">
        <v>2367.5499999999997</v>
      </c>
      <c r="AR211" s="90"/>
      <c r="AS211" s="244"/>
      <c r="AT211" s="112">
        <v>-21050.939845899273</v>
      </c>
      <c r="AU211" s="112">
        <v>-9333.2555109999994</v>
      </c>
      <c r="AV211" s="112">
        <v>-182.64680899999999</v>
      </c>
      <c r="AW211" s="112">
        <v>-1676</v>
      </c>
      <c r="AX211" s="113">
        <v>-7598.3755010000004</v>
      </c>
    </row>
    <row r="212" spans="1:50">
      <c r="A212" s="11">
        <v>716</v>
      </c>
      <c r="B212" s="12">
        <v>6536</v>
      </c>
      <c r="C212" s="4"/>
      <c r="D212" s="121" t="s">
        <v>392</v>
      </c>
      <c r="E212" s="85">
        <v>411</v>
      </c>
      <c r="F212" s="85">
        <v>615102.66666666663</v>
      </c>
      <c r="G212" s="86">
        <v>1.84</v>
      </c>
      <c r="H212" s="85">
        <v>334294.92753623193</v>
      </c>
      <c r="I212" s="85">
        <v>53427</v>
      </c>
      <c r="J212" s="5">
        <v>0</v>
      </c>
      <c r="K212" s="87">
        <v>1.65</v>
      </c>
      <c r="L212" s="85">
        <v>551586.63043478259</v>
      </c>
      <c r="M212" s="85">
        <v>55170.21</v>
      </c>
      <c r="N212" s="85">
        <v>606756.84043478267</v>
      </c>
      <c r="O212" s="88">
        <v>1476.2940156564055</v>
      </c>
      <c r="P212" s="88">
        <v>2622.6298160913202</v>
      </c>
      <c r="Q212" s="88">
        <v>56.290598337535293</v>
      </c>
      <c r="R212" s="92">
        <v>174323.28517213746</v>
      </c>
      <c r="S212" s="93">
        <v>424.14424616091839</v>
      </c>
      <c r="T212" s="94">
        <v>72.463076952647228</v>
      </c>
      <c r="U212" s="92">
        <v>145915</v>
      </c>
      <c r="V212" s="93">
        <v>355.02433090024329</v>
      </c>
      <c r="W212" s="95">
        <v>86.000036256700284</v>
      </c>
      <c r="X212" s="96">
        <v>0</v>
      </c>
      <c r="Y212" s="97">
        <v>0</v>
      </c>
      <c r="Z212" s="98">
        <v>145915</v>
      </c>
      <c r="AA212" s="99">
        <v>355.02433090024329</v>
      </c>
      <c r="AB212" s="100">
        <v>86.000036256700284</v>
      </c>
      <c r="AC212" s="92">
        <v>320238.28517213743</v>
      </c>
      <c r="AD212" s="93">
        <v>779.16857706116161</v>
      </c>
      <c r="AE212" s="95">
        <v>86.000036256700284</v>
      </c>
      <c r="AF212" s="104"/>
      <c r="AG212" s="103">
        <v>0</v>
      </c>
      <c r="AH212" s="104"/>
      <c r="AI212" s="92">
        <v>255833.42742838233</v>
      </c>
      <c r="AJ212" s="93">
        <v>56.290598337535293</v>
      </c>
      <c r="AK212" s="93">
        <v>0</v>
      </c>
      <c r="AL212" s="101">
        <v>0</v>
      </c>
      <c r="AM212" s="138">
        <v>255833.42742838233</v>
      </c>
      <c r="AO212" s="102">
        <v>3741.2674640568248</v>
      </c>
      <c r="AQ212" s="102">
        <v>33429.492753623192</v>
      </c>
      <c r="AR212" s="90"/>
      <c r="AS212" s="244"/>
      <c r="AT212" s="112">
        <v>-204861.58532960512</v>
      </c>
      <c r="AU212" s="112">
        <v>-90828.510951999997</v>
      </c>
      <c r="AV212" s="112">
        <v>-1777.465289</v>
      </c>
      <c r="AW212" s="112">
        <v>-23170</v>
      </c>
      <c r="AX212" s="113">
        <v>-73945.166459999993</v>
      </c>
    </row>
    <row r="213" spans="1:50">
      <c r="A213" s="11">
        <v>717</v>
      </c>
      <c r="B213" s="12">
        <v>6525</v>
      </c>
      <c r="C213" s="4"/>
      <c r="D213" s="168" t="s">
        <v>391</v>
      </c>
      <c r="E213" s="85">
        <v>4023</v>
      </c>
      <c r="F213" s="85">
        <v>7733786.333333333</v>
      </c>
      <c r="G213" s="86">
        <v>2</v>
      </c>
      <c r="H213" s="85">
        <v>3866893.1666666665</v>
      </c>
      <c r="I213" s="85">
        <v>722625</v>
      </c>
      <c r="J213" s="5">
        <v>0</v>
      </c>
      <c r="K213" s="87">
        <v>1.65</v>
      </c>
      <c r="L213" s="85">
        <v>6380373.7249999987</v>
      </c>
      <c r="M213" s="85">
        <v>643117.02333333332</v>
      </c>
      <c r="N213" s="85">
        <v>7023490.7483333321</v>
      </c>
      <c r="O213" s="88">
        <v>1745.8341407738833</v>
      </c>
      <c r="P213" s="88">
        <v>2622.6298160913202</v>
      </c>
      <c r="Q213" s="88">
        <v>66.568073391913771</v>
      </c>
      <c r="R213" s="92">
        <v>1305119.1306667582</v>
      </c>
      <c r="S213" s="93">
        <v>324.41439986745172</v>
      </c>
      <c r="T213" s="94">
        <v>78.937886236905669</v>
      </c>
      <c r="U213" s="92">
        <v>745112</v>
      </c>
      <c r="V213" s="93">
        <v>185.21302510564254</v>
      </c>
      <c r="W213" s="95">
        <v>85.999997098654291</v>
      </c>
      <c r="X213" s="96">
        <v>0</v>
      </c>
      <c r="Y213" s="97">
        <v>0</v>
      </c>
      <c r="Z213" s="98">
        <v>745112</v>
      </c>
      <c r="AA213" s="99">
        <v>185.21302510564254</v>
      </c>
      <c r="AB213" s="100">
        <v>85.999997098654291</v>
      </c>
      <c r="AC213" s="92">
        <v>2050231.1306667582</v>
      </c>
      <c r="AD213" s="93">
        <v>509.62742497309426</v>
      </c>
      <c r="AE213" s="95">
        <v>85.999997098654291</v>
      </c>
      <c r="AF213" s="104"/>
      <c r="AG213" s="103">
        <v>0</v>
      </c>
      <c r="AH213" s="104"/>
      <c r="AI213" s="92">
        <v>0</v>
      </c>
      <c r="AJ213" s="93">
        <v>66.568073391913771</v>
      </c>
      <c r="AK213" s="93">
        <v>0</v>
      </c>
      <c r="AL213" s="101">
        <v>0</v>
      </c>
      <c r="AM213" s="138">
        <v>0</v>
      </c>
      <c r="AO213" s="102">
        <v>69405.824679366444</v>
      </c>
      <c r="AQ213" s="102">
        <v>386689.31666666665</v>
      </c>
      <c r="AR213" s="90"/>
      <c r="AS213" s="244"/>
      <c r="AT213" s="112">
        <v>-2071207.1058136015</v>
      </c>
      <c r="AU213" s="112">
        <v>-918301.28616500006</v>
      </c>
      <c r="AV213" s="112">
        <v>-17970.664098000001</v>
      </c>
      <c r="AW213" s="112">
        <v>-257193</v>
      </c>
      <c r="AX213" s="113">
        <v>-747606.01879799995</v>
      </c>
    </row>
    <row r="214" spans="1:50">
      <c r="A214" s="11">
        <v>723</v>
      </c>
      <c r="B214" s="12">
        <v>6603</v>
      </c>
      <c r="C214" s="4"/>
      <c r="D214" s="121" t="s">
        <v>369</v>
      </c>
      <c r="E214" s="85">
        <v>3780</v>
      </c>
      <c r="F214" s="85">
        <v>10467999.666666666</v>
      </c>
      <c r="G214" s="86">
        <v>1.6499999999999997</v>
      </c>
      <c r="H214" s="85">
        <v>6344242.2222222211</v>
      </c>
      <c r="I214" s="85">
        <v>764501.33333333337</v>
      </c>
      <c r="J214" s="5">
        <v>0</v>
      </c>
      <c r="K214" s="87">
        <v>1.65</v>
      </c>
      <c r="L214" s="85">
        <v>10467999.666666666</v>
      </c>
      <c r="M214" s="85">
        <v>775494.71666666679</v>
      </c>
      <c r="N214" s="85">
        <v>11243494.383333333</v>
      </c>
      <c r="O214" s="88">
        <v>2974.469413580247</v>
      </c>
      <c r="P214" s="88">
        <v>2622.6298160913202</v>
      </c>
      <c r="Q214" s="88">
        <v>113.41552648148021</v>
      </c>
      <c r="R214" s="92">
        <v>-492082.86104801315</v>
      </c>
      <c r="S214" s="93">
        <v>-130.18065107090294</v>
      </c>
      <c r="T214" s="94">
        <v>108.45178168333253</v>
      </c>
      <c r="U214" s="92">
        <v>0</v>
      </c>
      <c r="V214" s="93">
        <v>0</v>
      </c>
      <c r="W214" s="95">
        <v>108.45178168333253</v>
      </c>
      <c r="X214" s="96">
        <v>0</v>
      </c>
      <c r="Y214" s="97">
        <v>0</v>
      </c>
      <c r="Z214" s="98">
        <v>0</v>
      </c>
      <c r="AA214" s="99">
        <v>0</v>
      </c>
      <c r="AB214" s="100">
        <v>108.45178168333253</v>
      </c>
      <c r="AC214" s="92">
        <v>-492082.86104801315</v>
      </c>
      <c r="AD214" s="93">
        <v>-130.18065107090294</v>
      </c>
      <c r="AE214" s="95">
        <v>108.45178168333253</v>
      </c>
      <c r="AF214" s="104"/>
      <c r="AG214" s="103">
        <v>0</v>
      </c>
      <c r="AH214" s="104"/>
      <c r="AI214" s="92">
        <v>0</v>
      </c>
      <c r="AJ214" s="93">
        <v>113.41552648148021</v>
      </c>
      <c r="AK214" s="93">
        <v>0</v>
      </c>
      <c r="AL214" s="101">
        <v>0</v>
      </c>
      <c r="AM214" s="138">
        <v>0</v>
      </c>
      <c r="AO214" s="102">
        <v>47418.813655175763</v>
      </c>
      <c r="AQ214" s="102">
        <v>634424.22222222225</v>
      </c>
      <c r="AR214" s="90"/>
      <c r="AS214" s="244"/>
      <c r="AT214" s="112">
        <v>-1968006.1568129733</v>
      </c>
      <c r="AU214" s="112">
        <v>-872545.57012199995</v>
      </c>
      <c r="AV214" s="112">
        <v>-17075.249253000002</v>
      </c>
      <c r="AW214" s="112">
        <v>-235054</v>
      </c>
      <c r="AX214" s="113">
        <v>-710355.44622000004</v>
      </c>
    </row>
    <row r="215" spans="1:50">
      <c r="A215" s="11">
        <v>724</v>
      </c>
      <c r="B215" s="12">
        <v>6604</v>
      </c>
      <c r="C215" s="4"/>
      <c r="D215" s="121" t="s">
        <v>370</v>
      </c>
      <c r="E215" s="85">
        <v>767</v>
      </c>
      <c r="F215" s="85">
        <v>1426692.3333333333</v>
      </c>
      <c r="G215" s="86">
        <v>1.64</v>
      </c>
      <c r="H215" s="85">
        <v>869934.34959349595</v>
      </c>
      <c r="I215" s="85">
        <v>177935.66666666666</v>
      </c>
      <c r="J215" s="5">
        <v>0</v>
      </c>
      <c r="K215" s="87">
        <v>1.65</v>
      </c>
      <c r="L215" s="85">
        <v>1435391.6768292685</v>
      </c>
      <c r="M215" s="85">
        <v>144360.45666666667</v>
      </c>
      <c r="N215" s="85">
        <v>1579752.133495935</v>
      </c>
      <c r="O215" s="88">
        <v>2059.6507607508929</v>
      </c>
      <c r="P215" s="88">
        <v>2622.6298160913202</v>
      </c>
      <c r="Q215" s="88">
        <v>78.533796425014629</v>
      </c>
      <c r="R215" s="92">
        <v>159767.82611505984</v>
      </c>
      <c r="S215" s="93">
        <v>208.30225047595806</v>
      </c>
      <c r="T215" s="94">
        <v>86.476291747759234</v>
      </c>
      <c r="U215" s="92">
        <v>0</v>
      </c>
      <c r="V215" s="93">
        <v>0</v>
      </c>
      <c r="W215" s="95">
        <v>86.476291747759234</v>
      </c>
      <c r="X215" s="96">
        <v>0</v>
      </c>
      <c r="Y215" s="97">
        <v>0</v>
      </c>
      <c r="Z215" s="98">
        <v>0</v>
      </c>
      <c r="AA215" s="99">
        <v>0</v>
      </c>
      <c r="AB215" s="100">
        <v>86.476291747759234</v>
      </c>
      <c r="AC215" s="92">
        <v>159767.82611505984</v>
      </c>
      <c r="AD215" s="93">
        <v>208.30225047595806</v>
      </c>
      <c r="AE215" s="95">
        <v>86.476291747759234</v>
      </c>
      <c r="AF215" s="104"/>
      <c r="AG215" s="103">
        <v>0</v>
      </c>
      <c r="AH215" s="104"/>
      <c r="AI215" s="92">
        <v>311699.60478441423</v>
      </c>
      <c r="AJ215" s="93">
        <v>78.533796425014629</v>
      </c>
      <c r="AK215" s="93">
        <v>0</v>
      </c>
      <c r="AL215" s="101">
        <v>0</v>
      </c>
      <c r="AM215" s="138">
        <v>311699.60478441423</v>
      </c>
      <c r="AO215" s="102">
        <v>4304.6190873923933</v>
      </c>
      <c r="AQ215" s="102">
        <v>86993.434959349601</v>
      </c>
      <c r="AR215" s="90"/>
      <c r="AS215" s="244"/>
      <c r="AT215" s="112">
        <v>-400481.29462930321</v>
      </c>
      <c r="AU215" s="112">
        <v>-177559.49509400001</v>
      </c>
      <c r="AV215" s="112">
        <v>-3474.7441739999999</v>
      </c>
      <c r="AW215" s="112">
        <v>-49519</v>
      </c>
      <c r="AX215" s="113">
        <v>-144554.46074899999</v>
      </c>
    </row>
    <row r="216" spans="1:50">
      <c r="A216" s="11">
        <v>726</v>
      </c>
      <c r="B216" s="12">
        <v>6606</v>
      </c>
      <c r="C216" s="4"/>
      <c r="D216" s="121" t="s">
        <v>371</v>
      </c>
      <c r="E216" s="85">
        <v>2055</v>
      </c>
      <c r="F216" s="85">
        <v>4176917.6666666665</v>
      </c>
      <c r="G216" s="86">
        <v>1.8500000000000003</v>
      </c>
      <c r="H216" s="85">
        <v>2257793.3333333335</v>
      </c>
      <c r="I216" s="85">
        <v>375347.33333333331</v>
      </c>
      <c r="J216" s="5">
        <v>0</v>
      </c>
      <c r="K216" s="87">
        <v>1.65</v>
      </c>
      <c r="L216" s="85">
        <v>3725359</v>
      </c>
      <c r="M216" s="85">
        <v>358045.11000000004</v>
      </c>
      <c r="N216" s="85">
        <v>4083404.11</v>
      </c>
      <c r="O216" s="88">
        <v>1987.0579610705595</v>
      </c>
      <c r="P216" s="88">
        <v>2622.6298160913202</v>
      </c>
      <c r="Q216" s="88">
        <v>75.765857189559611</v>
      </c>
      <c r="R216" s="92">
        <v>483257.05996503541</v>
      </c>
      <c r="S216" s="93">
        <v>235.16158635768147</v>
      </c>
      <c r="T216" s="94">
        <v>84.732490029422564</v>
      </c>
      <c r="U216" s="92">
        <v>68313</v>
      </c>
      <c r="V216" s="93">
        <v>33.242335766423359</v>
      </c>
      <c r="W216" s="95">
        <v>86.000009202828693</v>
      </c>
      <c r="X216" s="96">
        <v>0</v>
      </c>
      <c r="Y216" s="97">
        <v>0</v>
      </c>
      <c r="Z216" s="98">
        <v>68313</v>
      </c>
      <c r="AA216" s="99">
        <v>33.242335766423359</v>
      </c>
      <c r="AB216" s="100">
        <v>86.000009202828693</v>
      </c>
      <c r="AC216" s="92">
        <v>551570.05996503541</v>
      </c>
      <c r="AD216" s="93">
        <v>268.40392212410484</v>
      </c>
      <c r="AE216" s="95">
        <v>86.000009202828693</v>
      </c>
      <c r="AF216" s="104"/>
      <c r="AG216" s="103">
        <v>0</v>
      </c>
      <c r="AH216" s="104"/>
      <c r="AI216" s="92">
        <v>247515.52931166178</v>
      </c>
      <c r="AJ216" s="93">
        <v>75.765857189559611</v>
      </c>
      <c r="AK216" s="93">
        <v>0</v>
      </c>
      <c r="AL216" s="101">
        <v>0</v>
      </c>
      <c r="AM216" s="138">
        <v>247515.52931166178</v>
      </c>
      <c r="AO216" s="102">
        <v>19634.944815552361</v>
      </c>
      <c r="AQ216" s="102">
        <v>225779.33333333334</v>
      </c>
      <c r="AR216" s="90"/>
      <c r="AS216" s="244"/>
      <c r="AT216" s="112">
        <v>-1046385.7416083589</v>
      </c>
      <c r="AU216" s="112">
        <v>-463931.091028</v>
      </c>
      <c r="AV216" s="112">
        <v>-9078.8828529999992</v>
      </c>
      <c r="AW216" s="112">
        <v>-148564</v>
      </c>
      <c r="AX216" s="113">
        <v>-377694.86026500002</v>
      </c>
    </row>
    <row r="217" spans="1:50">
      <c r="A217" s="11">
        <v>731</v>
      </c>
      <c r="B217" s="12">
        <v>5501</v>
      </c>
      <c r="C217" s="4">
        <v>371</v>
      </c>
      <c r="D217" s="121" t="s">
        <v>311</v>
      </c>
      <c r="E217" s="85">
        <v>2095.6666666666665</v>
      </c>
      <c r="F217" s="85">
        <v>4084959.3333333335</v>
      </c>
      <c r="G217" s="86">
        <v>1.79</v>
      </c>
      <c r="H217" s="85">
        <v>2282100.1862197393</v>
      </c>
      <c r="I217" s="85">
        <v>333032.33333333331</v>
      </c>
      <c r="J217" s="5">
        <v>0</v>
      </c>
      <c r="K217" s="87">
        <v>1.65</v>
      </c>
      <c r="L217" s="85">
        <v>3765465.3072625697</v>
      </c>
      <c r="M217" s="85">
        <v>398070.82</v>
      </c>
      <c r="N217" s="85">
        <v>4163536.12726257</v>
      </c>
      <c r="O217" s="88">
        <v>1986.7358647666154</v>
      </c>
      <c r="P217" s="88">
        <v>2622.6298160913202</v>
      </c>
      <c r="Q217" s="88">
        <v>75.753575764938873</v>
      </c>
      <c r="R217" s="92">
        <v>493070.05021067173</v>
      </c>
      <c r="S217" s="93">
        <v>235.2807619901408</v>
      </c>
      <c r="T217" s="94">
        <v>84.724752731911494</v>
      </c>
      <c r="U217" s="92">
        <v>70090</v>
      </c>
      <c r="V217" s="93">
        <v>33.445204390011135</v>
      </c>
      <c r="W217" s="95">
        <v>86.000007218259725</v>
      </c>
      <c r="X217" s="96">
        <v>0</v>
      </c>
      <c r="Y217" s="97">
        <v>0</v>
      </c>
      <c r="Z217" s="98">
        <v>70090</v>
      </c>
      <c r="AA217" s="99">
        <v>33.445204390011135</v>
      </c>
      <c r="AB217" s="100">
        <v>86.000007218259725</v>
      </c>
      <c r="AC217" s="92">
        <v>563160.05021067173</v>
      </c>
      <c r="AD217" s="93">
        <v>268.72596638015193</v>
      </c>
      <c r="AE217" s="95">
        <v>86.000007218259725</v>
      </c>
      <c r="AF217" s="104"/>
      <c r="AG217" s="103">
        <v>0</v>
      </c>
      <c r="AH217" s="104"/>
      <c r="AI217" s="92">
        <v>0</v>
      </c>
      <c r="AJ217" s="93">
        <v>75.753575764938873</v>
      </c>
      <c r="AK217" s="93">
        <v>0</v>
      </c>
      <c r="AL217" s="101">
        <v>0</v>
      </c>
      <c r="AM217" s="138">
        <v>0</v>
      </c>
      <c r="AO217" s="102">
        <v>25793.90584295908</v>
      </c>
      <c r="AQ217" s="102">
        <v>228210.01862197393</v>
      </c>
      <c r="AR217" s="90"/>
      <c r="AS217" s="244"/>
      <c r="AT217" s="112">
        <v>-1117240.1245043126</v>
      </c>
      <c r="AU217" s="112">
        <v>-495345.46323699999</v>
      </c>
      <c r="AV217" s="112">
        <v>-9693.6452840000002</v>
      </c>
      <c r="AW217" s="112">
        <v>-154083</v>
      </c>
      <c r="AX217" s="113">
        <v>-403269.880244</v>
      </c>
    </row>
    <row r="218" spans="1:50">
      <c r="A218" s="11">
        <v>732</v>
      </c>
      <c r="B218" s="12">
        <v>5502</v>
      </c>
      <c r="C218" s="4">
        <v>371</v>
      </c>
      <c r="D218" s="121" t="s">
        <v>312</v>
      </c>
      <c r="E218" s="85">
        <v>1636</v>
      </c>
      <c r="F218" s="85">
        <v>4188717.3333333335</v>
      </c>
      <c r="G218" s="86">
        <v>1.39</v>
      </c>
      <c r="H218" s="85">
        <v>3013465.7074340531</v>
      </c>
      <c r="I218" s="85">
        <v>325929</v>
      </c>
      <c r="J218" s="5">
        <v>0</v>
      </c>
      <c r="K218" s="87">
        <v>1.65</v>
      </c>
      <c r="L218" s="85">
        <v>4972218.4172661873</v>
      </c>
      <c r="M218" s="85">
        <v>391513.83000000007</v>
      </c>
      <c r="N218" s="85">
        <v>5363732.2472661873</v>
      </c>
      <c r="O218" s="88">
        <v>3278.5649433167405</v>
      </c>
      <c r="P218" s="88">
        <v>2622.6298160913202</v>
      </c>
      <c r="Q218" s="88">
        <v>125.01058758658529</v>
      </c>
      <c r="R218" s="92">
        <v>-397050.65121209144</v>
      </c>
      <c r="S218" s="93">
        <v>-242.69599707340552</v>
      </c>
      <c r="T218" s="94">
        <v>115.75667017954872</v>
      </c>
      <c r="U218" s="92">
        <v>0</v>
      </c>
      <c r="V218" s="93">
        <v>0</v>
      </c>
      <c r="W218" s="95">
        <v>115.75667017954872</v>
      </c>
      <c r="X218" s="96">
        <v>0</v>
      </c>
      <c r="Y218" s="97">
        <v>0</v>
      </c>
      <c r="Z218" s="98">
        <v>0</v>
      </c>
      <c r="AA218" s="99">
        <v>0</v>
      </c>
      <c r="AB218" s="100">
        <v>115.75667017954872</v>
      </c>
      <c r="AC218" s="92">
        <v>-397050.65121209144</v>
      </c>
      <c r="AD218" s="93">
        <v>-242.69599707340552</v>
      </c>
      <c r="AE218" s="95">
        <v>115.75667017954872</v>
      </c>
      <c r="AF218" s="104"/>
      <c r="AG218" s="103">
        <v>0</v>
      </c>
      <c r="AH218" s="104"/>
      <c r="AI218" s="92">
        <v>0</v>
      </c>
      <c r="AJ218" s="93">
        <v>125.01058758658529</v>
      </c>
      <c r="AK218" s="93">
        <v>0</v>
      </c>
      <c r="AL218" s="101">
        <v>0</v>
      </c>
      <c r="AM218" s="138">
        <v>0</v>
      </c>
      <c r="AO218" s="102">
        <v>8363.2882822045012</v>
      </c>
      <c r="AQ218" s="102">
        <v>301346.57074340526</v>
      </c>
      <c r="AR218" s="90"/>
      <c r="AS218" s="244"/>
      <c r="AT218" s="112">
        <v>-867709.4716968236</v>
      </c>
      <c r="AU218" s="112">
        <v>-384712.23937000002</v>
      </c>
      <c r="AV218" s="112">
        <v>-7528.612376</v>
      </c>
      <c r="AW218" s="112">
        <v>-142078</v>
      </c>
      <c r="AX218" s="113">
        <v>-313201.33162299998</v>
      </c>
    </row>
    <row r="219" spans="1:50">
      <c r="A219" s="11">
        <v>733</v>
      </c>
      <c r="B219" s="12">
        <v>5503</v>
      </c>
      <c r="C219" s="4">
        <v>371</v>
      </c>
      <c r="D219" s="121" t="s">
        <v>313</v>
      </c>
      <c r="E219" s="85">
        <v>4239.333333333333</v>
      </c>
      <c r="F219" s="85">
        <v>9244101</v>
      </c>
      <c r="G219" s="86">
        <v>1.59</v>
      </c>
      <c r="H219" s="85">
        <v>5813900</v>
      </c>
      <c r="I219" s="85">
        <v>933909.33333333337</v>
      </c>
      <c r="J219" s="5">
        <v>0</v>
      </c>
      <c r="K219" s="87">
        <v>1.65</v>
      </c>
      <c r="L219" s="85">
        <v>9592934.9999999981</v>
      </c>
      <c r="M219" s="85">
        <v>1153498.0833333333</v>
      </c>
      <c r="N219" s="85">
        <v>10746433.083333334</v>
      </c>
      <c r="O219" s="88">
        <v>2534.9346791948424</v>
      </c>
      <c r="P219" s="88">
        <v>2622.6298160913202</v>
      </c>
      <c r="Q219" s="88">
        <v>96.656213684507875</v>
      </c>
      <c r="R219" s="92">
        <v>137554.49929609327</v>
      </c>
      <c r="S219" s="93">
        <v>32.447200651696797</v>
      </c>
      <c r="T219" s="94">
        <v>97.893414621239955</v>
      </c>
      <c r="U219" s="92">
        <v>0</v>
      </c>
      <c r="V219" s="93">
        <v>0</v>
      </c>
      <c r="W219" s="95">
        <v>97.893414621239955</v>
      </c>
      <c r="X219" s="96">
        <v>0</v>
      </c>
      <c r="Y219" s="97">
        <v>0</v>
      </c>
      <c r="Z219" s="98">
        <v>0</v>
      </c>
      <c r="AA219" s="99">
        <v>0</v>
      </c>
      <c r="AB219" s="100">
        <v>97.893414621239955</v>
      </c>
      <c r="AC219" s="92">
        <v>137554.49929609327</v>
      </c>
      <c r="AD219" s="93">
        <v>32.447200651696797</v>
      </c>
      <c r="AE219" s="95">
        <v>97.893414621239955</v>
      </c>
      <c r="AF219" s="104"/>
      <c r="AG219" s="103">
        <v>0</v>
      </c>
      <c r="AH219" s="104"/>
      <c r="AI219" s="92">
        <v>0</v>
      </c>
      <c r="AJ219" s="93">
        <v>96.656213684507875</v>
      </c>
      <c r="AK219" s="93">
        <v>0</v>
      </c>
      <c r="AL219" s="101">
        <v>0</v>
      </c>
      <c r="AM219" s="138">
        <v>0</v>
      </c>
      <c r="AO219" s="102">
        <v>110821.86643145692</v>
      </c>
      <c r="AQ219" s="102">
        <v>581390</v>
      </c>
      <c r="AR219" s="90"/>
      <c r="AS219" s="244"/>
      <c r="AT219" s="112">
        <v>-2149763.0520678111</v>
      </c>
      <c r="AU219" s="112">
        <v>-953130.26404899999</v>
      </c>
      <c r="AV219" s="112">
        <v>-18652.248532000001</v>
      </c>
      <c r="AW219" s="112">
        <v>-686115</v>
      </c>
      <c r="AX219" s="113">
        <v>-775960.93225299998</v>
      </c>
    </row>
    <row r="220" spans="1:50">
      <c r="A220" s="11">
        <v>734</v>
      </c>
      <c r="B220" s="12">
        <v>5504</v>
      </c>
      <c r="C220" s="4"/>
      <c r="D220" s="121" t="s">
        <v>314</v>
      </c>
      <c r="E220" s="85">
        <v>461.66666666666669</v>
      </c>
      <c r="F220" s="85">
        <v>1262200.6666666667</v>
      </c>
      <c r="G220" s="86">
        <v>1.6466666666666665</v>
      </c>
      <c r="H220" s="85">
        <v>767449.49584603438</v>
      </c>
      <c r="I220" s="85">
        <v>55739</v>
      </c>
      <c r="J220" s="5">
        <v>0</v>
      </c>
      <c r="K220" s="87">
        <v>1.65</v>
      </c>
      <c r="L220" s="85">
        <v>1266291.6681459567</v>
      </c>
      <c r="M220" s="85">
        <v>93332.823333333348</v>
      </c>
      <c r="N220" s="85">
        <v>1359624.49147929</v>
      </c>
      <c r="O220" s="88">
        <v>2945.0349995941297</v>
      </c>
      <c r="P220" s="88">
        <v>2622.6298160913202</v>
      </c>
      <c r="Q220" s="88">
        <v>112.29320209526601</v>
      </c>
      <c r="R220" s="92">
        <v>-55072.178762004878</v>
      </c>
      <c r="S220" s="93">
        <v>-119.28991789603944</v>
      </c>
      <c r="T220" s="94">
        <v>107.74471732001759</v>
      </c>
      <c r="U220" s="92">
        <v>0</v>
      </c>
      <c r="V220" s="93">
        <v>0</v>
      </c>
      <c r="W220" s="95">
        <v>107.74471732001759</v>
      </c>
      <c r="X220" s="96">
        <v>0</v>
      </c>
      <c r="Y220" s="97">
        <v>0</v>
      </c>
      <c r="Z220" s="98">
        <v>0</v>
      </c>
      <c r="AA220" s="99">
        <v>0</v>
      </c>
      <c r="AB220" s="100">
        <v>107.74471732001759</v>
      </c>
      <c r="AC220" s="92">
        <v>-55072.178762004878</v>
      </c>
      <c r="AD220" s="93">
        <v>-119.28991789603944</v>
      </c>
      <c r="AE220" s="95">
        <v>107.74471732001759</v>
      </c>
      <c r="AF220" s="104"/>
      <c r="AG220" s="103">
        <v>0</v>
      </c>
      <c r="AH220" s="104"/>
      <c r="AI220" s="92">
        <v>1277.816002337398</v>
      </c>
      <c r="AJ220" s="93">
        <v>112.29320209526601</v>
      </c>
      <c r="AK220" s="93">
        <v>0</v>
      </c>
      <c r="AL220" s="101">
        <v>0</v>
      </c>
      <c r="AM220" s="138">
        <v>1277.816002337398</v>
      </c>
      <c r="AO220" s="102">
        <v>1499.823715363452</v>
      </c>
      <c r="AQ220" s="102">
        <v>76744.949584603441</v>
      </c>
      <c r="AR220" s="90"/>
      <c r="AS220" s="244"/>
      <c r="AT220" s="112">
        <v>-242342.52700645014</v>
      </c>
      <c r="AU220" s="112">
        <v>-107446.25857000001</v>
      </c>
      <c r="AV220" s="112">
        <v>-2102.6657049999999</v>
      </c>
      <c r="AW220" s="112">
        <v>-39067</v>
      </c>
      <c r="AX220" s="113">
        <v>-87473.981375999996</v>
      </c>
    </row>
    <row r="221" spans="1:50">
      <c r="A221" s="11">
        <v>735</v>
      </c>
      <c r="B221" s="12">
        <v>5505</v>
      </c>
      <c r="C221" s="4"/>
      <c r="D221" s="121" t="s">
        <v>315</v>
      </c>
      <c r="E221" s="85">
        <v>328</v>
      </c>
      <c r="F221" s="85">
        <v>607715.66666666663</v>
      </c>
      <c r="G221" s="86">
        <v>1.9333333333333333</v>
      </c>
      <c r="H221" s="85">
        <v>314385.05173189385</v>
      </c>
      <c r="I221" s="85">
        <v>53067.666666666664</v>
      </c>
      <c r="J221" s="5">
        <v>0</v>
      </c>
      <c r="K221" s="87">
        <v>1.65</v>
      </c>
      <c r="L221" s="85">
        <v>518735.33535762486</v>
      </c>
      <c r="M221" s="85">
        <v>52898.373333333329</v>
      </c>
      <c r="N221" s="85">
        <v>571633.70869095821</v>
      </c>
      <c r="O221" s="88">
        <v>1742.785697228531</v>
      </c>
      <c r="P221" s="88">
        <v>2622.6298160913202</v>
      </c>
      <c r="Q221" s="88">
        <v>66.451837256464984</v>
      </c>
      <c r="R221" s="92">
        <v>106777.88226518809</v>
      </c>
      <c r="S221" s="93">
        <v>325.54232397923198</v>
      </c>
      <c r="T221" s="94">
        <v>78.864657471572954</v>
      </c>
      <c r="U221" s="92">
        <v>61380</v>
      </c>
      <c r="V221" s="93">
        <v>187.13414634146341</v>
      </c>
      <c r="W221" s="95">
        <v>86.000020045173287</v>
      </c>
      <c r="X221" s="96">
        <v>0</v>
      </c>
      <c r="Y221" s="97">
        <v>0</v>
      </c>
      <c r="Z221" s="98">
        <v>61380</v>
      </c>
      <c r="AA221" s="99">
        <v>187.13414634146341</v>
      </c>
      <c r="AB221" s="100">
        <v>86.000020045173287</v>
      </c>
      <c r="AC221" s="92">
        <v>168157.88226518809</v>
      </c>
      <c r="AD221" s="93">
        <v>512.67647032069544</v>
      </c>
      <c r="AE221" s="95">
        <v>86.000020045173287</v>
      </c>
      <c r="AF221" s="104"/>
      <c r="AG221" s="103">
        <v>0</v>
      </c>
      <c r="AH221" s="104"/>
      <c r="AI221" s="92">
        <v>42000.531671974073</v>
      </c>
      <c r="AJ221" s="93">
        <v>66.451837256464984</v>
      </c>
      <c r="AK221" s="93">
        <v>0</v>
      </c>
      <c r="AL221" s="101">
        <v>0</v>
      </c>
      <c r="AM221" s="138">
        <v>42000.531671974073</v>
      </c>
      <c r="AO221" s="102">
        <v>1743.6853737952561</v>
      </c>
      <c r="AQ221" s="102">
        <v>31438.505173189391</v>
      </c>
      <c r="AR221" s="90"/>
      <c r="AS221" s="244"/>
      <c r="AT221" s="112">
        <v>-168407.51876719418</v>
      </c>
      <c r="AU221" s="112">
        <v>-74666.044091000003</v>
      </c>
      <c r="AV221" s="112">
        <v>-1461.174473</v>
      </c>
      <c r="AW221" s="112">
        <v>-13411</v>
      </c>
      <c r="AX221" s="113">
        <v>-60787.004007000003</v>
      </c>
    </row>
    <row r="222" spans="1:50">
      <c r="A222" s="11">
        <v>736</v>
      </c>
      <c r="B222" s="12">
        <v>5506</v>
      </c>
      <c r="C222" s="4"/>
      <c r="D222" s="121" t="s">
        <v>316</v>
      </c>
      <c r="E222" s="85">
        <v>412</v>
      </c>
      <c r="F222" s="85">
        <v>865939.33333333337</v>
      </c>
      <c r="G222" s="86">
        <v>1.6833333333333333</v>
      </c>
      <c r="H222" s="85">
        <v>516183.34199134196</v>
      </c>
      <c r="I222" s="85">
        <v>149803.33333333334</v>
      </c>
      <c r="J222" s="5">
        <v>0</v>
      </c>
      <c r="K222" s="87">
        <v>1.65</v>
      </c>
      <c r="L222" s="85">
        <v>851702.51428571437</v>
      </c>
      <c r="M222" s="85">
        <v>111651.2</v>
      </c>
      <c r="N222" s="85">
        <v>963353.7142857142</v>
      </c>
      <c r="O222" s="88">
        <v>2338.2371705963938</v>
      </c>
      <c r="P222" s="88">
        <v>2622.6298160913202</v>
      </c>
      <c r="Q222" s="88">
        <v>89.156203298307048</v>
      </c>
      <c r="R222" s="92">
        <v>43352.814879246595</v>
      </c>
      <c r="S222" s="93">
        <v>105.2252788331228</v>
      </c>
      <c r="T222" s="94">
        <v>93.168408077933449</v>
      </c>
      <c r="U222" s="92">
        <v>0</v>
      </c>
      <c r="V222" s="93">
        <v>0</v>
      </c>
      <c r="W222" s="95">
        <v>93.168408077933449</v>
      </c>
      <c r="X222" s="96">
        <v>0</v>
      </c>
      <c r="Y222" s="97">
        <v>0</v>
      </c>
      <c r="Z222" s="98">
        <v>0</v>
      </c>
      <c r="AA222" s="99">
        <v>0</v>
      </c>
      <c r="AB222" s="100">
        <v>93.168408077933449</v>
      </c>
      <c r="AC222" s="92">
        <v>43352.814879246595</v>
      </c>
      <c r="AD222" s="93">
        <v>105.2252788331228</v>
      </c>
      <c r="AE222" s="95">
        <v>93.168408077933449</v>
      </c>
      <c r="AF222" s="104"/>
      <c r="AG222" s="103">
        <v>0</v>
      </c>
      <c r="AH222" s="104"/>
      <c r="AI222" s="92">
        <v>35829.101689530078</v>
      </c>
      <c r="AJ222" s="93">
        <v>89.156203298307048</v>
      </c>
      <c r="AK222" s="93">
        <v>0</v>
      </c>
      <c r="AL222" s="101">
        <v>0</v>
      </c>
      <c r="AM222" s="138">
        <v>35829.101689530078</v>
      </c>
      <c r="AO222" s="102">
        <v>1967.3520871946923</v>
      </c>
      <c r="AQ222" s="102">
        <v>51618.334199134202</v>
      </c>
      <c r="AR222" s="90"/>
      <c r="AS222" s="244"/>
      <c r="AT222" s="112">
        <v>-211536.27357342682</v>
      </c>
      <c r="AU222" s="112">
        <v>-93787.835869999995</v>
      </c>
      <c r="AV222" s="112">
        <v>-1835.377692</v>
      </c>
      <c r="AW222" s="112">
        <v>-40143</v>
      </c>
      <c r="AX222" s="113">
        <v>-76354.407472999999</v>
      </c>
    </row>
    <row r="223" spans="1:50">
      <c r="A223" s="11">
        <v>737</v>
      </c>
      <c r="B223" s="12">
        <v>5507</v>
      </c>
      <c r="C223" s="4"/>
      <c r="D223" s="121" t="s">
        <v>317</v>
      </c>
      <c r="E223" s="85">
        <v>322</v>
      </c>
      <c r="F223" s="85">
        <v>693180.66666666663</v>
      </c>
      <c r="G223" s="86">
        <v>1.8500000000000003</v>
      </c>
      <c r="H223" s="85">
        <v>374692.25225225225</v>
      </c>
      <c r="I223" s="85">
        <v>53782</v>
      </c>
      <c r="J223" s="5">
        <v>0</v>
      </c>
      <c r="K223" s="87">
        <v>1.65</v>
      </c>
      <c r="L223" s="85">
        <v>618242.21621621621</v>
      </c>
      <c r="M223" s="85">
        <v>63802.893333333333</v>
      </c>
      <c r="N223" s="85">
        <v>682045.10954954941</v>
      </c>
      <c r="O223" s="88">
        <v>2118.1525141290354</v>
      </c>
      <c r="P223" s="88">
        <v>2622.6298160913202</v>
      </c>
      <c r="Q223" s="88">
        <v>80.764448765623314</v>
      </c>
      <c r="R223" s="92">
        <v>60103.425755786637</v>
      </c>
      <c r="S223" s="93">
        <v>186.65660172604547</v>
      </c>
      <c r="T223" s="94">
        <v>87.881602722342691</v>
      </c>
      <c r="U223" s="92">
        <v>0</v>
      </c>
      <c r="V223" s="93">
        <v>0</v>
      </c>
      <c r="W223" s="95">
        <v>87.881602722342691</v>
      </c>
      <c r="X223" s="96">
        <v>0</v>
      </c>
      <c r="Y223" s="97">
        <v>0</v>
      </c>
      <c r="Z223" s="98">
        <v>0</v>
      </c>
      <c r="AA223" s="99">
        <v>0</v>
      </c>
      <c r="AB223" s="100">
        <v>87.881602722342691</v>
      </c>
      <c r="AC223" s="92">
        <v>60103.425755786637</v>
      </c>
      <c r="AD223" s="93">
        <v>186.65660172604547</v>
      </c>
      <c r="AE223" s="95">
        <v>87.881602722342691</v>
      </c>
      <c r="AF223" s="104"/>
      <c r="AG223" s="103">
        <v>0</v>
      </c>
      <c r="AH223" s="104"/>
      <c r="AI223" s="92">
        <v>28439.370893318093</v>
      </c>
      <c r="AJ223" s="93">
        <v>80.764448765623314</v>
      </c>
      <c r="AK223" s="93">
        <v>0</v>
      </c>
      <c r="AL223" s="101">
        <v>0</v>
      </c>
      <c r="AM223" s="138">
        <v>28439.370893318093</v>
      </c>
      <c r="AO223" s="102">
        <v>2178.4931163876959</v>
      </c>
      <c r="AQ223" s="102">
        <v>37469.225225225222</v>
      </c>
      <c r="AR223" s="90"/>
      <c r="AS223" s="244"/>
      <c r="AT223" s="112">
        <v>-169434.39388162829</v>
      </c>
      <c r="AU223" s="112">
        <v>-75121.324846999996</v>
      </c>
      <c r="AV223" s="112">
        <v>-1470.084073</v>
      </c>
      <c r="AW223" s="112">
        <v>-29995</v>
      </c>
      <c r="AX223" s="113">
        <v>-61157.656471000002</v>
      </c>
    </row>
    <row r="224" spans="1:50">
      <c r="A224" s="11">
        <v>738</v>
      </c>
      <c r="B224" s="12">
        <v>5508</v>
      </c>
      <c r="C224" s="4"/>
      <c r="D224" s="121" t="s">
        <v>318</v>
      </c>
      <c r="E224" s="85">
        <v>657.66666666666663</v>
      </c>
      <c r="F224" s="85">
        <v>1582193.6666666667</v>
      </c>
      <c r="G224" s="86">
        <v>1.8999999999999997</v>
      </c>
      <c r="H224" s="85">
        <v>832733.50877192989</v>
      </c>
      <c r="I224" s="85">
        <v>108948.33333333333</v>
      </c>
      <c r="J224" s="5">
        <v>0</v>
      </c>
      <c r="K224" s="87">
        <v>1.65</v>
      </c>
      <c r="L224" s="85">
        <v>1374010.2894736843</v>
      </c>
      <c r="M224" s="85">
        <v>134787.09</v>
      </c>
      <c r="N224" s="85">
        <v>1508797.3794736844</v>
      </c>
      <c r="O224" s="88">
        <v>2294.1673281404223</v>
      </c>
      <c r="P224" s="88">
        <v>2622.6298160913202</v>
      </c>
      <c r="Q224" s="88">
        <v>87.475834906794915</v>
      </c>
      <c r="R224" s="92">
        <v>79926.966943011648</v>
      </c>
      <c r="S224" s="93">
        <v>121.53112054183221</v>
      </c>
      <c r="T224" s="94">
        <v>92.109775991280785</v>
      </c>
      <c r="U224" s="92">
        <v>0</v>
      </c>
      <c r="V224" s="93">
        <v>0</v>
      </c>
      <c r="W224" s="95">
        <v>92.109775991280785</v>
      </c>
      <c r="X224" s="96">
        <v>0</v>
      </c>
      <c r="Y224" s="97">
        <v>0</v>
      </c>
      <c r="Z224" s="98">
        <v>0</v>
      </c>
      <c r="AA224" s="99">
        <v>0</v>
      </c>
      <c r="AB224" s="100">
        <v>92.109775991280785</v>
      </c>
      <c r="AC224" s="92">
        <v>79926.966943011648</v>
      </c>
      <c r="AD224" s="93">
        <v>121.53112054183221</v>
      </c>
      <c r="AE224" s="95">
        <v>92.109775991280785</v>
      </c>
      <c r="AF224" s="104"/>
      <c r="AG224" s="103">
        <v>0</v>
      </c>
      <c r="AH224" s="104"/>
      <c r="AI224" s="92">
        <v>4150.0017533245382</v>
      </c>
      <c r="AJ224" s="93">
        <v>87.475834906794915</v>
      </c>
      <c r="AK224" s="93">
        <v>0</v>
      </c>
      <c r="AL224" s="101">
        <v>0</v>
      </c>
      <c r="AM224" s="138">
        <v>4150.0017533245382</v>
      </c>
      <c r="AO224" s="102">
        <v>3187.6680027146249</v>
      </c>
      <c r="AQ224" s="102">
        <v>83273.350877192992</v>
      </c>
      <c r="AR224" s="90"/>
      <c r="AS224" s="244"/>
      <c r="AT224" s="112">
        <v>-332194.09951943485</v>
      </c>
      <c r="AU224" s="112">
        <v>-147283.324777</v>
      </c>
      <c r="AV224" s="112">
        <v>-2882.255744</v>
      </c>
      <c r="AW224" s="112">
        <v>-39620</v>
      </c>
      <c r="AX224" s="113">
        <v>-119906.071929</v>
      </c>
    </row>
    <row r="225" spans="1:50">
      <c r="A225" s="11">
        <v>739</v>
      </c>
      <c r="B225" s="12">
        <v>5509</v>
      </c>
      <c r="C225" s="4">
        <v>371</v>
      </c>
      <c r="D225" s="121" t="s">
        <v>319</v>
      </c>
      <c r="E225" s="85">
        <v>3995</v>
      </c>
      <c r="F225" s="85">
        <v>9474502.333333334</v>
      </c>
      <c r="G225" s="86">
        <v>1.59</v>
      </c>
      <c r="H225" s="85">
        <v>5958806.4989517815</v>
      </c>
      <c r="I225" s="85">
        <v>968103.66666666663</v>
      </c>
      <c r="J225" s="5">
        <v>0</v>
      </c>
      <c r="K225" s="87">
        <v>1.65</v>
      </c>
      <c r="L225" s="85">
        <v>9832030.7232704386</v>
      </c>
      <c r="M225" s="85">
        <v>795416.23</v>
      </c>
      <c r="N225" s="85">
        <v>10627446.953270441</v>
      </c>
      <c r="O225" s="88">
        <v>2660.1869720326508</v>
      </c>
      <c r="P225" s="88">
        <v>2622.6298160913202</v>
      </c>
      <c r="Q225" s="88">
        <v>101.43204182728711</v>
      </c>
      <c r="R225" s="92">
        <v>-55515.11005467792</v>
      </c>
      <c r="S225" s="93">
        <v>-13.896147698292346</v>
      </c>
      <c r="T225" s="94">
        <v>100.90218635119089</v>
      </c>
      <c r="U225" s="92">
        <v>0</v>
      </c>
      <c r="V225" s="93">
        <v>0</v>
      </c>
      <c r="W225" s="95">
        <v>100.90218635119089</v>
      </c>
      <c r="X225" s="96">
        <v>0</v>
      </c>
      <c r="Y225" s="97">
        <v>0</v>
      </c>
      <c r="Z225" s="98">
        <v>0</v>
      </c>
      <c r="AA225" s="99">
        <v>0</v>
      </c>
      <c r="AB225" s="100">
        <v>100.90218635119089</v>
      </c>
      <c r="AC225" s="92">
        <v>-55515.11005467792</v>
      </c>
      <c r="AD225" s="93">
        <v>-13.896147698292346</v>
      </c>
      <c r="AE225" s="95">
        <v>100.90218635119089</v>
      </c>
      <c r="AF225" s="104"/>
      <c r="AG225" s="103">
        <v>0</v>
      </c>
      <c r="AH225" s="104"/>
      <c r="AI225" s="92">
        <v>0</v>
      </c>
      <c r="AJ225" s="93">
        <v>101.43204182728711</v>
      </c>
      <c r="AK225" s="93">
        <v>0</v>
      </c>
      <c r="AL225" s="101">
        <v>0</v>
      </c>
      <c r="AM225" s="138">
        <v>0</v>
      </c>
      <c r="AO225" s="102">
        <v>41789.770614702058</v>
      </c>
      <c r="AQ225" s="102">
        <v>595880.64989517815</v>
      </c>
      <c r="AR225" s="90"/>
      <c r="AS225" s="244"/>
      <c r="AT225" s="112">
        <v>-2046562.1030671827</v>
      </c>
      <c r="AU225" s="112">
        <v>-907374.548006</v>
      </c>
      <c r="AV225" s="112">
        <v>-17756.833686999998</v>
      </c>
      <c r="AW225" s="112">
        <v>-301224</v>
      </c>
      <c r="AX225" s="113">
        <v>-738710.35967499996</v>
      </c>
    </row>
    <row r="226" spans="1:50">
      <c r="A226" s="11">
        <v>740</v>
      </c>
      <c r="B226" s="12">
        <v>5510</v>
      </c>
      <c r="C226" s="4"/>
      <c r="D226" s="121" t="s">
        <v>320</v>
      </c>
      <c r="E226" s="85">
        <v>551.33333333333337</v>
      </c>
      <c r="F226" s="85">
        <v>1745669</v>
      </c>
      <c r="G226" s="86">
        <v>1.68</v>
      </c>
      <c r="H226" s="85">
        <v>1039088.6904761906</v>
      </c>
      <c r="I226" s="85">
        <v>175386</v>
      </c>
      <c r="J226" s="5">
        <v>0</v>
      </c>
      <c r="K226" s="87">
        <v>1.65</v>
      </c>
      <c r="L226" s="85">
        <v>1714496.3392857143</v>
      </c>
      <c r="M226" s="85">
        <v>144021.12666666668</v>
      </c>
      <c r="N226" s="85">
        <v>1858517.4659523808</v>
      </c>
      <c r="O226" s="88">
        <v>3370.9506637588524</v>
      </c>
      <c r="P226" s="88">
        <v>2622.6298160913202</v>
      </c>
      <c r="Q226" s="88">
        <v>128.53322428793265</v>
      </c>
      <c r="R226" s="92">
        <v>-152652.46411852544</v>
      </c>
      <c r="S226" s="93">
        <v>-276.8787136369869</v>
      </c>
      <c r="T226" s="94">
        <v>117.97593130139757</v>
      </c>
      <c r="U226" s="92">
        <v>0</v>
      </c>
      <c r="V226" s="93">
        <v>0</v>
      </c>
      <c r="W226" s="95">
        <v>117.97593130139757</v>
      </c>
      <c r="X226" s="96">
        <v>0</v>
      </c>
      <c r="Y226" s="97">
        <v>0</v>
      </c>
      <c r="Z226" s="98">
        <v>0</v>
      </c>
      <c r="AA226" s="99">
        <v>0</v>
      </c>
      <c r="AB226" s="100">
        <v>117.97593130139757</v>
      </c>
      <c r="AC226" s="92">
        <v>-152652.46411852544</v>
      </c>
      <c r="AD226" s="93">
        <v>-276.8787136369869</v>
      </c>
      <c r="AE226" s="95">
        <v>117.97593130139757</v>
      </c>
      <c r="AF226" s="104"/>
      <c r="AG226" s="103">
        <v>0</v>
      </c>
      <c r="AH226" s="104"/>
      <c r="AI226" s="92">
        <v>0</v>
      </c>
      <c r="AJ226" s="93">
        <v>128.53322428793265</v>
      </c>
      <c r="AK226" s="93">
        <v>0</v>
      </c>
      <c r="AL226" s="101">
        <v>0</v>
      </c>
      <c r="AM226" s="138">
        <v>0</v>
      </c>
      <c r="AO226" s="102">
        <v>2291.7540997115066</v>
      </c>
      <c r="AQ226" s="102">
        <v>103908.86904761905</v>
      </c>
      <c r="AR226" s="90"/>
      <c r="AS226" s="244"/>
      <c r="AT226" s="112">
        <v>-282390.65646938048</v>
      </c>
      <c r="AU226" s="112">
        <v>-125202.208079</v>
      </c>
      <c r="AV226" s="112">
        <v>-2450.1401219999998</v>
      </c>
      <c r="AW226" s="112">
        <v>-74791</v>
      </c>
      <c r="AX226" s="113">
        <v>-101929.427451</v>
      </c>
    </row>
    <row r="227" spans="1:50">
      <c r="A227" s="11">
        <v>741</v>
      </c>
      <c r="B227" s="12">
        <v>5511</v>
      </c>
      <c r="C227" s="4"/>
      <c r="D227" s="121" t="s">
        <v>321</v>
      </c>
      <c r="E227" s="85">
        <v>397.33333333333331</v>
      </c>
      <c r="F227" s="85">
        <v>1048246.3333333334</v>
      </c>
      <c r="G227" s="86">
        <v>1.7833333333333332</v>
      </c>
      <c r="H227" s="85">
        <v>591640.24900962086</v>
      </c>
      <c r="I227" s="85">
        <v>79893</v>
      </c>
      <c r="J227" s="5">
        <v>0</v>
      </c>
      <c r="K227" s="87">
        <v>1.65</v>
      </c>
      <c r="L227" s="85">
        <v>976206.41086587438</v>
      </c>
      <c r="M227" s="85">
        <v>81179.30333333333</v>
      </c>
      <c r="N227" s="85">
        <v>1057385.7141992077</v>
      </c>
      <c r="O227" s="88">
        <v>2661.2056565416301</v>
      </c>
      <c r="P227" s="88">
        <v>2622.6298160913202</v>
      </c>
      <c r="Q227" s="88">
        <v>101.47088392778979</v>
      </c>
      <c r="R227" s="92">
        <v>-5671.1628907349123</v>
      </c>
      <c r="S227" s="93">
        <v>-14.273060966614713</v>
      </c>
      <c r="T227" s="94">
        <v>100.92665687450757</v>
      </c>
      <c r="U227" s="92">
        <v>0</v>
      </c>
      <c r="V227" s="93">
        <v>0</v>
      </c>
      <c r="W227" s="95">
        <v>100.92665687450757</v>
      </c>
      <c r="X227" s="96">
        <v>0</v>
      </c>
      <c r="Y227" s="97">
        <v>0</v>
      </c>
      <c r="Z227" s="98">
        <v>0</v>
      </c>
      <c r="AA227" s="99">
        <v>0</v>
      </c>
      <c r="AB227" s="100">
        <v>100.92665687450757</v>
      </c>
      <c r="AC227" s="92">
        <v>-5671.1628907349123</v>
      </c>
      <c r="AD227" s="93">
        <v>-14.273060966614713</v>
      </c>
      <c r="AE227" s="95">
        <v>100.92665687450757</v>
      </c>
      <c r="AF227" s="104"/>
      <c r="AG227" s="103">
        <v>0</v>
      </c>
      <c r="AH227" s="104"/>
      <c r="AI227" s="92">
        <v>10225.349236221078</v>
      </c>
      <c r="AJ227" s="93">
        <v>101.47088392778979</v>
      </c>
      <c r="AK227" s="93">
        <v>0</v>
      </c>
      <c r="AL227" s="101">
        <v>0</v>
      </c>
      <c r="AM227" s="138">
        <v>10225.349236221078</v>
      </c>
      <c r="AO227" s="102">
        <v>1557.5916202622225</v>
      </c>
      <c r="AQ227" s="102">
        <v>59164.024900962082</v>
      </c>
      <c r="AR227" s="90"/>
      <c r="AS227" s="244"/>
      <c r="AT227" s="112">
        <v>-202807.83510073688</v>
      </c>
      <c r="AU227" s="112">
        <v>-89917.949439000004</v>
      </c>
      <c r="AV227" s="112">
        <v>-1759.646088</v>
      </c>
      <c r="AW227" s="112">
        <v>-28094</v>
      </c>
      <c r="AX227" s="113">
        <v>-73203.861533000003</v>
      </c>
    </row>
    <row r="228" spans="1:50">
      <c r="A228" s="11">
        <v>742</v>
      </c>
      <c r="B228" s="12">
        <v>5512</v>
      </c>
      <c r="C228" s="4">
        <v>371</v>
      </c>
      <c r="D228" s="121" t="s">
        <v>322</v>
      </c>
      <c r="E228" s="85">
        <v>879.66666666666663</v>
      </c>
      <c r="F228" s="85">
        <v>3294318.6666666665</v>
      </c>
      <c r="G228" s="86">
        <v>1.3999999999999997</v>
      </c>
      <c r="H228" s="85">
        <v>2353084.7619047617</v>
      </c>
      <c r="I228" s="85">
        <v>197656.66666666666</v>
      </c>
      <c r="J228" s="5">
        <v>0</v>
      </c>
      <c r="K228" s="87">
        <v>1.65</v>
      </c>
      <c r="L228" s="85">
        <v>3882589.8571428568</v>
      </c>
      <c r="M228" s="85">
        <v>242554.74</v>
      </c>
      <c r="N228" s="85">
        <v>4125144.597142857</v>
      </c>
      <c r="O228" s="88">
        <v>4689.4406181995346</v>
      </c>
      <c r="P228" s="88">
        <v>2622.6298160913202</v>
      </c>
      <c r="Q228" s="88">
        <v>178.80680641343886</v>
      </c>
      <c r="R228" s="92">
        <v>-672698.69050084124</v>
      </c>
      <c r="S228" s="93">
        <v>-764.71999678003931</v>
      </c>
      <c r="T228" s="94">
        <v>149.6482880404665</v>
      </c>
      <c r="U228" s="92">
        <v>0</v>
      </c>
      <c r="V228" s="93">
        <v>0</v>
      </c>
      <c r="W228" s="95">
        <v>149.6482880404665</v>
      </c>
      <c r="X228" s="96">
        <v>0</v>
      </c>
      <c r="Y228" s="97">
        <v>0</v>
      </c>
      <c r="Z228" s="98">
        <v>0</v>
      </c>
      <c r="AA228" s="99">
        <v>0</v>
      </c>
      <c r="AB228" s="100">
        <v>149.6482880404665</v>
      </c>
      <c r="AC228" s="92">
        <v>-672698.69050084124</v>
      </c>
      <c r="AD228" s="93">
        <v>-764.71999678003931</v>
      </c>
      <c r="AE228" s="95">
        <v>149.6482880404665</v>
      </c>
      <c r="AF228" s="104"/>
      <c r="AG228" s="103">
        <v>0</v>
      </c>
      <c r="AH228" s="104"/>
      <c r="AI228" s="92">
        <v>0</v>
      </c>
      <c r="AJ228" s="93">
        <v>178.80680641343886</v>
      </c>
      <c r="AK228" s="93">
        <v>0</v>
      </c>
      <c r="AL228" s="101">
        <v>0</v>
      </c>
      <c r="AM228" s="138">
        <v>0</v>
      </c>
      <c r="AO228" s="102">
        <v>3760.4697924889033</v>
      </c>
      <c r="AQ228" s="102">
        <v>235308.47619047621</v>
      </c>
      <c r="AR228" s="90"/>
      <c r="AS228" s="244"/>
      <c r="AT228" s="112">
        <v>-447204.1123360552</v>
      </c>
      <c r="AU228" s="112">
        <v>-198274.76952199999</v>
      </c>
      <c r="AV228" s="112">
        <v>-3880.1309940000001</v>
      </c>
      <c r="AW228" s="112">
        <v>-106778</v>
      </c>
      <c r="AX228" s="113">
        <v>-161419.147837</v>
      </c>
    </row>
    <row r="229" spans="1:50">
      <c r="A229" s="11">
        <v>743</v>
      </c>
      <c r="B229" s="12">
        <v>5513</v>
      </c>
      <c r="C229" s="4">
        <v>371</v>
      </c>
      <c r="D229" s="121" t="s">
        <v>323</v>
      </c>
      <c r="E229" s="85">
        <v>6818</v>
      </c>
      <c r="F229" s="85">
        <v>14088659.666666666</v>
      </c>
      <c r="G229" s="86">
        <v>1.7</v>
      </c>
      <c r="H229" s="85">
        <v>8287446.8627450988</v>
      </c>
      <c r="I229" s="85">
        <v>1341458.6666666667</v>
      </c>
      <c r="J229" s="5">
        <v>0</v>
      </c>
      <c r="K229" s="87">
        <v>1.65</v>
      </c>
      <c r="L229" s="85">
        <v>13674287.323529413</v>
      </c>
      <c r="M229" s="85">
        <v>1104821.5133333334</v>
      </c>
      <c r="N229" s="85">
        <v>14779108.836862745</v>
      </c>
      <c r="O229" s="88">
        <v>2167.6604336847677</v>
      </c>
      <c r="P229" s="88">
        <v>2622.6298160913202</v>
      </c>
      <c r="Q229" s="88">
        <v>82.65216922285191</v>
      </c>
      <c r="R229" s="92">
        <v>1147733.0622217136</v>
      </c>
      <c r="S229" s="93">
        <v>168.33867149042442</v>
      </c>
      <c r="T229" s="94">
        <v>89.070866610396678</v>
      </c>
      <c r="U229" s="92">
        <v>0</v>
      </c>
      <c r="V229" s="93">
        <v>0</v>
      </c>
      <c r="W229" s="95">
        <v>89.070866610396678</v>
      </c>
      <c r="X229" s="96">
        <v>0</v>
      </c>
      <c r="Y229" s="97">
        <v>0</v>
      </c>
      <c r="Z229" s="98">
        <v>0</v>
      </c>
      <c r="AA229" s="99">
        <v>0</v>
      </c>
      <c r="AB229" s="100">
        <v>89.070866610396678</v>
      </c>
      <c r="AC229" s="92">
        <v>1147733.0622217136</v>
      </c>
      <c r="AD229" s="93">
        <v>168.33867149042442</v>
      </c>
      <c r="AE229" s="95">
        <v>89.070866610396678</v>
      </c>
      <c r="AF229" s="104"/>
      <c r="AG229" s="103">
        <v>0</v>
      </c>
      <c r="AH229" s="104"/>
      <c r="AI229" s="92">
        <v>0</v>
      </c>
      <c r="AJ229" s="93">
        <v>82.65216922285191</v>
      </c>
      <c r="AK229" s="93">
        <v>0</v>
      </c>
      <c r="AL229" s="101">
        <v>0</v>
      </c>
      <c r="AM229" s="138">
        <v>0</v>
      </c>
      <c r="AO229" s="102">
        <v>175590.90612068033</v>
      </c>
      <c r="AQ229" s="102">
        <v>828744.68627450988</v>
      </c>
      <c r="AR229" s="90"/>
      <c r="AS229" s="244"/>
      <c r="AT229" s="112">
        <v>-3505751.6406780542</v>
      </c>
      <c r="AU229" s="112">
        <v>-1554328.503207</v>
      </c>
      <c r="AV229" s="112">
        <v>-30417.375918999998</v>
      </c>
      <c r="AW229" s="112">
        <v>-892702</v>
      </c>
      <c r="AX229" s="113">
        <v>-1265407.5102510001</v>
      </c>
    </row>
    <row r="230" spans="1:50">
      <c r="A230" s="11">
        <v>744</v>
      </c>
      <c r="B230" s="12">
        <v>5514</v>
      </c>
      <c r="C230" s="4">
        <v>371</v>
      </c>
      <c r="D230" s="121" t="s">
        <v>324</v>
      </c>
      <c r="E230" s="85">
        <v>2746.6666666666665</v>
      </c>
      <c r="F230" s="85">
        <v>5965157</v>
      </c>
      <c r="G230" s="86">
        <v>1.95</v>
      </c>
      <c r="H230" s="85">
        <v>3059054.871794872</v>
      </c>
      <c r="I230" s="85">
        <v>455411.33333333331</v>
      </c>
      <c r="J230" s="5">
        <v>0</v>
      </c>
      <c r="K230" s="87">
        <v>1.65</v>
      </c>
      <c r="L230" s="85">
        <v>5047440.538461539</v>
      </c>
      <c r="M230" s="85">
        <v>545236.24</v>
      </c>
      <c r="N230" s="85">
        <v>5592676.7784615383</v>
      </c>
      <c r="O230" s="88">
        <v>2036.1687300224048</v>
      </c>
      <c r="P230" s="88">
        <v>2622.6298160913202</v>
      </c>
      <c r="Q230" s="88">
        <v>77.638434426748134</v>
      </c>
      <c r="R230" s="92">
        <v>596000.85306896968</v>
      </c>
      <c r="S230" s="93">
        <v>216.99060184549867</v>
      </c>
      <c r="T230" s="94">
        <v>85.912213688851338</v>
      </c>
      <c r="U230" s="92">
        <v>6324</v>
      </c>
      <c r="V230" s="93">
        <v>2.3024271844660196</v>
      </c>
      <c r="W230" s="95">
        <v>86.000004469324409</v>
      </c>
      <c r="X230" s="96">
        <v>0</v>
      </c>
      <c r="Y230" s="97">
        <v>0</v>
      </c>
      <c r="Z230" s="98">
        <v>6324</v>
      </c>
      <c r="AA230" s="99">
        <v>2.3024271844660196</v>
      </c>
      <c r="AB230" s="100">
        <v>86.000004469324409</v>
      </c>
      <c r="AC230" s="92">
        <v>602324.85306896968</v>
      </c>
      <c r="AD230" s="93">
        <v>219.29302902996469</v>
      </c>
      <c r="AE230" s="95">
        <v>86.000004469324409</v>
      </c>
      <c r="AF230" s="104"/>
      <c r="AG230" s="103">
        <v>0</v>
      </c>
      <c r="AH230" s="104"/>
      <c r="AI230" s="92">
        <v>0</v>
      </c>
      <c r="AJ230" s="93">
        <v>77.638434426748134</v>
      </c>
      <c r="AK230" s="93">
        <v>0</v>
      </c>
      <c r="AL230" s="101">
        <v>0</v>
      </c>
      <c r="AM230" s="138">
        <v>0</v>
      </c>
      <c r="AO230" s="102">
        <v>48226.747881567047</v>
      </c>
      <c r="AQ230" s="102">
        <v>305905.48717948719</v>
      </c>
      <c r="AR230" s="90"/>
      <c r="AS230" s="244"/>
      <c r="AT230" s="112">
        <v>-1439165.4728794063</v>
      </c>
      <c r="AU230" s="112">
        <v>-638075.98044700001</v>
      </c>
      <c r="AV230" s="112">
        <v>-12486.805023999999</v>
      </c>
      <c r="AW230" s="112">
        <v>-248043</v>
      </c>
      <c r="AX230" s="113">
        <v>-519469.427539</v>
      </c>
    </row>
    <row r="231" spans="1:50">
      <c r="A231" s="11">
        <v>745</v>
      </c>
      <c r="B231" s="12">
        <v>5515</v>
      </c>
      <c r="C231" s="4">
        <v>371</v>
      </c>
      <c r="D231" s="121" t="s">
        <v>325</v>
      </c>
      <c r="E231" s="85">
        <v>3650.3333333333335</v>
      </c>
      <c r="F231" s="85">
        <v>9513799</v>
      </c>
      <c r="G231" s="86">
        <v>1.6900000000000002</v>
      </c>
      <c r="H231" s="85">
        <v>5629466.8639053255</v>
      </c>
      <c r="I231" s="85">
        <v>719005</v>
      </c>
      <c r="J231" s="5">
        <v>0</v>
      </c>
      <c r="K231" s="87">
        <v>1.65</v>
      </c>
      <c r="L231" s="85">
        <v>9288620.3254437856</v>
      </c>
      <c r="M231" s="85">
        <v>862108.12000000011</v>
      </c>
      <c r="N231" s="85">
        <v>10150728.445443785</v>
      </c>
      <c r="O231" s="88">
        <v>2780.7675405288423</v>
      </c>
      <c r="P231" s="88">
        <v>2622.6298160913202</v>
      </c>
      <c r="Q231" s="88">
        <v>106.02973867936899</v>
      </c>
      <c r="R231" s="92">
        <v>-213584.50050555426</v>
      </c>
      <c r="S231" s="93">
        <v>-58.510958041883185</v>
      </c>
      <c r="T231" s="94">
        <v>103.79873536800248</v>
      </c>
      <c r="U231" s="92">
        <v>0</v>
      </c>
      <c r="V231" s="93">
        <v>0</v>
      </c>
      <c r="W231" s="95">
        <v>103.79873536800248</v>
      </c>
      <c r="X231" s="96">
        <v>0</v>
      </c>
      <c r="Y231" s="97">
        <v>0</v>
      </c>
      <c r="Z231" s="98">
        <v>0</v>
      </c>
      <c r="AA231" s="99">
        <v>0</v>
      </c>
      <c r="AB231" s="100">
        <v>103.79873536800248</v>
      </c>
      <c r="AC231" s="92">
        <v>-213584.50050555426</v>
      </c>
      <c r="AD231" s="93">
        <v>-58.510958041883185</v>
      </c>
      <c r="AE231" s="95">
        <v>103.79873536800248</v>
      </c>
      <c r="AF231" s="104"/>
      <c r="AG231" s="103">
        <v>0</v>
      </c>
      <c r="AH231" s="104"/>
      <c r="AI231" s="92">
        <v>0</v>
      </c>
      <c r="AJ231" s="93">
        <v>106.02973867936899</v>
      </c>
      <c r="AK231" s="93">
        <v>0</v>
      </c>
      <c r="AL231" s="101">
        <v>0</v>
      </c>
      <c r="AM231" s="138">
        <v>0</v>
      </c>
      <c r="AO231" s="102">
        <v>34672.141070045735</v>
      </c>
      <c r="AQ231" s="102">
        <v>562946.68639053253</v>
      </c>
      <c r="AR231" s="90"/>
      <c r="AS231" s="244"/>
      <c r="AT231" s="112">
        <v>-1899718.9617031051</v>
      </c>
      <c r="AU231" s="112">
        <v>-842269.39980500005</v>
      </c>
      <c r="AV231" s="112">
        <v>-16482.760823000001</v>
      </c>
      <c r="AW231" s="112">
        <v>-273320</v>
      </c>
      <c r="AX231" s="113">
        <v>-685707.05740000005</v>
      </c>
    </row>
    <row r="232" spans="1:50">
      <c r="A232" s="11">
        <v>746</v>
      </c>
      <c r="B232" s="12">
        <v>5516</v>
      </c>
      <c r="C232" s="4">
        <v>371</v>
      </c>
      <c r="D232" s="121" t="s">
        <v>326</v>
      </c>
      <c r="E232" s="85">
        <v>1923.6666666666667</v>
      </c>
      <c r="F232" s="85">
        <v>3842172.3333333335</v>
      </c>
      <c r="G232" s="86">
        <v>1.5333333333333332</v>
      </c>
      <c r="H232" s="85">
        <v>2495328.4827264235</v>
      </c>
      <c r="I232" s="85">
        <v>341483.66666666669</v>
      </c>
      <c r="J232" s="5">
        <v>0</v>
      </c>
      <c r="K232" s="87">
        <v>1.65</v>
      </c>
      <c r="L232" s="85">
        <v>4117291.9964985992</v>
      </c>
      <c r="M232" s="85">
        <v>422735.52333333326</v>
      </c>
      <c r="N232" s="85">
        <v>4540027.5198319321</v>
      </c>
      <c r="O232" s="88">
        <v>2360.0905492108468</v>
      </c>
      <c r="P232" s="88">
        <v>2622.6298160913202</v>
      </c>
      <c r="Q232" s="88">
        <v>89.98946533477023</v>
      </c>
      <c r="R232" s="92">
        <v>186864.07346395613</v>
      </c>
      <c r="S232" s="93">
        <v>97.139528745775138</v>
      </c>
      <c r="T232" s="94">
        <v>93.693363160905236</v>
      </c>
      <c r="U232" s="92">
        <v>0</v>
      </c>
      <c r="V232" s="93">
        <v>0</v>
      </c>
      <c r="W232" s="95">
        <v>93.693363160905236</v>
      </c>
      <c r="X232" s="96">
        <v>0</v>
      </c>
      <c r="Y232" s="97">
        <v>0</v>
      </c>
      <c r="Z232" s="98">
        <v>0</v>
      </c>
      <c r="AA232" s="99">
        <v>0</v>
      </c>
      <c r="AB232" s="100">
        <v>93.693363160905236</v>
      </c>
      <c r="AC232" s="92">
        <v>186864.07346395613</v>
      </c>
      <c r="AD232" s="93">
        <v>97.139528745775138</v>
      </c>
      <c r="AE232" s="95">
        <v>93.693363160905236</v>
      </c>
      <c r="AF232" s="104"/>
      <c r="AG232" s="103">
        <v>0</v>
      </c>
      <c r="AH232" s="104"/>
      <c r="AI232" s="92">
        <v>0</v>
      </c>
      <c r="AJ232" s="93">
        <v>89.98946533477023</v>
      </c>
      <c r="AK232" s="93">
        <v>0</v>
      </c>
      <c r="AL232" s="101">
        <v>0</v>
      </c>
      <c r="AM232" s="138">
        <v>0</v>
      </c>
      <c r="AO232" s="102">
        <v>10871.666893842426</v>
      </c>
      <c r="AQ232" s="102">
        <v>249532.84827264238</v>
      </c>
      <c r="AR232" s="90"/>
      <c r="AS232" s="244"/>
      <c r="AT232" s="112">
        <v>-990934.48542891699</v>
      </c>
      <c r="AU232" s="112">
        <v>-439345.93016799999</v>
      </c>
      <c r="AV232" s="112">
        <v>-8597.7644290000007</v>
      </c>
      <c r="AW232" s="112">
        <v>-185661</v>
      </c>
      <c r="AX232" s="113">
        <v>-357679.62723899999</v>
      </c>
    </row>
    <row r="233" spans="1:50">
      <c r="A233" s="11">
        <v>747</v>
      </c>
      <c r="B233" s="12">
        <v>5517</v>
      </c>
      <c r="C233" s="4">
        <v>371</v>
      </c>
      <c r="D233" s="121" t="s">
        <v>327</v>
      </c>
      <c r="E233" s="85">
        <v>446.33333333333331</v>
      </c>
      <c r="F233" s="85">
        <v>1100593.6666666667</v>
      </c>
      <c r="G233" s="86">
        <v>1.86</v>
      </c>
      <c r="H233" s="85">
        <v>589899.36329588026</v>
      </c>
      <c r="I233" s="85">
        <v>95710.333333333328</v>
      </c>
      <c r="J233" s="5">
        <v>0</v>
      </c>
      <c r="K233" s="87">
        <v>1.65</v>
      </c>
      <c r="L233" s="85">
        <v>973333.94943820219</v>
      </c>
      <c r="M233" s="85">
        <v>96867.04</v>
      </c>
      <c r="N233" s="85">
        <v>1070200.9894382022</v>
      </c>
      <c r="O233" s="88">
        <v>2397.7617388458602</v>
      </c>
      <c r="P233" s="88">
        <v>2622.6298160913202</v>
      </c>
      <c r="Q233" s="88">
        <v>91.42585522875676</v>
      </c>
      <c r="R233" s="92">
        <v>37135.463836572773</v>
      </c>
      <c r="S233" s="93">
        <v>83.201188580820258</v>
      </c>
      <c r="T233" s="94">
        <v>94.598288794116755</v>
      </c>
      <c r="U233" s="92">
        <v>0</v>
      </c>
      <c r="V233" s="93">
        <v>0</v>
      </c>
      <c r="W233" s="95">
        <v>94.598288794116755</v>
      </c>
      <c r="X233" s="96">
        <v>0</v>
      </c>
      <c r="Y233" s="97">
        <v>0</v>
      </c>
      <c r="Z233" s="98">
        <v>0</v>
      </c>
      <c r="AA233" s="99">
        <v>0</v>
      </c>
      <c r="AB233" s="100">
        <v>94.598288794116755</v>
      </c>
      <c r="AC233" s="92">
        <v>37135.463836572773</v>
      </c>
      <c r="AD233" s="93">
        <v>83.201188580820258</v>
      </c>
      <c r="AE233" s="95">
        <v>94.598288794116755</v>
      </c>
      <c r="AF233" s="104"/>
      <c r="AG233" s="103">
        <v>0</v>
      </c>
      <c r="AH233" s="104"/>
      <c r="AI233" s="92">
        <v>21898.151677526588</v>
      </c>
      <c r="AJ233" s="93">
        <v>91.42585522875676</v>
      </c>
      <c r="AK233" s="93">
        <v>0</v>
      </c>
      <c r="AL233" s="101">
        <v>0</v>
      </c>
      <c r="AM233" s="138">
        <v>21898.151677526588</v>
      </c>
      <c r="AO233" s="102">
        <v>1519.5919599006245</v>
      </c>
      <c r="AQ233" s="102">
        <v>58989.936329588025</v>
      </c>
      <c r="AR233" s="90"/>
      <c r="AS233" s="244"/>
      <c r="AT233" s="112">
        <v>-229506.58807602376</v>
      </c>
      <c r="AU233" s="112">
        <v>-101755.249112</v>
      </c>
      <c r="AV233" s="112">
        <v>-1991.295699</v>
      </c>
      <c r="AW233" s="112">
        <v>-35950</v>
      </c>
      <c r="AX233" s="113">
        <v>-82840.825582999998</v>
      </c>
    </row>
    <row r="234" spans="1:50">
      <c r="A234" s="11">
        <v>748</v>
      </c>
      <c r="B234" s="12">
        <v>5518</v>
      </c>
      <c r="C234" s="4">
        <v>371</v>
      </c>
      <c r="D234" s="121" t="s">
        <v>328</v>
      </c>
      <c r="E234" s="85">
        <v>671</v>
      </c>
      <c r="F234" s="85">
        <v>1480088.3333333333</v>
      </c>
      <c r="G234" s="86">
        <v>1.8999999999999997</v>
      </c>
      <c r="H234" s="85">
        <v>778993.85964912281</v>
      </c>
      <c r="I234" s="85">
        <v>110584.33333333333</v>
      </c>
      <c r="J234" s="5">
        <v>0</v>
      </c>
      <c r="K234" s="87">
        <v>1.65</v>
      </c>
      <c r="L234" s="85">
        <v>1285339.8684210526</v>
      </c>
      <c r="M234" s="85">
        <v>140110.11333333331</v>
      </c>
      <c r="N234" s="85">
        <v>1425449.9817543859</v>
      </c>
      <c r="O234" s="88">
        <v>2124.3665897978926</v>
      </c>
      <c r="P234" s="88">
        <v>2622.6298160913202</v>
      </c>
      <c r="Q234" s="88">
        <v>81.001389397912732</v>
      </c>
      <c r="R234" s="92">
        <v>123703.81119186922</v>
      </c>
      <c r="S234" s="93">
        <v>184.35739372856813</v>
      </c>
      <c r="T234" s="94">
        <v>88.030875320684999</v>
      </c>
      <c r="U234" s="92">
        <v>0</v>
      </c>
      <c r="V234" s="93">
        <v>0</v>
      </c>
      <c r="W234" s="95">
        <v>88.030875320684999</v>
      </c>
      <c r="X234" s="96">
        <v>0</v>
      </c>
      <c r="Y234" s="97">
        <v>0</v>
      </c>
      <c r="Z234" s="98">
        <v>0</v>
      </c>
      <c r="AA234" s="99">
        <v>0</v>
      </c>
      <c r="AB234" s="100">
        <v>88.030875320684999</v>
      </c>
      <c r="AC234" s="92">
        <v>123703.81119186922</v>
      </c>
      <c r="AD234" s="93">
        <v>184.35739372856813</v>
      </c>
      <c r="AE234" s="95">
        <v>88.030875320684999</v>
      </c>
      <c r="AF234" s="104"/>
      <c r="AG234" s="103">
        <v>0</v>
      </c>
      <c r="AH234" s="104"/>
      <c r="AI234" s="92">
        <v>18364.423842489025</v>
      </c>
      <c r="AJ234" s="93">
        <v>81.001389397912732</v>
      </c>
      <c r="AK234" s="93">
        <v>0</v>
      </c>
      <c r="AL234" s="101">
        <v>0</v>
      </c>
      <c r="AM234" s="138">
        <v>18364.423842489025</v>
      </c>
      <c r="AO234" s="102">
        <v>5870.5813174996838</v>
      </c>
      <c r="AQ234" s="102">
        <v>77899.38596491229</v>
      </c>
      <c r="AR234" s="90"/>
      <c r="AS234" s="244"/>
      <c r="AT234" s="112">
        <v>-345543.47600707831</v>
      </c>
      <c r="AU234" s="112">
        <v>-153201.974613</v>
      </c>
      <c r="AV234" s="112">
        <v>-2998.0805500000001</v>
      </c>
      <c r="AW234" s="112">
        <v>-51860</v>
      </c>
      <c r="AX234" s="113">
        <v>-124724.553954</v>
      </c>
    </row>
    <row r="235" spans="1:50">
      <c r="A235" s="11">
        <v>749</v>
      </c>
      <c r="B235" s="12">
        <v>5519</v>
      </c>
      <c r="C235" s="4">
        <v>371</v>
      </c>
      <c r="D235" s="121" t="s">
        <v>329</v>
      </c>
      <c r="E235" s="85">
        <v>3310.6666666666665</v>
      </c>
      <c r="F235" s="85">
        <v>7948676</v>
      </c>
      <c r="G235" s="86">
        <v>1.68</v>
      </c>
      <c r="H235" s="85">
        <v>4725903.9244186049</v>
      </c>
      <c r="I235" s="85">
        <v>605876.33333333337</v>
      </c>
      <c r="J235" s="5">
        <v>0</v>
      </c>
      <c r="K235" s="87">
        <v>1.65</v>
      </c>
      <c r="L235" s="85">
        <v>7797741.4752906971</v>
      </c>
      <c r="M235" s="85">
        <v>737664.90333333332</v>
      </c>
      <c r="N235" s="85">
        <v>8535406.3786240313</v>
      </c>
      <c r="O235" s="88">
        <v>2578.1533564108031</v>
      </c>
      <c r="P235" s="88">
        <v>2622.6298160913202</v>
      </c>
      <c r="Q235" s="88">
        <v>98.304127429360065</v>
      </c>
      <c r="R235" s="92">
        <v>54481.291030784014</v>
      </c>
      <c r="S235" s="93">
        <v>16.456290081791387</v>
      </c>
      <c r="T235" s="94">
        <v>98.931600280496824</v>
      </c>
      <c r="U235" s="92">
        <v>0</v>
      </c>
      <c r="V235" s="93">
        <v>0</v>
      </c>
      <c r="W235" s="95">
        <v>98.931600280496824</v>
      </c>
      <c r="X235" s="96">
        <v>0</v>
      </c>
      <c r="Y235" s="97">
        <v>0</v>
      </c>
      <c r="Z235" s="98">
        <v>0</v>
      </c>
      <c r="AA235" s="99">
        <v>0</v>
      </c>
      <c r="AB235" s="100">
        <v>98.931600280496824</v>
      </c>
      <c r="AC235" s="92">
        <v>54481.291030784014</v>
      </c>
      <c r="AD235" s="93">
        <v>16.456290081791387</v>
      </c>
      <c r="AE235" s="95">
        <v>98.931600280496824</v>
      </c>
      <c r="AF235" s="104"/>
      <c r="AG235" s="103">
        <v>0</v>
      </c>
      <c r="AH235" s="104"/>
      <c r="AI235" s="92">
        <v>0</v>
      </c>
      <c r="AJ235" s="93">
        <v>98.304127429360065</v>
      </c>
      <c r="AK235" s="93">
        <v>0</v>
      </c>
      <c r="AL235" s="101">
        <v>0</v>
      </c>
      <c r="AM235" s="138">
        <v>0</v>
      </c>
      <c r="AO235" s="102">
        <v>62917.604533936908</v>
      </c>
      <c r="AQ235" s="102">
        <v>472590.39244186046</v>
      </c>
      <c r="AR235" s="90"/>
      <c r="AS235" s="244"/>
      <c r="AT235" s="112">
        <v>-1714368.0035477479</v>
      </c>
      <c r="AU235" s="112">
        <v>-760091.223229</v>
      </c>
      <c r="AV235" s="112">
        <v>-14874.577943</v>
      </c>
      <c r="AW235" s="112">
        <v>-323168</v>
      </c>
      <c r="AX235" s="113">
        <v>-618804.28774599999</v>
      </c>
    </row>
    <row r="236" spans="1:50">
      <c r="A236" s="11">
        <v>750</v>
      </c>
      <c r="B236" s="12">
        <v>5520</v>
      </c>
      <c r="C236" s="4">
        <v>371</v>
      </c>
      <c r="D236" s="121" t="s">
        <v>330</v>
      </c>
      <c r="E236" s="85">
        <v>1389</v>
      </c>
      <c r="F236" s="85">
        <v>3747394</v>
      </c>
      <c r="G236" s="86">
        <v>1.7666666666666666</v>
      </c>
      <c r="H236" s="85">
        <v>2118854.0522875818</v>
      </c>
      <c r="I236" s="85">
        <v>279743.33333333331</v>
      </c>
      <c r="J236" s="5">
        <v>0</v>
      </c>
      <c r="K236" s="87">
        <v>1.65</v>
      </c>
      <c r="L236" s="85">
        <v>3496109.1862745099</v>
      </c>
      <c r="M236" s="85">
        <v>344771.58666666667</v>
      </c>
      <c r="N236" s="85">
        <v>3840880.7729411763</v>
      </c>
      <c r="O236" s="88">
        <v>2765.2129394824883</v>
      </c>
      <c r="P236" s="88">
        <v>2622.6298160913202</v>
      </c>
      <c r="Q236" s="88">
        <v>105.43664693035745</v>
      </c>
      <c r="R236" s="92">
        <v>-73277.744604423031</v>
      </c>
      <c r="S236" s="93">
        <v>-52.755755654732205</v>
      </c>
      <c r="T236" s="94">
        <v>103.4250875661252</v>
      </c>
      <c r="U236" s="92">
        <v>0</v>
      </c>
      <c r="V236" s="93">
        <v>0</v>
      </c>
      <c r="W236" s="95">
        <v>103.4250875661252</v>
      </c>
      <c r="X236" s="96">
        <v>0</v>
      </c>
      <c r="Y236" s="97">
        <v>0</v>
      </c>
      <c r="Z236" s="98">
        <v>0</v>
      </c>
      <c r="AA236" s="99">
        <v>0</v>
      </c>
      <c r="AB236" s="100">
        <v>103.4250875661252</v>
      </c>
      <c r="AC236" s="92">
        <v>-73277.744604423031</v>
      </c>
      <c r="AD236" s="93">
        <v>-52.755755654732205</v>
      </c>
      <c r="AE236" s="95">
        <v>103.4250875661252</v>
      </c>
      <c r="AF236" s="104"/>
      <c r="AG236" s="103">
        <v>0</v>
      </c>
      <c r="AH236" s="104"/>
      <c r="AI236" s="92">
        <v>0</v>
      </c>
      <c r="AJ236" s="93">
        <v>105.43664693035745</v>
      </c>
      <c r="AK236" s="93">
        <v>0</v>
      </c>
      <c r="AL236" s="101">
        <v>0</v>
      </c>
      <c r="AM236" s="138">
        <v>0</v>
      </c>
      <c r="AO236" s="102">
        <v>12477.951731637282</v>
      </c>
      <c r="AQ236" s="102">
        <v>211885.4052287582</v>
      </c>
      <c r="AR236" s="90"/>
      <c r="AS236" s="244"/>
      <c r="AT236" s="112">
        <v>-714191.64208892407</v>
      </c>
      <c r="AU236" s="112">
        <v>-316647.76625099999</v>
      </c>
      <c r="AV236" s="112">
        <v>-6196.627109</v>
      </c>
      <c r="AW236" s="112">
        <v>-199205</v>
      </c>
      <c r="AX236" s="113">
        <v>-257788.788336</v>
      </c>
    </row>
    <row r="237" spans="1:50">
      <c r="A237" s="11">
        <v>751</v>
      </c>
      <c r="B237" s="12">
        <v>5521</v>
      </c>
      <c r="C237" s="4"/>
      <c r="D237" s="121" t="s">
        <v>331</v>
      </c>
      <c r="E237" s="85">
        <v>2834</v>
      </c>
      <c r="F237" s="85">
        <v>6412797.333333333</v>
      </c>
      <c r="G237" s="86">
        <v>1.59</v>
      </c>
      <c r="H237" s="85">
        <v>4033205.8700209637</v>
      </c>
      <c r="I237" s="85">
        <v>641850.33333333337</v>
      </c>
      <c r="J237" s="5">
        <v>0</v>
      </c>
      <c r="K237" s="87">
        <v>1.65</v>
      </c>
      <c r="L237" s="85">
        <v>6654789.6855345899</v>
      </c>
      <c r="M237" s="85">
        <v>623599.96666666679</v>
      </c>
      <c r="N237" s="85">
        <v>7278389.6522012576</v>
      </c>
      <c r="O237" s="88">
        <v>2568.2391151027728</v>
      </c>
      <c r="P237" s="88">
        <v>2622.6298160913202</v>
      </c>
      <c r="Q237" s="88">
        <v>97.926100715593577</v>
      </c>
      <c r="R237" s="92">
        <v>57033.001242571001</v>
      </c>
      <c r="S237" s="93">
        <v>20.124559365762526</v>
      </c>
      <c r="T237" s="94">
        <v>98.693443450823935</v>
      </c>
      <c r="U237" s="92">
        <v>0</v>
      </c>
      <c r="V237" s="93">
        <v>0</v>
      </c>
      <c r="W237" s="95">
        <v>98.693443450823935</v>
      </c>
      <c r="X237" s="96">
        <v>0</v>
      </c>
      <c r="Y237" s="97">
        <v>0</v>
      </c>
      <c r="Z237" s="98">
        <v>0</v>
      </c>
      <c r="AA237" s="99">
        <v>0</v>
      </c>
      <c r="AB237" s="100">
        <v>98.693443450823935</v>
      </c>
      <c r="AC237" s="92">
        <v>57033.001242571001</v>
      </c>
      <c r="AD237" s="93">
        <v>20.124559365762526</v>
      </c>
      <c r="AE237" s="95">
        <v>98.693443450823935</v>
      </c>
      <c r="AF237" s="104"/>
      <c r="AG237" s="103">
        <v>0</v>
      </c>
      <c r="AH237" s="104"/>
      <c r="AI237" s="92">
        <v>0</v>
      </c>
      <c r="AJ237" s="93">
        <v>97.926100715593577</v>
      </c>
      <c r="AK237" s="93">
        <v>0</v>
      </c>
      <c r="AL237" s="101">
        <v>0</v>
      </c>
      <c r="AM237" s="138">
        <v>0</v>
      </c>
      <c r="AO237" s="102">
        <v>20192.56379431907</v>
      </c>
      <c r="AQ237" s="102">
        <v>403320.58700209641</v>
      </c>
      <c r="AR237" s="90"/>
      <c r="AS237" s="244"/>
      <c r="AT237" s="112">
        <v>-1429410.1592922823</v>
      </c>
      <c r="AU237" s="112">
        <v>-633750.81325799995</v>
      </c>
      <c r="AV237" s="112">
        <v>-12402.163818999999</v>
      </c>
      <c r="AW237" s="112">
        <v>-252406</v>
      </c>
      <c r="AX237" s="113">
        <v>-515948.22913599998</v>
      </c>
    </row>
    <row r="238" spans="1:50">
      <c r="A238" s="11">
        <v>754</v>
      </c>
      <c r="B238" s="12">
        <v>5524</v>
      </c>
      <c r="C238" s="4"/>
      <c r="D238" s="121" t="s">
        <v>332</v>
      </c>
      <c r="E238" s="85">
        <v>1035.3333333333333</v>
      </c>
      <c r="F238" s="85">
        <v>2219392.3333333335</v>
      </c>
      <c r="G238" s="86">
        <v>1.6499999999999997</v>
      </c>
      <c r="H238" s="85">
        <v>1345086.2626262626</v>
      </c>
      <c r="I238" s="85">
        <v>212588.66666666666</v>
      </c>
      <c r="J238" s="5">
        <v>0</v>
      </c>
      <c r="K238" s="87">
        <v>1.65</v>
      </c>
      <c r="L238" s="85">
        <v>2219392.3333333335</v>
      </c>
      <c r="M238" s="85">
        <v>214501.83</v>
      </c>
      <c r="N238" s="85">
        <v>2433894.1633333336</v>
      </c>
      <c r="O238" s="88">
        <v>2350.8314520283325</v>
      </c>
      <c r="P238" s="88">
        <v>2622.6298160913202</v>
      </c>
      <c r="Q238" s="88">
        <v>89.636419047959009</v>
      </c>
      <c r="R238" s="92">
        <v>104118.70531615557</v>
      </c>
      <c r="S238" s="93">
        <v>100.56539470330544</v>
      </c>
      <c r="T238" s="94">
        <v>93.470944000214175</v>
      </c>
      <c r="U238" s="92">
        <v>0</v>
      </c>
      <c r="V238" s="93">
        <v>0</v>
      </c>
      <c r="W238" s="95">
        <v>93.470944000214175</v>
      </c>
      <c r="X238" s="96">
        <v>0</v>
      </c>
      <c r="Y238" s="97">
        <v>0</v>
      </c>
      <c r="Z238" s="98">
        <v>0</v>
      </c>
      <c r="AA238" s="99">
        <v>0</v>
      </c>
      <c r="AB238" s="100">
        <v>93.470944000214175</v>
      </c>
      <c r="AC238" s="92">
        <v>104118.70531615557</v>
      </c>
      <c r="AD238" s="93">
        <v>100.56539470330544</v>
      </c>
      <c r="AE238" s="95">
        <v>93.470944000214175</v>
      </c>
      <c r="AF238" s="104"/>
      <c r="AG238" s="103">
        <v>0</v>
      </c>
      <c r="AH238" s="104"/>
      <c r="AI238" s="92">
        <v>95837.019650153539</v>
      </c>
      <c r="AJ238" s="93">
        <v>89.636419047959009</v>
      </c>
      <c r="AK238" s="93">
        <v>0</v>
      </c>
      <c r="AL238" s="101">
        <v>0</v>
      </c>
      <c r="AM238" s="138">
        <v>95837.019650153539</v>
      </c>
      <c r="AO238" s="102">
        <v>5189.4220344404048</v>
      </c>
      <c r="AQ238" s="102">
        <v>134508.62626262626</v>
      </c>
      <c r="AR238" s="90"/>
      <c r="AS238" s="244"/>
      <c r="AT238" s="112">
        <v>-539109.4350779081</v>
      </c>
      <c r="AU238" s="112">
        <v>-239022.39724200001</v>
      </c>
      <c r="AV238" s="112">
        <v>-4677.5402340000001</v>
      </c>
      <c r="AW238" s="112">
        <v>-42932</v>
      </c>
      <c r="AX238" s="113">
        <v>-194592.543316</v>
      </c>
    </row>
    <row r="239" spans="1:50">
      <c r="A239" s="11">
        <v>755</v>
      </c>
      <c r="B239" s="12">
        <v>5525</v>
      </c>
      <c r="C239" s="4">
        <v>371</v>
      </c>
      <c r="D239" s="121" t="s">
        <v>333</v>
      </c>
      <c r="E239" s="85">
        <v>2305</v>
      </c>
      <c r="F239" s="85">
        <v>4330751.666666667</v>
      </c>
      <c r="G239" s="86">
        <v>1.6000000000000003</v>
      </c>
      <c r="H239" s="85">
        <v>2706719.7916666665</v>
      </c>
      <c r="I239" s="85">
        <v>426596.66666666669</v>
      </c>
      <c r="J239" s="5">
        <v>0</v>
      </c>
      <c r="K239" s="87">
        <v>1.65</v>
      </c>
      <c r="L239" s="85">
        <v>4466087.65625</v>
      </c>
      <c r="M239" s="85">
        <v>523903.1866666667</v>
      </c>
      <c r="N239" s="85">
        <v>4989990.8429166665</v>
      </c>
      <c r="O239" s="88">
        <v>2164.8550294649312</v>
      </c>
      <c r="P239" s="88">
        <v>2622.6298160913202</v>
      </c>
      <c r="Q239" s="88">
        <v>82.545200095809136</v>
      </c>
      <c r="R239" s="92">
        <v>390413.2267743157</v>
      </c>
      <c r="S239" s="93">
        <v>169.37667105176385</v>
      </c>
      <c r="T239" s="94">
        <v>89.003476060359759</v>
      </c>
      <c r="U239" s="92">
        <v>0</v>
      </c>
      <c r="V239" s="93">
        <v>0</v>
      </c>
      <c r="W239" s="95">
        <v>89.003476060359759</v>
      </c>
      <c r="X239" s="96">
        <v>0</v>
      </c>
      <c r="Y239" s="97">
        <v>0</v>
      </c>
      <c r="Z239" s="98">
        <v>0</v>
      </c>
      <c r="AA239" s="99">
        <v>0</v>
      </c>
      <c r="AB239" s="100">
        <v>89.003476060359759</v>
      </c>
      <c r="AC239" s="92">
        <v>390413.2267743157</v>
      </c>
      <c r="AD239" s="93">
        <v>169.37667105176385</v>
      </c>
      <c r="AE239" s="95">
        <v>89.003476060359759</v>
      </c>
      <c r="AF239" s="104"/>
      <c r="AG239" s="103">
        <v>0</v>
      </c>
      <c r="AH239" s="104"/>
      <c r="AI239" s="92">
        <v>0</v>
      </c>
      <c r="AJ239" s="93">
        <v>82.545200095809136</v>
      </c>
      <c r="AK239" s="93">
        <v>0</v>
      </c>
      <c r="AL239" s="101">
        <v>0</v>
      </c>
      <c r="AM239" s="138">
        <v>0</v>
      </c>
      <c r="AO239" s="102">
        <v>19379.58866060989</v>
      </c>
      <c r="AQ239" s="102">
        <v>270671.97916666669</v>
      </c>
      <c r="AR239" s="90"/>
      <c r="AS239" s="244"/>
      <c r="AT239" s="112">
        <v>-1216847.0106044211</v>
      </c>
      <c r="AU239" s="112">
        <v>-539507.69663200004</v>
      </c>
      <c r="AV239" s="112">
        <v>-10557.876527</v>
      </c>
      <c r="AW239" s="112">
        <v>-203981</v>
      </c>
      <c r="AX239" s="113">
        <v>-439223.1692</v>
      </c>
    </row>
    <row r="240" spans="1:50">
      <c r="A240" s="11">
        <v>756</v>
      </c>
      <c r="B240" s="12">
        <v>5526</v>
      </c>
      <c r="C240" s="4"/>
      <c r="D240" s="121" t="s">
        <v>334</v>
      </c>
      <c r="E240" s="85">
        <v>1165.3333333333333</v>
      </c>
      <c r="F240" s="85">
        <v>3495386.6666666665</v>
      </c>
      <c r="G240" s="86">
        <v>1.6499999999999997</v>
      </c>
      <c r="H240" s="85">
        <v>2118416.1616161615</v>
      </c>
      <c r="I240" s="85">
        <v>317298.33333333331</v>
      </c>
      <c r="J240" s="5">
        <v>0</v>
      </c>
      <c r="K240" s="87">
        <v>1.65</v>
      </c>
      <c r="L240" s="85">
        <v>3495386.6666666665</v>
      </c>
      <c r="M240" s="85">
        <v>291531.04666666669</v>
      </c>
      <c r="N240" s="85">
        <v>3786917.7133333334</v>
      </c>
      <c r="O240" s="88">
        <v>3249.6433466819226</v>
      </c>
      <c r="P240" s="88">
        <v>2622.6298160913202</v>
      </c>
      <c r="Q240" s="88">
        <v>123.90781675490453</v>
      </c>
      <c r="R240" s="92">
        <v>-270351.51402985206</v>
      </c>
      <c r="S240" s="93">
        <v>-231.99500631852294</v>
      </c>
      <c r="T240" s="94">
        <v>115.06192455558984</v>
      </c>
      <c r="U240" s="92">
        <v>0</v>
      </c>
      <c r="V240" s="93">
        <v>0</v>
      </c>
      <c r="W240" s="95">
        <v>115.06192455558984</v>
      </c>
      <c r="X240" s="96">
        <v>0</v>
      </c>
      <c r="Y240" s="97">
        <v>0</v>
      </c>
      <c r="Z240" s="98">
        <v>0</v>
      </c>
      <c r="AA240" s="99">
        <v>0</v>
      </c>
      <c r="AB240" s="100">
        <v>115.06192455558984</v>
      </c>
      <c r="AC240" s="92">
        <v>-270351.51402985206</v>
      </c>
      <c r="AD240" s="93">
        <v>-231.99500631852294</v>
      </c>
      <c r="AE240" s="95">
        <v>115.06192455558984</v>
      </c>
      <c r="AF240" s="104"/>
      <c r="AG240" s="103">
        <v>0</v>
      </c>
      <c r="AH240" s="104"/>
      <c r="AI240" s="92">
        <v>178177.19484230221</v>
      </c>
      <c r="AJ240" s="93">
        <v>123.90781675490453</v>
      </c>
      <c r="AK240" s="93">
        <v>0</v>
      </c>
      <c r="AL240" s="101">
        <v>0</v>
      </c>
      <c r="AM240" s="138">
        <v>178177.19484230221</v>
      </c>
      <c r="AO240" s="102">
        <v>9000.1149278970515</v>
      </c>
      <c r="AQ240" s="102">
        <v>211841.61616161614</v>
      </c>
      <c r="AR240" s="90"/>
      <c r="AS240" s="244"/>
      <c r="AT240" s="112">
        <v>-598668.19171508658</v>
      </c>
      <c r="AU240" s="112">
        <v>-265428.68112800003</v>
      </c>
      <c r="AV240" s="112">
        <v>-5194.2970590000004</v>
      </c>
      <c r="AW240" s="112">
        <v>-132184</v>
      </c>
      <c r="AX240" s="113">
        <v>-216090.38619700001</v>
      </c>
    </row>
    <row r="241" spans="1:50">
      <c r="A241" s="11">
        <v>761</v>
      </c>
      <c r="B241" s="12">
        <v>1501</v>
      </c>
      <c r="C241" s="4"/>
      <c r="D241" s="121" t="s">
        <v>72</v>
      </c>
      <c r="E241" s="85">
        <v>845.66666666666663</v>
      </c>
      <c r="F241" s="85">
        <v>1429447.3333333333</v>
      </c>
      <c r="G241" s="86">
        <v>1.7</v>
      </c>
      <c r="H241" s="85">
        <v>840851.37254901964</v>
      </c>
      <c r="I241" s="85">
        <v>126476.33333333333</v>
      </c>
      <c r="J241" s="5">
        <v>0</v>
      </c>
      <c r="K241" s="87">
        <v>1.65</v>
      </c>
      <c r="L241" s="85">
        <v>1387404.7647058824</v>
      </c>
      <c r="M241" s="85">
        <v>127178.50333333334</v>
      </c>
      <c r="N241" s="85">
        <v>1514583.2680392156</v>
      </c>
      <c r="O241" s="88">
        <v>1790.9932219620209</v>
      </c>
      <c r="P241" s="88">
        <v>2622.6298160913202</v>
      </c>
      <c r="Q241" s="88">
        <v>68.289974092922392</v>
      </c>
      <c r="R241" s="92">
        <v>260216.31818107731</v>
      </c>
      <c r="S241" s="93">
        <v>307.70553982784077</v>
      </c>
      <c r="T241" s="94">
        <v>80.022683678541114</v>
      </c>
      <c r="U241" s="92">
        <v>132569</v>
      </c>
      <c r="V241" s="93">
        <v>156.76271186440678</v>
      </c>
      <c r="W241" s="95">
        <v>85.999993587190005</v>
      </c>
      <c r="X241" s="96">
        <v>0</v>
      </c>
      <c r="Y241" s="97">
        <v>0</v>
      </c>
      <c r="Z241" s="98">
        <v>132569</v>
      </c>
      <c r="AA241" s="99">
        <v>156.76271186440678</v>
      </c>
      <c r="AB241" s="100">
        <v>85.999993587190005</v>
      </c>
      <c r="AC241" s="92">
        <v>392785.31818107731</v>
      </c>
      <c r="AD241" s="93">
        <v>464.46825169224758</v>
      </c>
      <c r="AE241" s="95">
        <v>85.999993587190005</v>
      </c>
      <c r="AF241" s="104"/>
      <c r="AG241" s="103">
        <v>0</v>
      </c>
      <c r="AH241" s="104"/>
      <c r="AI241" s="92">
        <v>399673.80182530719</v>
      </c>
      <c r="AJ241" s="93">
        <v>68.289974092922392</v>
      </c>
      <c r="AK241" s="93">
        <v>0</v>
      </c>
      <c r="AL241" s="101">
        <v>0</v>
      </c>
      <c r="AM241" s="138">
        <v>399673.80182530719</v>
      </c>
      <c r="AO241" s="102">
        <v>6176.0266907810401</v>
      </c>
      <c r="AQ241" s="102">
        <v>84085.137254901972</v>
      </c>
      <c r="AR241" s="90"/>
      <c r="AS241" s="244"/>
      <c r="AT241" s="112">
        <v>-432827.86073397775</v>
      </c>
      <c r="AU241" s="112">
        <v>-191900.83892800001</v>
      </c>
      <c r="AV241" s="112">
        <v>-3755.3965880000001</v>
      </c>
      <c r="AW241" s="112">
        <v>-82357</v>
      </c>
      <c r="AX241" s="113">
        <v>-156230.01334800001</v>
      </c>
    </row>
    <row r="242" spans="1:50">
      <c r="A242" s="11">
        <v>762</v>
      </c>
      <c r="B242" s="12">
        <v>1502</v>
      </c>
      <c r="C242" s="4"/>
      <c r="D242" s="121" t="s">
        <v>73</v>
      </c>
      <c r="E242" s="85">
        <v>2147.6666666666665</v>
      </c>
      <c r="F242" s="85">
        <v>3919454.6666666665</v>
      </c>
      <c r="G242" s="86">
        <v>1.8666666666666665</v>
      </c>
      <c r="H242" s="85">
        <v>2097580.8187134503</v>
      </c>
      <c r="I242" s="85">
        <v>598380.66666666663</v>
      </c>
      <c r="J242" s="5">
        <v>0</v>
      </c>
      <c r="K242" s="87">
        <v>1.65</v>
      </c>
      <c r="L242" s="85">
        <v>3461008.3508771933</v>
      </c>
      <c r="M242" s="85">
        <v>493401.57333333342</v>
      </c>
      <c r="N242" s="85">
        <v>3954409.924210526</v>
      </c>
      <c r="O242" s="88">
        <v>1841.2586951158744</v>
      </c>
      <c r="P242" s="88">
        <v>2622.6298160913202</v>
      </c>
      <c r="Q242" s="88">
        <v>70.20657981613374</v>
      </c>
      <c r="R242" s="92">
        <v>620906.14300152508</v>
      </c>
      <c r="S242" s="93">
        <v>289.10731476091502</v>
      </c>
      <c r="T242" s="94">
        <v>81.230145284164252</v>
      </c>
      <c r="U242" s="92">
        <v>268664</v>
      </c>
      <c r="V242" s="93">
        <v>125.09576284339595</v>
      </c>
      <c r="W242" s="95">
        <v>86.000004990473656</v>
      </c>
      <c r="X242" s="96">
        <v>0</v>
      </c>
      <c r="Y242" s="97">
        <v>0</v>
      </c>
      <c r="Z242" s="98">
        <v>268664</v>
      </c>
      <c r="AA242" s="99">
        <v>125.09576284339595</v>
      </c>
      <c r="AB242" s="100">
        <v>86.000004990473656</v>
      </c>
      <c r="AC242" s="92">
        <v>889570.14300152508</v>
      </c>
      <c r="AD242" s="93">
        <v>414.20307760431098</v>
      </c>
      <c r="AE242" s="95">
        <v>86.000004990473656</v>
      </c>
      <c r="AF242" s="104"/>
      <c r="AG242" s="103">
        <v>0</v>
      </c>
      <c r="AH242" s="104"/>
      <c r="AI242" s="92">
        <v>1657941.0802248074</v>
      </c>
      <c r="AJ242" s="93">
        <v>70.20657981613374</v>
      </c>
      <c r="AK242" s="93">
        <v>0</v>
      </c>
      <c r="AL242" s="101">
        <v>0</v>
      </c>
      <c r="AM242" s="138">
        <v>1657941.0802248074</v>
      </c>
      <c r="AO242" s="102">
        <v>14477.713274827805</v>
      </c>
      <c r="AQ242" s="102">
        <v>209758.08187134503</v>
      </c>
      <c r="AR242" s="90"/>
      <c r="AS242" s="244"/>
      <c r="AT242" s="112">
        <v>-1102863.8729022348</v>
      </c>
      <c r="AU242" s="112">
        <v>-488971.53264300001</v>
      </c>
      <c r="AV242" s="112">
        <v>-9568.9108780000006</v>
      </c>
      <c r="AW242" s="112">
        <v>-191643</v>
      </c>
      <c r="AX242" s="113">
        <v>-398080.74575599999</v>
      </c>
    </row>
    <row r="243" spans="1:50">
      <c r="A243" s="11">
        <v>763</v>
      </c>
      <c r="B243" s="12">
        <v>1503</v>
      </c>
      <c r="C243" s="4"/>
      <c r="D243" s="121" t="s">
        <v>74</v>
      </c>
      <c r="E243" s="85">
        <v>1700.3333333333333</v>
      </c>
      <c r="F243" s="85">
        <v>2826833.6666666665</v>
      </c>
      <c r="G243" s="86">
        <v>1.68</v>
      </c>
      <c r="H243" s="85">
        <v>1682639.0873015875</v>
      </c>
      <c r="I243" s="85">
        <v>418317.33333333331</v>
      </c>
      <c r="J243" s="5">
        <v>0</v>
      </c>
      <c r="K243" s="87">
        <v>1.65</v>
      </c>
      <c r="L243" s="85">
        <v>2776354.4940476189</v>
      </c>
      <c r="M243" s="85">
        <v>332431.41666666669</v>
      </c>
      <c r="N243" s="85">
        <v>3108785.9107142854</v>
      </c>
      <c r="O243" s="88">
        <v>1828.3390966757217</v>
      </c>
      <c r="P243" s="88">
        <v>2622.6298160913202</v>
      </c>
      <c r="Q243" s="88">
        <v>69.713959837481653</v>
      </c>
      <c r="R243" s="92">
        <v>499706.82503447251</v>
      </c>
      <c r="S243" s="93">
        <v>293.88756618377136</v>
      </c>
      <c r="T243" s="94">
        <v>80.919794697613426</v>
      </c>
      <c r="U243" s="92">
        <v>226544</v>
      </c>
      <c r="V243" s="93">
        <v>133.23505195059792</v>
      </c>
      <c r="W243" s="95">
        <v>86.000002782381074</v>
      </c>
      <c r="X243" s="96">
        <v>0</v>
      </c>
      <c r="Y243" s="97">
        <v>0</v>
      </c>
      <c r="Z243" s="98">
        <v>226544</v>
      </c>
      <c r="AA243" s="99">
        <v>133.23505195059792</v>
      </c>
      <c r="AB243" s="100">
        <v>86.000002782381074</v>
      </c>
      <c r="AC243" s="92">
        <v>726250.82503447251</v>
      </c>
      <c r="AD243" s="93">
        <v>427.1226181343693</v>
      </c>
      <c r="AE243" s="95">
        <v>86.000002782381074</v>
      </c>
      <c r="AF243" s="104"/>
      <c r="AG243" s="103">
        <v>0</v>
      </c>
      <c r="AH243" s="104"/>
      <c r="AI243" s="92">
        <v>379624.54740447237</v>
      </c>
      <c r="AJ243" s="93">
        <v>69.713959837481653</v>
      </c>
      <c r="AK243" s="93">
        <v>0</v>
      </c>
      <c r="AL243" s="101">
        <v>0</v>
      </c>
      <c r="AM243" s="138">
        <v>379624.54740447237</v>
      </c>
      <c r="AO243" s="102">
        <v>13187.07239243046</v>
      </c>
      <c r="AQ243" s="102">
        <v>168263.90873015873</v>
      </c>
      <c r="AR243" s="90"/>
      <c r="AS243" s="244"/>
      <c r="AT243" s="112">
        <v>-885679.78619942057</v>
      </c>
      <c r="AU243" s="112">
        <v>-392679.65261200001</v>
      </c>
      <c r="AV243" s="112">
        <v>-7684.5303839999997</v>
      </c>
      <c r="AW243" s="112">
        <v>-156984</v>
      </c>
      <c r="AX243" s="113">
        <v>-319687.74973400001</v>
      </c>
    </row>
    <row r="244" spans="1:50">
      <c r="A244" s="11">
        <v>766</v>
      </c>
      <c r="B244" s="12">
        <v>1506</v>
      </c>
      <c r="C244" s="4"/>
      <c r="D244" s="121" t="s">
        <v>75</v>
      </c>
      <c r="E244" s="85">
        <v>801.33333333333337</v>
      </c>
      <c r="F244" s="85">
        <v>1020983</v>
      </c>
      <c r="G244" s="86">
        <v>1.64</v>
      </c>
      <c r="H244" s="85">
        <v>622550.60975609755</v>
      </c>
      <c r="I244" s="85">
        <v>136977.66666666666</v>
      </c>
      <c r="J244" s="5">
        <v>0</v>
      </c>
      <c r="K244" s="87">
        <v>1.65</v>
      </c>
      <c r="L244" s="85">
        <v>1027208.5060975611</v>
      </c>
      <c r="M244" s="85">
        <v>119225.22333333333</v>
      </c>
      <c r="N244" s="85">
        <v>1146433.7294308944</v>
      </c>
      <c r="O244" s="88">
        <v>1430.657732234893</v>
      </c>
      <c r="P244" s="88">
        <v>2622.6298160913202</v>
      </c>
      <c r="Q244" s="88">
        <v>54.550502074558786</v>
      </c>
      <c r="R244" s="92">
        <v>353411.77638287167</v>
      </c>
      <c r="S244" s="93">
        <v>441.02967102687808</v>
      </c>
      <c r="T244" s="94">
        <v>71.366816306972041</v>
      </c>
      <c r="U244" s="92">
        <v>307531</v>
      </c>
      <c r="V244" s="93">
        <v>383.77412645590681</v>
      </c>
      <c r="W244" s="95">
        <v>85.999995724869109</v>
      </c>
      <c r="X244" s="96">
        <v>0</v>
      </c>
      <c r="Y244" s="97">
        <v>0</v>
      </c>
      <c r="Z244" s="98">
        <v>307531</v>
      </c>
      <c r="AA244" s="99">
        <v>383.77412645590681</v>
      </c>
      <c r="AB244" s="100">
        <v>85.999995724869109</v>
      </c>
      <c r="AC244" s="92">
        <v>660942.77638287167</v>
      </c>
      <c r="AD244" s="93">
        <v>824.80379748278483</v>
      </c>
      <c r="AE244" s="95">
        <v>85.999995724869109</v>
      </c>
      <c r="AF244" s="104"/>
      <c r="AG244" s="103">
        <v>0</v>
      </c>
      <c r="AH244" s="104"/>
      <c r="AI244" s="92">
        <v>564470.88059816149</v>
      </c>
      <c r="AJ244" s="93">
        <v>54.550502074558786</v>
      </c>
      <c r="AK244" s="93">
        <v>0</v>
      </c>
      <c r="AL244" s="101">
        <v>0</v>
      </c>
      <c r="AM244" s="138">
        <v>564470.88059816149</v>
      </c>
      <c r="AO244" s="102">
        <v>5429.4760064158127</v>
      </c>
      <c r="AQ244" s="102">
        <v>62255.060975609762</v>
      </c>
      <c r="AR244" s="90"/>
      <c r="AS244" s="244"/>
      <c r="AT244" s="112">
        <v>-409723.17065921024</v>
      </c>
      <c r="AU244" s="112">
        <v>-181657.02190399999</v>
      </c>
      <c r="AV244" s="112">
        <v>-3554.930578</v>
      </c>
      <c r="AW244" s="112">
        <v>-81225</v>
      </c>
      <c r="AX244" s="113">
        <v>-147890.33291999999</v>
      </c>
    </row>
    <row r="245" spans="1:50">
      <c r="A245" s="11">
        <v>767</v>
      </c>
      <c r="B245" s="12">
        <v>1507</v>
      </c>
      <c r="C245" s="4"/>
      <c r="D245" s="121" t="s">
        <v>76</v>
      </c>
      <c r="E245" s="85">
        <v>984.66666666666663</v>
      </c>
      <c r="F245" s="85">
        <v>1757858.3333333333</v>
      </c>
      <c r="G245" s="86">
        <v>1.75</v>
      </c>
      <c r="H245" s="85">
        <v>1004490.4761904762</v>
      </c>
      <c r="I245" s="85">
        <v>150252</v>
      </c>
      <c r="J245" s="5">
        <v>0</v>
      </c>
      <c r="K245" s="87">
        <v>1.65</v>
      </c>
      <c r="L245" s="85">
        <v>1657409.2857142854</v>
      </c>
      <c r="M245" s="85">
        <v>154153.99666666667</v>
      </c>
      <c r="N245" s="85">
        <v>1811563.2823809523</v>
      </c>
      <c r="O245" s="88">
        <v>1839.7731371505947</v>
      </c>
      <c r="P245" s="88">
        <v>2622.6298160913202</v>
      </c>
      <c r="Q245" s="88">
        <v>70.149935986487463</v>
      </c>
      <c r="R245" s="92">
        <v>285215.56431621133</v>
      </c>
      <c r="S245" s="93">
        <v>289.6569712080684</v>
      </c>
      <c r="T245" s="94">
        <v>81.194459671487095</v>
      </c>
      <c r="U245" s="92">
        <v>124099</v>
      </c>
      <c r="V245" s="93">
        <v>126.03148273527421</v>
      </c>
      <c r="W245" s="95">
        <v>85.999998065125411</v>
      </c>
      <c r="X245" s="96">
        <v>0</v>
      </c>
      <c r="Y245" s="97">
        <v>0</v>
      </c>
      <c r="Z245" s="98">
        <v>124099</v>
      </c>
      <c r="AA245" s="99">
        <v>126.03148273527421</v>
      </c>
      <c r="AB245" s="100">
        <v>85.999998065125411</v>
      </c>
      <c r="AC245" s="92">
        <v>409314.56431621133</v>
      </c>
      <c r="AD245" s="93">
        <v>415.68845394334261</v>
      </c>
      <c r="AE245" s="95">
        <v>85.999998065125411</v>
      </c>
      <c r="AF245" s="104"/>
      <c r="AG245" s="103">
        <v>0</v>
      </c>
      <c r="AH245" s="104"/>
      <c r="AI245" s="92">
        <v>69594.945063482664</v>
      </c>
      <c r="AJ245" s="93">
        <v>70.149935986487463</v>
      </c>
      <c r="AK245" s="93">
        <v>0</v>
      </c>
      <c r="AL245" s="101">
        <v>0</v>
      </c>
      <c r="AM245" s="138">
        <v>69594.945063482664</v>
      </c>
      <c r="AO245" s="102">
        <v>6341.2008339733429</v>
      </c>
      <c r="AQ245" s="102">
        <v>100449.04761904762</v>
      </c>
      <c r="AR245" s="90"/>
      <c r="AS245" s="244"/>
      <c r="AT245" s="112">
        <v>-508303.18164488487</v>
      </c>
      <c r="AU245" s="112">
        <v>-225363.97454200001</v>
      </c>
      <c r="AV245" s="112">
        <v>-4410.2522200000003</v>
      </c>
      <c r="AW245" s="112">
        <v>-85946</v>
      </c>
      <c r="AX245" s="113">
        <v>-183472.96941300001</v>
      </c>
    </row>
    <row r="246" spans="1:50">
      <c r="A246" s="11">
        <v>768</v>
      </c>
      <c r="B246" s="12">
        <v>1508</v>
      </c>
      <c r="C246" s="4">
        <v>942</v>
      </c>
      <c r="D246" s="121" t="s">
        <v>77</v>
      </c>
      <c r="E246" s="85">
        <v>12688.333333333334</v>
      </c>
      <c r="F246" s="85">
        <v>29102654</v>
      </c>
      <c r="G246" s="86">
        <v>1.6499999999999997</v>
      </c>
      <c r="H246" s="85">
        <v>17637972.121212121</v>
      </c>
      <c r="I246" s="85">
        <v>2673197.6666666665</v>
      </c>
      <c r="J246" s="5">
        <v>0</v>
      </c>
      <c r="K246" s="87">
        <v>1.65</v>
      </c>
      <c r="L246" s="85">
        <v>29102654</v>
      </c>
      <c r="M246" s="85">
        <v>2936451.6799999997</v>
      </c>
      <c r="N246" s="85">
        <v>32039105.679999996</v>
      </c>
      <c r="O246" s="88">
        <v>2525.0838576119791</v>
      </c>
      <c r="P246" s="88">
        <v>2622.6298160913202</v>
      </c>
      <c r="Q246" s="88">
        <v>96.280605143705714</v>
      </c>
      <c r="R246" s="92">
        <v>457947.38550698687</v>
      </c>
      <c r="S246" s="93">
        <v>36.092004637356119</v>
      </c>
      <c r="T246" s="94">
        <v>97.656781240534599</v>
      </c>
      <c r="U246" s="92">
        <v>0</v>
      </c>
      <c r="V246" s="93">
        <v>0</v>
      </c>
      <c r="W246" s="95">
        <v>97.656781240534599</v>
      </c>
      <c r="X246" s="96">
        <v>0</v>
      </c>
      <c r="Y246" s="97">
        <v>0</v>
      </c>
      <c r="Z246" s="98">
        <v>0</v>
      </c>
      <c r="AA246" s="99">
        <v>0</v>
      </c>
      <c r="AB246" s="100">
        <v>97.656781240534599</v>
      </c>
      <c r="AC246" s="92">
        <v>457947.38550698687</v>
      </c>
      <c r="AD246" s="93">
        <v>36.092004637356119</v>
      </c>
      <c r="AE246" s="95">
        <v>97.656781240534599</v>
      </c>
      <c r="AF246" s="104"/>
      <c r="AG246" s="103">
        <v>0</v>
      </c>
      <c r="AH246" s="104"/>
      <c r="AI246" s="92">
        <v>0</v>
      </c>
      <c r="AJ246" s="93">
        <v>96.280605143705714</v>
      </c>
      <c r="AK246" s="93">
        <v>0</v>
      </c>
      <c r="AL246" s="101">
        <v>0</v>
      </c>
      <c r="AM246" s="138">
        <v>0</v>
      </c>
      <c r="AO246" s="102">
        <v>128659.46318550497</v>
      </c>
      <c r="AQ246" s="102">
        <v>1763797.2121212122</v>
      </c>
      <c r="AR246" s="90"/>
      <c r="AS246" s="244"/>
      <c r="AT246" s="112">
        <v>-6562758.8563484019</v>
      </c>
      <c r="AU246" s="112">
        <v>-2909699.3157580001</v>
      </c>
      <c r="AV246" s="112">
        <v>-56941.256443999999</v>
      </c>
      <c r="AW246" s="112">
        <v>-1439868</v>
      </c>
      <c r="AX246" s="113">
        <v>-2368839.8939700001</v>
      </c>
    </row>
    <row r="247" spans="1:50">
      <c r="A247" s="11">
        <v>769</v>
      </c>
      <c r="B247" s="12">
        <v>1509</v>
      </c>
      <c r="C247" s="4"/>
      <c r="D247" s="121" t="s">
        <v>78</v>
      </c>
      <c r="E247" s="85">
        <v>2473</v>
      </c>
      <c r="F247" s="85">
        <v>4278209</v>
      </c>
      <c r="G247" s="86">
        <v>1.62</v>
      </c>
      <c r="H247" s="85">
        <v>2640869.7530864198</v>
      </c>
      <c r="I247" s="85">
        <v>643561</v>
      </c>
      <c r="J247" s="5">
        <v>0</v>
      </c>
      <c r="K247" s="87">
        <v>1.65</v>
      </c>
      <c r="L247" s="85">
        <v>4357435.0925925924</v>
      </c>
      <c r="M247" s="85">
        <v>524823.23</v>
      </c>
      <c r="N247" s="85">
        <v>4882258.3225925928</v>
      </c>
      <c r="O247" s="88">
        <v>1974.2249585898071</v>
      </c>
      <c r="P247" s="88">
        <v>2622.6298160913202</v>
      </c>
      <c r="Q247" s="88">
        <v>75.276539085951754</v>
      </c>
      <c r="R247" s="92">
        <v>593296.92866245925</v>
      </c>
      <c r="S247" s="93">
        <v>239.90979727555975</v>
      </c>
      <c r="T247" s="94">
        <v>84.4242196241496</v>
      </c>
      <c r="U247" s="92">
        <v>102201</v>
      </c>
      <c r="V247" s="93">
        <v>41.326728669632026</v>
      </c>
      <c r="W247" s="95">
        <v>85.999994002068632</v>
      </c>
      <c r="X247" s="96">
        <v>0</v>
      </c>
      <c r="Y247" s="97">
        <v>0</v>
      </c>
      <c r="Z247" s="98">
        <v>102201</v>
      </c>
      <c r="AA247" s="99">
        <v>41.326728669632026</v>
      </c>
      <c r="AB247" s="100">
        <v>85.999994002068632</v>
      </c>
      <c r="AC247" s="92">
        <v>695497.92866245925</v>
      </c>
      <c r="AD247" s="93">
        <v>281.23652594519177</v>
      </c>
      <c r="AE247" s="95">
        <v>85.999994002068632</v>
      </c>
      <c r="AF247" s="104"/>
      <c r="AG247" s="103">
        <v>0</v>
      </c>
      <c r="AH247" s="104"/>
      <c r="AI247" s="92">
        <v>122148.49210371787</v>
      </c>
      <c r="AJ247" s="93">
        <v>75.276539085951754</v>
      </c>
      <c r="AK247" s="93">
        <v>0</v>
      </c>
      <c r="AL247" s="101">
        <v>0</v>
      </c>
      <c r="AM247" s="138">
        <v>122148.49210371787</v>
      </c>
      <c r="AO247" s="102">
        <v>25431.802258916654</v>
      </c>
      <c r="AQ247" s="102">
        <v>264086.97530864197</v>
      </c>
      <c r="AR247" s="90"/>
      <c r="AS247" s="244"/>
      <c r="AT247" s="112">
        <v>-1294376.0817441968</v>
      </c>
      <c r="AU247" s="112">
        <v>-573881.393759</v>
      </c>
      <c r="AV247" s="112">
        <v>-11230.551361</v>
      </c>
      <c r="AW247" s="112">
        <v>-204225</v>
      </c>
      <c r="AX247" s="113">
        <v>-467207.43019099999</v>
      </c>
    </row>
    <row r="248" spans="1:50">
      <c r="A248" s="11">
        <v>770</v>
      </c>
      <c r="B248" s="12">
        <v>1510</v>
      </c>
      <c r="C248" s="4"/>
      <c r="D248" s="168" t="s">
        <v>79</v>
      </c>
      <c r="E248" s="85">
        <v>1013.6666666666666</v>
      </c>
      <c r="F248" s="85">
        <v>1656743.3333333333</v>
      </c>
      <c r="G248" s="86">
        <v>1.79</v>
      </c>
      <c r="H248" s="85">
        <v>925554.93482309126</v>
      </c>
      <c r="I248" s="85">
        <v>147581</v>
      </c>
      <c r="J248" s="5">
        <v>0</v>
      </c>
      <c r="K248" s="87">
        <v>1.65</v>
      </c>
      <c r="L248" s="85">
        <v>1527165.6424581006</v>
      </c>
      <c r="M248" s="85">
        <v>150744.62333333332</v>
      </c>
      <c r="N248" s="85">
        <v>1677910.2657914336</v>
      </c>
      <c r="O248" s="88">
        <v>1655.2879965058537</v>
      </c>
      <c r="P248" s="88">
        <v>2622.6298160913202</v>
      </c>
      <c r="Q248" s="88">
        <v>63.115579116416804</v>
      </c>
      <c r="R248" s="92">
        <v>362807.99838099309</v>
      </c>
      <c r="S248" s="93">
        <v>357.91647324662262</v>
      </c>
      <c r="T248" s="94">
        <v>76.762814843342582</v>
      </c>
      <c r="U248" s="92">
        <v>245568</v>
      </c>
      <c r="V248" s="93">
        <v>242.25715225254851</v>
      </c>
      <c r="W248" s="95">
        <v>85.999999243754843</v>
      </c>
      <c r="X248" s="96">
        <v>0</v>
      </c>
      <c r="Y248" s="97">
        <v>0</v>
      </c>
      <c r="Z248" s="98">
        <v>245568</v>
      </c>
      <c r="AA248" s="99">
        <v>242.25715225254851</v>
      </c>
      <c r="AB248" s="100">
        <v>85.999999243754843</v>
      </c>
      <c r="AC248" s="92">
        <v>608375.99838099303</v>
      </c>
      <c r="AD248" s="93">
        <v>600.17362549917107</v>
      </c>
      <c r="AE248" s="95">
        <v>85.999999243754843</v>
      </c>
      <c r="AF248" s="104"/>
      <c r="AG248" s="103">
        <v>0</v>
      </c>
      <c r="AH248" s="104"/>
      <c r="AI248" s="92">
        <v>55591.69636931218</v>
      </c>
      <c r="AJ248" s="93">
        <v>63.115579116416804</v>
      </c>
      <c r="AK248" s="93">
        <v>0</v>
      </c>
      <c r="AL248" s="101">
        <v>0</v>
      </c>
      <c r="AM248" s="138">
        <v>55591.69636931218</v>
      </c>
      <c r="AO248" s="102">
        <v>6733.3193035099357</v>
      </c>
      <c r="AQ248" s="102">
        <v>92555.493482309117</v>
      </c>
      <c r="AR248" s="90"/>
      <c r="AS248" s="244"/>
      <c r="AT248" s="112">
        <v>-524733.18347583059</v>
      </c>
      <c r="AU248" s="112">
        <v>-232648.46664900001</v>
      </c>
      <c r="AV248" s="112">
        <v>-4552.8058270000001</v>
      </c>
      <c r="AW248" s="112">
        <v>-88078</v>
      </c>
      <c r="AX248" s="113">
        <v>-189403.40882800001</v>
      </c>
    </row>
    <row r="249" spans="1:50">
      <c r="A249" s="11">
        <v>782</v>
      </c>
      <c r="B249" s="12">
        <v>1302</v>
      </c>
      <c r="C249" s="4"/>
      <c r="D249" s="121" t="s">
        <v>65</v>
      </c>
      <c r="E249" s="85">
        <v>276.66666666666669</v>
      </c>
      <c r="F249" s="85">
        <v>689874.33333333337</v>
      </c>
      <c r="G249" s="86">
        <v>1.6499999999999997</v>
      </c>
      <c r="H249" s="85">
        <v>418105.65656565659</v>
      </c>
      <c r="I249" s="85">
        <v>1202308.3333333333</v>
      </c>
      <c r="J249" s="5">
        <v>0</v>
      </c>
      <c r="K249" s="87">
        <v>1.65</v>
      </c>
      <c r="L249" s="85">
        <v>689874.33333333337</v>
      </c>
      <c r="M249" s="85">
        <v>944351.15</v>
      </c>
      <c r="N249" s="85">
        <v>1634225.4833333332</v>
      </c>
      <c r="O249" s="88">
        <v>5906.8390963855409</v>
      </c>
      <c r="P249" s="88">
        <v>2622.6298160913202</v>
      </c>
      <c r="Q249" s="88">
        <v>225.22580427263259</v>
      </c>
      <c r="R249" s="92">
        <v>-336193.55665945174</v>
      </c>
      <c r="S249" s="93">
        <v>-1215.1574337088616</v>
      </c>
      <c r="T249" s="94">
        <v>178.89225669175855</v>
      </c>
      <c r="U249" s="92">
        <v>0</v>
      </c>
      <c r="V249" s="93">
        <v>0</v>
      </c>
      <c r="W249" s="95">
        <v>178.89225669175855</v>
      </c>
      <c r="X249" s="96">
        <v>0</v>
      </c>
      <c r="Y249" s="97">
        <v>0</v>
      </c>
      <c r="Z249" s="98">
        <v>0</v>
      </c>
      <c r="AA249" s="99">
        <v>0</v>
      </c>
      <c r="AB249" s="100">
        <v>178.89225669175855</v>
      </c>
      <c r="AC249" s="92">
        <v>-336193.55665945174</v>
      </c>
      <c r="AD249" s="93">
        <v>-1215.1574337088616</v>
      </c>
      <c r="AE249" s="95">
        <v>178.89225669175855</v>
      </c>
      <c r="AF249" s="104"/>
      <c r="AG249" s="103">
        <v>0</v>
      </c>
      <c r="AH249" s="104"/>
      <c r="AI249" s="92">
        <v>332000.00000000023</v>
      </c>
      <c r="AJ249" s="93">
        <v>225.22580427263259</v>
      </c>
      <c r="AK249" s="93">
        <v>100</v>
      </c>
      <c r="AL249" s="101">
        <v>-332000.00000000023</v>
      </c>
      <c r="AM249" s="138">
        <v>0</v>
      </c>
      <c r="AO249" s="102">
        <v>805.96040328969184</v>
      </c>
      <c r="AQ249" s="102">
        <v>41810.565656565654</v>
      </c>
      <c r="AR249" s="90"/>
      <c r="AS249" s="244"/>
      <c r="AT249" s="112">
        <v>-138114.70289138789</v>
      </c>
      <c r="AU249" s="112">
        <v>-61235.261769999997</v>
      </c>
      <c r="AV249" s="112">
        <v>-1198.3412599999999</v>
      </c>
      <c r="AW249" s="112">
        <v>-16270</v>
      </c>
      <c r="AX249" s="113">
        <v>-49852.756334999998</v>
      </c>
    </row>
    <row r="250" spans="1:50">
      <c r="A250" s="11">
        <v>783</v>
      </c>
      <c r="B250" s="12">
        <v>1303</v>
      </c>
      <c r="C250" s="4"/>
      <c r="D250" s="121" t="s">
        <v>66</v>
      </c>
      <c r="E250" s="85">
        <v>1202.6666666666667</v>
      </c>
      <c r="F250" s="85">
        <v>2429522.3333333335</v>
      </c>
      <c r="G250" s="86">
        <v>2.1</v>
      </c>
      <c r="H250" s="85">
        <v>1156915.3968253967</v>
      </c>
      <c r="I250" s="85">
        <v>654011.33333333337</v>
      </c>
      <c r="J250" s="5">
        <v>0</v>
      </c>
      <c r="K250" s="87">
        <v>1.65</v>
      </c>
      <c r="L250" s="85">
        <v>1908910.4047619046</v>
      </c>
      <c r="M250" s="85">
        <v>538169.02333333332</v>
      </c>
      <c r="N250" s="85">
        <v>2447079.4280952378</v>
      </c>
      <c r="O250" s="88">
        <v>2034.7112761324038</v>
      </c>
      <c r="P250" s="88">
        <v>2622.6298160913202</v>
      </c>
      <c r="Q250" s="88">
        <v>77.582862196116935</v>
      </c>
      <c r="R250" s="92">
        <v>261615.9113678516</v>
      </c>
      <c r="S250" s="93">
        <v>217.52985978479899</v>
      </c>
      <c r="T250" s="94">
        <v>85.877203183553661</v>
      </c>
      <c r="U250" s="92">
        <v>3873</v>
      </c>
      <c r="V250" s="93">
        <v>3.2203436807095343</v>
      </c>
      <c r="W250" s="95">
        <v>85.999993813819174</v>
      </c>
      <c r="X250" s="96">
        <v>0</v>
      </c>
      <c r="Y250" s="97">
        <v>0</v>
      </c>
      <c r="Z250" s="98">
        <v>3873</v>
      </c>
      <c r="AA250" s="99">
        <v>3.2203436807095343</v>
      </c>
      <c r="AB250" s="100">
        <v>85.999993813819174</v>
      </c>
      <c r="AC250" s="92">
        <v>265488.9113678516</v>
      </c>
      <c r="AD250" s="93">
        <v>220.75020346550852</v>
      </c>
      <c r="AE250" s="95">
        <v>85.999993813819174</v>
      </c>
      <c r="AF250" s="104"/>
      <c r="AG250" s="103">
        <v>0</v>
      </c>
      <c r="AH250" s="104"/>
      <c r="AI250" s="92">
        <v>457979.64022167516</v>
      </c>
      <c r="AJ250" s="93">
        <v>77.582862196116935</v>
      </c>
      <c r="AK250" s="93">
        <v>0</v>
      </c>
      <c r="AL250" s="101">
        <v>0</v>
      </c>
      <c r="AM250" s="138">
        <v>457979.64022167516</v>
      </c>
      <c r="AO250" s="102">
        <v>7856.9777900714844</v>
      </c>
      <c r="AQ250" s="102">
        <v>115691.53968253969</v>
      </c>
      <c r="AR250" s="90"/>
      <c r="AS250" s="244"/>
      <c r="AT250" s="112">
        <v>-609450.38041664474</v>
      </c>
      <c r="AU250" s="112">
        <v>-270209.12907199998</v>
      </c>
      <c r="AV250" s="112">
        <v>-5287.8478640000003</v>
      </c>
      <c r="AW250" s="112">
        <v>-110397</v>
      </c>
      <c r="AX250" s="113">
        <v>-219982.23706300001</v>
      </c>
    </row>
    <row r="251" spans="1:50">
      <c r="A251" s="11">
        <v>784</v>
      </c>
      <c r="B251" s="12">
        <v>1304</v>
      </c>
      <c r="C251" s="4"/>
      <c r="D251" s="128" t="s">
        <v>385</v>
      </c>
      <c r="E251" s="85">
        <v>1091.3333333333333</v>
      </c>
      <c r="F251" s="85">
        <v>2069323</v>
      </c>
      <c r="G251" s="86">
        <v>1.6000000000000003</v>
      </c>
      <c r="H251" s="85">
        <v>1293326.875</v>
      </c>
      <c r="I251" s="85">
        <v>1093332.6666666667</v>
      </c>
      <c r="J251" s="5">
        <v>0</v>
      </c>
      <c r="K251" s="87">
        <v>1.65</v>
      </c>
      <c r="L251" s="85">
        <v>2133989.34375</v>
      </c>
      <c r="M251" s="85">
        <v>822916.59666666668</v>
      </c>
      <c r="N251" s="85">
        <v>2956905.9404166662</v>
      </c>
      <c r="O251" s="88">
        <v>2709.4434395998778</v>
      </c>
      <c r="P251" s="88">
        <v>2622.6298160913202</v>
      </c>
      <c r="Q251" s="88">
        <v>103.31017450407629</v>
      </c>
      <c r="R251" s="92">
        <v>-35054.762415265533</v>
      </c>
      <c r="S251" s="93">
        <v>-32.121040698166347</v>
      </c>
      <c r="T251" s="94">
        <v>102.08540993756804</v>
      </c>
      <c r="U251" s="92">
        <v>0</v>
      </c>
      <c r="V251" s="93">
        <v>0</v>
      </c>
      <c r="W251" s="95">
        <v>102.08540993756804</v>
      </c>
      <c r="X251" s="96">
        <v>0</v>
      </c>
      <c r="Y251" s="97">
        <v>0</v>
      </c>
      <c r="Z251" s="98">
        <v>0</v>
      </c>
      <c r="AA251" s="99">
        <v>0</v>
      </c>
      <c r="AB251" s="100">
        <v>102.08540993756804</v>
      </c>
      <c r="AC251" s="92">
        <v>-35054.762415265533</v>
      </c>
      <c r="AD251" s="93">
        <v>-32.121040698166347</v>
      </c>
      <c r="AE251" s="95">
        <v>102.08540993756804</v>
      </c>
      <c r="AF251" s="104"/>
      <c r="AG251" s="103">
        <v>0</v>
      </c>
      <c r="AH251" s="104"/>
      <c r="AI251" s="92">
        <v>1309600</v>
      </c>
      <c r="AJ251" s="93">
        <v>103.31017450407629</v>
      </c>
      <c r="AK251" s="93">
        <v>0</v>
      </c>
      <c r="AL251" s="101">
        <v>0</v>
      </c>
      <c r="AM251" s="138">
        <v>1309600</v>
      </c>
      <c r="AO251" s="102">
        <v>6689.2791739525137</v>
      </c>
      <c r="AQ251" s="102">
        <v>129332.6875</v>
      </c>
      <c r="AR251" s="90"/>
      <c r="AS251" s="244"/>
      <c r="AT251" s="112">
        <v>-560160.37492380745</v>
      </c>
      <c r="AU251" s="112">
        <v>-248355.652753</v>
      </c>
      <c r="AV251" s="112">
        <v>-4860.1870429999999</v>
      </c>
      <c r="AW251" s="112">
        <v>-157946</v>
      </c>
      <c r="AX251" s="113">
        <v>-202190.918817</v>
      </c>
    </row>
    <row r="252" spans="1:50">
      <c r="A252" s="11">
        <v>785</v>
      </c>
      <c r="B252" s="12">
        <v>1305</v>
      </c>
      <c r="C252" s="4"/>
      <c r="D252" s="121" t="s">
        <v>67</v>
      </c>
      <c r="E252" s="85">
        <v>4701.333333333333</v>
      </c>
      <c r="F252" s="85">
        <v>10405416.666666666</v>
      </c>
      <c r="G252" s="86">
        <v>1.9400000000000002</v>
      </c>
      <c r="H252" s="85">
        <v>5363616.8384879725</v>
      </c>
      <c r="I252" s="85">
        <v>1199580.6666666667</v>
      </c>
      <c r="J252" s="5">
        <v>0</v>
      </c>
      <c r="K252" s="87">
        <v>1.65</v>
      </c>
      <c r="L252" s="85">
        <v>8849967.7835051548</v>
      </c>
      <c r="M252" s="85">
        <v>1132941.9033333333</v>
      </c>
      <c r="N252" s="85">
        <v>9982909.6868384872</v>
      </c>
      <c r="O252" s="88">
        <v>2123.4209487035923</v>
      </c>
      <c r="P252" s="88">
        <v>2622.6298160913202</v>
      </c>
      <c r="Q252" s="88">
        <v>80.965332418445087</v>
      </c>
      <c r="R252" s="92">
        <v>868370.49676183646</v>
      </c>
      <c r="S252" s="93">
        <v>184.70728093345926</v>
      </c>
      <c r="T252" s="94">
        <v>88.008159423620398</v>
      </c>
      <c r="U252" s="92">
        <v>0</v>
      </c>
      <c r="V252" s="93">
        <v>0</v>
      </c>
      <c r="W252" s="95">
        <v>88.008159423620398</v>
      </c>
      <c r="X252" s="96">
        <v>0</v>
      </c>
      <c r="Y252" s="97">
        <v>0</v>
      </c>
      <c r="Z252" s="98">
        <v>0</v>
      </c>
      <c r="AA252" s="99">
        <v>0</v>
      </c>
      <c r="AB252" s="100">
        <v>88.008159423620398</v>
      </c>
      <c r="AC252" s="92">
        <v>868370.49676183646</v>
      </c>
      <c r="AD252" s="93">
        <v>184.70728093345926</v>
      </c>
      <c r="AE252" s="95">
        <v>88.008159423620398</v>
      </c>
      <c r="AF252" s="104"/>
      <c r="AG252" s="103">
        <v>0</v>
      </c>
      <c r="AH252" s="104"/>
      <c r="AI252" s="92">
        <v>89561.642669057954</v>
      </c>
      <c r="AJ252" s="93">
        <v>80.965332418445087</v>
      </c>
      <c r="AK252" s="93">
        <v>0</v>
      </c>
      <c r="AL252" s="101">
        <v>0</v>
      </c>
      <c r="AM252" s="138">
        <v>89561.642669057954</v>
      </c>
      <c r="AO252" s="102">
        <v>40489.144035350597</v>
      </c>
      <c r="AQ252" s="102">
        <v>536361.68384879723</v>
      </c>
      <c r="AR252" s="90"/>
      <c r="AS252" s="244"/>
      <c r="AT252" s="112">
        <v>-2389024.953730959</v>
      </c>
      <c r="AU252" s="112">
        <v>-1059210.680349</v>
      </c>
      <c r="AV252" s="112">
        <v>-20728.185434999999</v>
      </c>
      <c r="AW252" s="112">
        <v>-453496</v>
      </c>
      <c r="AX252" s="113">
        <v>-862322.95623899996</v>
      </c>
    </row>
    <row r="253" spans="1:50">
      <c r="A253" s="11">
        <v>786</v>
      </c>
      <c r="B253" s="12">
        <v>1306</v>
      </c>
      <c r="C253" s="4"/>
      <c r="D253" s="121" t="s">
        <v>68</v>
      </c>
      <c r="E253" s="85">
        <v>566.66666666666663</v>
      </c>
      <c r="F253" s="85">
        <v>1086133.3333333333</v>
      </c>
      <c r="G253" s="86">
        <v>1.99</v>
      </c>
      <c r="H253" s="85">
        <v>545795.64489112224</v>
      </c>
      <c r="I253" s="85">
        <v>241541.66666666666</v>
      </c>
      <c r="J253" s="5">
        <v>0</v>
      </c>
      <c r="K253" s="87">
        <v>1.65</v>
      </c>
      <c r="L253" s="85">
        <v>900562.81407035177</v>
      </c>
      <c r="M253" s="85">
        <v>201168.76666666669</v>
      </c>
      <c r="N253" s="85">
        <v>1101731.5807370183</v>
      </c>
      <c r="O253" s="88">
        <v>1944.2322013006205</v>
      </c>
      <c r="P253" s="88">
        <v>2622.6298160913202</v>
      </c>
      <c r="Q253" s="88">
        <v>74.132925255850225</v>
      </c>
      <c r="R253" s="92">
        <v>142237.36656778332</v>
      </c>
      <c r="S253" s="93">
        <v>251.0071174725588</v>
      </c>
      <c r="T253" s="94">
        <v>83.703742911185643</v>
      </c>
      <c r="U253" s="92">
        <v>34126</v>
      </c>
      <c r="V253" s="93">
        <v>60.222352941176474</v>
      </c>
      <c r="W253" s="95">
        <v>86.00000113915506</v>
      </c>
      <c r="X253" s="96">
        <v>0</v>
      </c>
      <c r="Y253" s="97">
        <v>0</v>
      </c>
      <c r="Z253" s="98">
        <v>34126</v>
      </c>
      <c r="AA253" s="99">
        <v>60.222352941176474</v>
      </c>
      <c r="AB253" s="100">
        <v>86.00000113915506</v>
      </c>
      <c r="AC253" s="92">
        <v>176363.36656778332</v>
      </c>
      <c r="AD253" s="93">
        <v>311.22947041373527</v>
      </c>
      <c r="AE253" s="95">
        <v>86.00000113915506</v>
      </c>
      <c r="AF253" s="104"/>
      <c r="AG253" s="103">
        <v>0</v>
      </c>
      <c r="AH253" s="104"/>
      <c r="AI253" s="92">
        <v>318024.18646352435</v>
      </c>
      <c r="AJ253" s="93">
        <v>74.132925255850225</v>
      </c>
      <c r="AK253" s="93">
        <v>0</v>
      </c>
      <c r="AL253" s="101">
        <v>0</v>
      </c>
      <c r="AM253" s="138">
        <v>318024.18646352435</v>
      </c>
      <c r="AO253" s="102">
        <v>4658.7992258494314</v>
      </c>
      <c r="AQ253" s="102">
        <v>54579.564489112228</v>
      </c>
      <c r="AR253" s="90"/>
      <c r="AS253" s="244"/>
      <c r="AT253" s="112">
        <v>-285471.28181268281</v>
      </c>
      <c r="AU253" s="112">
        <v>-126568.050349</v>
      </c>
      <c r="AV253" s="112">
        <v>-2476.8689239999999</v>
      </c>
      <c r="AW253" s="112">
        <v>-43455</v>
      </c>
      <c r="AX253" s="113">
        <v>-103041.384842</v>
      </c>
    </row>
    <row r="254" spans="1:50">
      <c r="A254" s="11">
        <v>791</v>
      </c>
      <c r="B254" s="12">
        <v>1601</v>
      </c>
      <c r="C254" s="4"/>
      <c r="D254" s="121" t="s">
        <v>80</v>
      </c>
      <c r="E254" s="85">
        <v>1274</v>
      </c>
      <c r="F254" s="85">
        <v>1677983.3333333333</v>
      </c>
      <c r="G254" s="86">
        <v>1.7</v>
      </c>
      <c r="H254" s="85">
        <v>987049.01960784325</v>
      </c>
      <c r="I254" s="85">
        <v>250102.66666666666</v>
      </c>
      <c r="J254" s="5">
        <v>0</v>
      </c>
      <c r="K254" s="87">
        <v>1.65</v>
      </c>
      <c r="L254" s="85">
        <v>1628630.882352941</v>
      </c>
      <c r="M254" s="85">
        <v>210132.5266666667</v>
      </c>
      <c r="N254" s="85">
        <v>1838763.4090196078</v>
      </c>
      <c r="O254" s="88">
        <v>1443.2993791362699</v>
      </c>
      <c r="P254" s="88">
        <v>2622.6298160913202</v>
      </c>
      <c r="Q254" s="88">
        <v>55.032523853759699</v>
      </c>
      <c r="R254" s="92">
        <v>555912.78137187159</v>
      </c>
      <c r="S254" s="93">
        <v>436.35226167336862</v>
      </c>
      <c r="T254" s="94">
        <v>71.67049002786861</v>
      </c>
      <c r="U254" s="92">
        <v>478782</v>
      </c>
      <c r="V254" s="93">
        <v>375.81004709576138</v>
      </c>
      <c r="W254" s="95">
        <v>86.00000175651418</v>
      </c>
      <c r="X254" s="96">
        <v>0</v>
      </c>
      <c r="Y254" s="97">
        <v>0</v>
      </c>
      <c r="Z254" s="98">
        <v>478782</v>
      </c>
      <c r="AA254" s="99">
        <v>375.81004709576138</v>
      </c>
      <c r="AB254" s="100">
        <v>86.00000175651418</v>
      </c>
      <c r="AC254" s="92">
        <v>1034694.7813718716</v>
      </c>
      <c r="AD254" s="93">
        <v>812.16230876913005</v>
      </c>
      <c r="AE254" s="95">
        <v>86.00000175651418</v>
      </c>
      <c r="AF254" s="104"/>
      <c r="AG254" s="103">
        <v>0</v>
      </c>
      <c r="AH254" s="104"/>
      <c r="AI254" s="92">
        <v>868609.46156204119</v>
      </c>
      <c r="AJ254" s="93">
        <v>55.032523853759699</v>
      </c>
      <c r="AK254" s="93">
        <v>0</v>
      </c>
      <c r="AL254" s="101">
        <v>0</v>
      </c>
      <c r="AM254" s="138">
        <v>868609.46156204119</v>
      </c>
      <c r="AO254" s="102">
        <v>10455.353247396695</v>
      </c>
      <c r="AQ254" s="102">
        <v>98704.901960784322</v>
      </c>
      <c r="AR254" s="90"/>
      <c r="AS254" s="244"/>
      <c r="AT254" s="112">
        <v>-646931.32209348981</v>
      </c>
      <c r="AU254" s="112">
        <v>-286826.87669</v>
      </c>
      <c r="AV254" s="112">
        <v>-5613.04828</v>
      </c>
      <c r="AW254" s="112">
        <v>-135863</v>
      </c>
      <c r="AX254" s="113">
        <v>-233511.05197999999</v>
      </c>
    </row>
    <row r="255" spans="1:50">
      <c r="A255" s="11">
        <v>792</v>
      </c>
      <c r="B255" s="12">
        <v>1602</v>
      </c>
      <c r="C255" s="4"/>
      <c r="D255" s="121" t="s">
        <v>81</v>
      </c>
      <c r="E255" s="85">
        <v>2327</v>
      </c>
      <c r="F255" s="85">
        <v>6040587.666666667</v>
      </c>
      <c r="G255" s="86">
        <v>1.9400000000000002</v>
      </c>
      <c r="H255" s="85">
        <v>3113704.9828178696</v>
      </c>
      <c r="I255" s="85">
        <v>1482061.3333333333</v>
      </c>
      <c r="J255" s="5">
        <v>0</v>
      </c>
      <c r="K255" s="87">
        <v>1.65</v>
      </c>
      <c r="L255" s="85">
        <v>5137613.2216494838</v>
      </c>
      <c r="M255" s="85">
        <v>1235051.25</v>
      </c>
      <c r="N255" s="85">
        <v>6372664.4716494838</v>
      </c>
      <c r="O255" s="88">
        <v>2738.5751919421932</v>
      </c>
      <c r="P255" s="88">
        <v>2622.6298160913202</v>
      </c>
      <c r="Q255" s="88">
        <v>104.42095850277772</v>
      </c>
      <c r="R255" s="92">
        <v>-99827.809153843118</v>
      </c>
      <c r="S255" s="93">
        <v>-42.899789064822997</v>
      </c>
      <c r="T255" s="94">
        <v>102.78520385674997</v>
      </c>
      <c r="U255" s="92">
        <v>0</v>
      </c>
      <c r="V255" s="93">
        <v>0</v>
      </c>
      <c r="W255" s="95">
        <v>102.78520385674997</v>
      </c>
      <c r="X255" s="96">
        <v>0</v>
      </c>
      <c r="Y255" s="97">
        <v>0</v>
      </c>
      <c r="Z255" s="98">
        <v>0</v>
      </c>
      <c r="AA255" s="99">
        <v>0</v>
      </c>
      <c r="AB255" s="100">
        <v>102.78520385674997</v>
      </c>
      <c r="AC255" s="92">
        <v>-99827.809153843118</v>
      </c>
      <c r="AD255" s="93">
        <v>-42.899789064822997</v>
      </c>
      <c r="AE255" s="95">
        <v>102.78520385674997</v>
      </c>
      <c r="AF255" s="104"/>
      <c r="AG255" s="103">
        <v>0</v>
      </c>
      <c r="AH255" s="104"/>
      <c r="AI255" s="92">
        <v>1182035.6566685205</v>
      </c>
      <c r="AJ255" s="93">
        <v>104.42095850277772</v>
      </c>
      <c r="AK255" s="93">
        <v>0</v>
      </c>
      <c r="AL255" s="101">
        <v>0</v>
      </c>
      <c r="AM255" s="138">
        <v>1182035.6566685205</v>
      </c>
      <c r="AO255" s="102">
        <v>14055.883217591267</v>
      </c>
      <c r="AQ255" s="102">
        <v>311370.49828178697</v>
      </c>
      <c r="AR255" s="90"/>
      <c r="AS255" s="244"/>
      <c r="AT255" s="112">
        <v>-1193742.3205296537</v>
      </c>
      <c r="AU255" s="112">
        <v>-529263.87960700004</v>
      </c>
      <c r="AV255" s="112">
        <v>-10357.410517</v>
      </c>
      <c r="AW255" s="112">
        <v>-180891</v>
      </c>
      <c r="AX255" s="113">
        <v>-430883.48877200001</v>
      </c>
    </row>
    <row r="256" spans="1:50">
      <c r="A256" s="11">
        <v>793</v>
      </c>
      <c r="B256" s="12">
        <v>1603</v>
      </c>
      <c r="C256" s="4"/>
      <c r="D256" s="121" t="s">
        <v>82</v>
      </c>
      <c r="E256" s="85">
        <v>1339</v>
      </c>
      <c r="F256" s="85">
        <v>2125105.3333333335</v>
      </c>
      <c r="G256" s="86">
        <v>1.84</v>
      </c>
      <c r="H256" s="85">
        <v>1154948.5507246375</v>
      </c>
      <c r="I256" s="85">
        <v>326083.66666666669</v>
      </c>
      <c r="J256" s="5">
        <v>0</v>
      </c>
      <c r="K256" s="87">
        <v>1.65</v>
      </c>
      <c r="L256" s="85">
        <v>1905665.1086956521</v>
      </c>
      <c r="M256" s="85">
        <v>266037.1933333333</v>
      </c>
      <c r="N256" s="85">
        <v>2171702.3020289852</v>
      </c>
      <c r="O256" s="88">
        <v>1621.8837207087267</v>
      </c>
      <c r="P256" s="88">
        <v>2622.6298160913202</v>
      </c>
      <c r="Q256" s="88">
        <v>61.841885223661791</v>
      </c>
      <c r="R256" s="92">
        <v>495799.63803539844</v>
      </c>
      <c r="S256" s="93">
        <v>370.27605529155971</v>
      </c>
      <c r="T256" s="94">
        <v>75.960387690906941</v>
      </c>
      <c r="U256" s="92">
        <v>352561</v>
      </c>
      <c r="V256" s="93">
        <v>263.30171769977596</v>
      </c>
      <c r="W256" s="95">
        <v>85.999994351529438</v>
      </c>
      <c r="X256" s="96">
        <v>0</v>
      </c>
      <c r="Y256" s="97">
        <v>0</v>
      </c>
      <c r="Z256" s="98">
        <v>352561</v>
      </c>
      <c r="AA256" s="99">
        <v>263.30171769977596</v>
      </c>
      <c r="AB256" s="100">
        <v>85.999994351529438</v>
      </c>
      <c r="AC256" s="92">
        <v>848360.63803539844</v>
      </c>
      <c r="AD256" s="93">
        <v>633.57777299133568</v>
      </c>
      <c r="AE256" s="95">
        <v>85.999994351529438</v>
      </c>
      <c r="AF256" s="104"/>
      <c r="AG256" s="103">
        <v>0</v>
      </c>
      <c r="AH256" s="104"/>
      <c r="AI256" s="92">
        <v>633346.675036003</v>
      </c>
      <c r="AJ256" s="93">
        <v>61.841885223661791</v>
      </c>
      <c r="AK256" s="93">
        <v>0</v>
      </c>
      <c r="AL256" s="101">
        <v>0</v>
      </c>
      <c r="AM256" s="138">
        <v>633346.675036003</v>
      </c>
      <c r="AO256" s="102">
        <v>8624.8323074584841</v>
      </c>
      <c r="AQ256" s="102">
        <v>115494.85507246376</v>
      </c>
      <c r="AR256" s="90"/>
      <c r="AS256" s="244"/>
      <c r="AT256" s="112">
        <v>-685952.57644198602</v>
      </c>
      <c r="AU256" s="112">
        <v>-304127.54544299998</v>
      </c>
      <c r="AV256" s="112">
        <v>-5951.6130970000004</v>
      </c>
      <c r="AW256" s="112">
        <v>-142331</v>
      </c>
      <c r="AX256" s="113">
        <v>-247595.84559099999</v>
      </c>
    </row>
    <row r="257" spans="1:50">
      <c r="A257" s="11">
        <v>794</v>
      </c>
      <c r="B257" s="12">
        <v>1604</v>
      </c>
      <c r="C257" s="4"/>
      <c r="D257" s="121" t="s">
        <v>83</v>
      </c>
      <c r="E257" s="85">
        <v>3062</v>
      </c>
      <c r="F257" s="85">
        <v>6967407.666666667</v>
      </c>
      <c r="G257" s="86">
        <v>1.8</v>
      </c>
      <c r="H257" s="85">
        <v>3870782.0370370373</v>
      </c>
      <c r="I257" s="85">
        <v>1025358.6666666666</v>
      </c>
      <c r="J257" s="5">
        <v>0</v>
      </c>
      <c r="K257" s="87">
        <v>1.65</v>
      </c>
      <c r="L257" s="85">
        <v>6386790.361111111</v>
      </c>
      <c r="M257" s="85">
        <v>831598.24666666659</v>
      </c>
      <c r="N257" s="85">
        <v>7218388.6077777781</v>
      </c>
      <c r="O257" s="88">
        <v>2357.409734741273</v>
      </c>
      <c r="P257" s="88">
        <v>2622.6298160913202</v>
      </c>
      <c r="Q257" s="88">
        <v>89.887246773342852</v>
      </c>
      <c r="R257" s="92">
        <v>300478.43896472274</v>
      </c>
      <c r="S257" s="93">
        <v>98.131430099517544</v>
      </c>
      <c r="T257" s="94">
        <v>93.628965467206015</v>
      </c>
      <c r="U257" s="92">
        <v>0</v>
      </c>
      <c r="V257" s="93">
        <v>0</v>
      </c>
      <c r="W257" s="95">
        <v>93.628965467206015</v>
      </c>
      <c r="X257" s="96">
        <v>0</v>
      </c>
      <c r="Y257" s="97">
        <v>0</v>
      </c>
      <c r="Z257" s="98">
        <v>0</v>
      </c>
      <c r="AA257" s="99">
        <v>0</v>
      </c>
      <c r="AB257" s="100">
        <v>93.628965467206015</v>
      </c>
      <c r="AC257" s="92">
        <v>300478.43896472274</v>
      </c>
      <c r="AD257" s="93">
        <v>98.131430099517544</v>
      </c>
      <c r="AE257" s="95">
        <v>93.628965467206015</v>
      </c>
      <c r="AF257" s="104"/>
      <c r="AG257" s="103">
        <v>0</v>
      </c>
      <c r="AH257" s="104"/>
      <c r="AI257" s="92">
        <v>735895.48162991251</v>
      </c>
      <c r="AJ257" s="93">
        <v>89.887246773342852</v>
      </c>
      <c r="AK257" s="93">
        <v>0</v>
      </c>
      <c r="AL257" s="101">
        <v>0</v>
      </c>
      <c r="AM257" s="138">
        <v>735895.48162991251</v>
      </c>
      <c r="AO257" s="102">
        <v>22494.387182362039</v>
      </c>
      <c r="AQ257" s="102">
        <v>387078.20370370365</v>
      </c>
      <c r="AR257" s="90"/>
      <c r="AS257" s="244"/>
      <c r="AT257" s="112">
        <v>-1565984.5495120189</v>
      </c>
      <c r="AU257" s="112">
        <v>-694303.15389299998</v>
      </c>
      <c r="AV257" s="112">
        <v>-13587.140679</v>
      </c>
      <c r="AW257" s="112">
        <v>-242163</v>
      </c>
      <c r="AX257" s="113">
        <v>-565245.00677600002</v>
      </c>
    </row>
    <row r="258" spans="1:50">
      <c r="A258" s="11">
        <v>841</v>
      </c>
      <c r="B258" s="12">
        <v>1401</v>
      </c>
      <c r="C258" s="4"/>
      <c r="D258" s="121" t="s">
        <v>69</v>
      </c>
      <c r="E258" s="85">
        <v>990.66666666666663</v>
      </c>
      <c r="F258" s="85">
        <v>2166707.3333333335</v>
      </c>
      <c r="G258" s="86">
        <v>1.5333333333333332</v>
      </c>
      <c r="H258" s="85">
        <v>1411195.4166666667</v>
      </c>
      <c r="I258" s="85">
        <v>381426.33333333331</v>
      </c>
      <c r="J258" s="5">
        <v>0</v>
      </c>
      <c r="K258" s="87">
        <v>1.65</v>
      </c>
      <c r="L258" s="85">
        <v>2328472.4375</v>
      </c>
      <c r="M258" s="85">
        <v>306460.90333333338</v>
      </c>
      <c r="N258" s="85">
        <v>2634933.3408333333</v>
      </c>
      <c r="O258" s="88">
        <v>2659.7577464670258</v>
      </c>
      <c r="P258" s="88">
        <v>2622.6298160913202</v>
      </c>
      <c r="Q258" s="88">
        <v>101.41567559965591</v>
      </c>
      <c r="R258" s="92">
        <v>-13609.119119446952</v>
      </c>
      <c r="S258" s="93">
        <v>-13.737334239011055</v>
      </c>
      <c r="T258" s="94">
        <v>100.89187562778324</v>
      </c>
      <c r="U258" s="92">
        <v>0</v>
      </c>
      <c r="V258" s="93">
        <v>0</v>
      </c>
      <c r="W258" s="95">
        <v>100.89187562778324</v>
      </c>
      <c r="X258" s="96">
        <v>0</v>
      </c>
      <c r="Y258" s="97">
        <v>0</v>
      </c>
      <c r="Z258" s="98">
        <v>0</v>
      </c>
      <c r="AA258" s="99">
        <v>0</v>
      </c>
      <c r="AB258" s="100">
        <v>100.89187562778324</v>
      </c>
      <c r="AC258" s="92">
        <v>-13609.119119446952</v>
      </c>
      <c r="AD258" s="93">
        <v>-13.737334239011055</v>
      </c>
      <c r="AE258" s="95">
        <v>100.89187562778324</v>
      </c>
      <c r="AF258" s="104"/>
      <c r="AG258" s="103">
        <v>0</v>
      </c>
      <c r="AH258" s="104"/>
      <c r="AI258" s="92">
        <v>554869.15132747823</v>
      </c>
      <c r="AJ258" s="93">
        <v>101.41567559965591</v>
      </c>
      <c r="AK258" s="93">
        <v>0</v>
      </c>
      <c r="AL258" s="101">
        <v>0</v>
      </c>
      <c r="AM258" s="138">
        <v>554869.15132747823</v>
      </c>
      <c r="AO258" s="102">
        <v>7322.5242887919203</v>
      </c>
      <c r="AQ258" s="102">
        <v>141119.54166666666</v>
      </c>
      <c r="AR258" s="90"/>
      <c r="AS258" s="244"/>
      <c r="AT258" s="112">
        <v>-511383.80698818719</v>
      </c>
      <c r="AU258" s="112">
        <v>-226729.816812</v>
      </c>
      <c r="AV258" s="112">
        <v>-4436.9810219999999</v>
      </c>
      <c r="AW258" s="112">
        <v>-61316</v>
      </c>
      <c r="AX258" s="113">
        <v>-184584.92680300001</v>
      </c>
    </row>
    <row r="259" spans="1:50">
      <c r="A259" s="11">
        <v>842</v>
      </c>
      <c r="B259" s="12">
        <v>1402</v>
      </c>
      <c r="C259" s="4"/>
      <c r="D259" s="121" t="s">
        <v>70</v>
      </c>
      <c r="E259" s="85">
        <v>835.66666666666663</v>
      </c>
      <c r="F259" s="85">
        <v>2303416</v>
      </c>
      <c r="G259" s="86">
        <v>1.7</v>
      </c>
      <c r="H259" s="85">
        <v>1354950.5882352942</v>
      </c>
      <c r="I259" s="85">
        <v>338829.66666666669</v>
      </c>
      <c r="J259" s="5">
        <v>0</v>
      </c>
      <c r="K259" s="87">
        <v>1.65</v>
      </c>
      <c r="L259" s="85">
        <v>2235668.4705882352</v>
      </c>
      <c r="M259" s="85">
        <v>278577.93</v>
      </c>
      <c r="N259" s="85">
        <v>2514246.4005882354</v>
      </c>
      <c r="O259" s="88">
        <v>3008.6714007836881</v>
      </c>
      <c r="P259" s="88">
        <v>2622.6298160913202</v>
      </c>
      <c r="Q259" s="88">
        <v>114.71963684404807</v>
      </c>
      <c r="R259" s="92">
        <v>-119362.7711815979</v>
      </c>
      <c r="S259" s="93">
        <v>-142.83538633617619</v>
      </c>
      <c r="T259" s="94">
        <v>109.2733712117503</v>
      </c>
      <c r="U259" s="92">
        <v>0</v>
      </c>
      <c r="V259" s="93">
        <v>0</v>
      </c>
      <c r="W259" s="95">
        <v>109.2733712117503</v>
      </c>
      <c r="X259" s="96">
        <v>0</v>
      </c>
      <c r="Y259" s="97">
        <v>0</v>
      </c>
      <c r="Z259" s="98">
        <v>0</v>
      </c>
      <c r="AA259" s="99">
        <v>0</v>
      </c>
      <c r="AB259" s="100">
        <v>109.2733712117503</v>
      </c>
      <c r="AC259" s="92">
        <v>-119362.7711815979</v>
      </c>
      <c r="AD259" s="93">
        <v>-142.83538633617619</v>
      </c>
      <c r="AE259" s="95">
        <v>109.2733712117503</v>
      </c>
      <c r="AF259" s="104"/>
      <c r="AG259" s="103">
        <v>0</v>
      </c>
      <c r="AH259" s="104"/>
      <c r="AI259" s="92">
        <v>499302.93898091768</v>
      </c>
      <c r="AJ259" s="93">
        <v>114.71963684404807</v>
      </c>
      <c r="AK259" s="93">
        <v>0</v>
      </c>
      <c r="AL259" s="101">
        <v>0</v>
      </c>
      <c r="AM259" s="138">
        <v>499302.93898091768</v>
      </c>
      <c r="AO259" s="102">
        <v>3592.1188048889794</v>
      </c>
      <c r="AQ259" s="102">
        <v>135495.05882352943</v>
      </c>
      <c r="AR259" s="90"/>
      <c r="AS259" s="244"/>
      <c r="AT259" s="112">
        <v>-427180.04760459007</v>
      </c>
      <c r="AU259" s="112">
        <v>-189396.79476700001</v>
      </c>
      <c r="AV259" s="112">
        <v>-3706.3937850000002</v>
      </c>
      <c r="AW259" s="112">
        <v>-46621</v>
      </c>
      <c r="AX259" s="113">
        <v>-154191.424799</v>
      </c>
    </row>
    <row r="260" spans="1:50">
      <c r="A260" s="11">
        <v>843</v>
      </c>
      <c r="B260" s="12">
        <v>1403</v>
      </c>
      <c r="C260" s="4"/>
      <c r="D260" s="121" t="s">
        <v>71</v>
      </c>
      <c r="E260" s="85">
        <v>7363.666666666667</v>
      </c>
      <c r="F260" s="85">
        <v>49034177.333333336</v>
      </c>
      <c r="G260" s="86">
        <v>1.3999999999999997</v>
      </c>
      <c r="H260" s="85">
        <v>35024412.380952388</v>
      </c>
      <c r="I260" s="85">
        <v>6193114</v>
      </c>
      <c r="J260" s="5">
        <v>0</v>
      </c>
      <c r="K260" s="87">
        <v>1.65</v>
      </c>
      <c r="L260" s="85">
        <v>57790280.428571425</v>
      </c>
      <c r="M260" s="85">
        <v>4954841.5266666664</v>
      </c>
      <c r="N260" s="85">
        <v>62745121.955238096</v>
      </c>
      <c r="O260" s="88">
        <v>8520.9074222857398</v>
      </c>
      <c r="P260" s="88">
        <v>2622.6298160913202</v>
      </c>
      <c r="Q260" s="88">
        <v>324.89935750768728</v>
      </c>
      <c r="R260" s="92">
        <v>-16070191.573807715</v>
      </c>
      <c r="S260" s="93">
        <v>-2182.3627142919354</v>
      </c>
      <c r="T260" s="94">
        <v>241.68659522984299</v>
      </c>
      <c r="U260" s="92">
        <v>0</v>
      </c>
      <c r="V260" s="93">
        <v>0</v>
      </c>
      <c r="W260" s="95">
        <v>241.68659522984299</v>
      </c>
      <c r="X260" s="96">
        <v>0</v>
      </c>
      <c r="Y260" s="97">
        <v>0</v>
      </c>
      <c r="Z260" s="98">
        <v>0</v>
      </c>
      <c r="AA260" s="99">
        <v>0</v>
      </c>
      <c r="AB260" s="100">
        <v>241.68659522984299</v>
      </c>
      <c r="AC260" s="92">
        <v>-16070191.573807715</v>
      </c>
      <c r="AD260" s="93">
        <v>-2182.3627142919354</v>
      </c>
      <c r="AE260" s="95">
        <v>241.68659522984299</v>
      </c>
      <c r="AF260" s="104"/>
      <c r="AG260" s="103">
        <v>0</v>
      </c>
      <c r="AH260" s="104"/>
      <c r="AI260" s="92">
        <v>935328.33872435801</v>
      </c>
      <c r="AJ260" s="93">
        <v>324.89935750768728</v>
      </c>
      <c r="AK260" s="93">
        <v>100</v>
      </c>
      <c r="AL260" s="101">
        <v>-935328.33872435812</v>
      </c>
      <c r="AM260" s="138">
        <v>-1.1641532182693481E-10</v>
      </c>
      <c r="AO260" s="102">
        <v>68990.601813579095</v>
      </c>
      <c r="AQ260" s="102">
        <v>3502441.2380952383</v>
      </c>
      <c r="AR260" s="90"/>
      <c r="AS260" s="244"/>
      <c r="AT260" s="112">
        <v>-3802005.1111922953</v>
      </c>
      <c r="AU260" s="112">
        <v>-1685677.001501</v>
      </c>
      <c r="AV260" s="112">
        <v>-32987.795647999999</v>
      </c>
      <c r="AW260" s="112">
        <v>-666837</v>
      </c>
      <c r="AX260" s="113">
        <v>-1372340.745959</v>
      </c>
    </row>
    <row r="261" spans="1:50">
      <c r="A261" s="11">
        <v>852</v>
      </c>
      <c r="B261" s="12">
        <v>2502</v>
      </c>
      <c r="C261" s="4"/>
      <c r="D261" s="121" t="s">
        <v>170</v>
      </c>
      <c r="E261" s="85">
        <v>1533.6666666666667</v>
      </c>
      <c r="F261" s="85">
        <v>2162297.6666666665</v>
      </c>
      <c r="G261" s="86">
        <v>1.9566666666666668</v>
      </c>
      <c r="H261" s="85">
        <v>1106061.4598566024</v>
      </c>
      <c r="I261" s="85">
        <v>284565.66666666669</v>
      </c>
      <c r="J261" s="5">
        <v>0</v>
      </c>
      <c r="K261" s="87">
        <v>1.65</v>
      </c>
      <c r="L261" s="85">
        <v>1825001.4087633938</v>
      </c>
      <c r="M261" s="85">
        <v>233723.28666666671</v>
      </c>
      <c r="N261" s="85">
        <v>2058724.6954300602</v>
      </c>
      <c r="O261" s="88">
        <v>1342.3547242534623</v>
      </c>
      <c r="P261" s="88">
        <v>2622.6298160913202</v>
      </c>
      <c r="Q261" s="88">
        <v>51.183537837378168</v>
      </c>
      <c r="R261" s="92">
        <v>726500.6360306713</v>
      </c>
      <c r="S261" s="93">
        <v>473.70178398000735</v>
      </c>
      <c r="T261" s="94">
        <v>69.245628837548253</v>
      </c>
      <c r="U261" s="92">
        <v>673901</v>
      </c>
      <c r="V261" s="93">
        <v>439.40512931971307</v>
      </c>
      <c r="W261" s="95">
        <v>85.999999836600935</v>
      </c>
      <c r="X261" s="96">
        <v>0</v>
      </c>
      <c r="Y261" s="97">
        <v>0</v>
      </c>
      <c r="Z261" s="98">
        <v>673901</v>
      </c>
      <c r="AA261" s="99">
        <v>439.40512931971307</v>
      </c>
      <c r="AB261" s="100">
        <v>85.999999836600935</v>
      </c>
      <c r="AC261" s="92">
        <v>1400401.6360306712</v>
      </c>
      <c r="AD261" s="93">
        <v>913.10691329972042</v>
      </c>
      <c r="AE261" s="95">
        <v>85.999999836600921</v>
      </c>
      <c r="AF261" s="104"/>
      <c r="AG261" s="103">
        <v>0</v>
      </c>
      <c r="AH261" s="104"/>
      <c r="AI261" s="92">
        <v>676130.55014861561</v>
      </c>
      <c r="AJ261" s="93">
        <v>51.183537837378168</v>
      </c>
      <c r="AK261" s="93">
        <v>0</v>
      </c>
      <c r="AL261" s="101">
        <v>0</v>
      </c>
      <c r="AM261" s="138">
        <v>676130.55014861561</v>
      </c>
      <c r="AO261" s="102">
        <v>12910.195178505657</v>
      </c>
      <c r="AQ261" s="102">
        <v>110606.14598566022</v>
      </c>
      <c r="AR261" s="90"/>
      <c r="AS261" s="244"/>
      <c r="AT261" s="112">
        <v>-774263.83628331951</v>
      </c>
      <c r="AU261" s="112">
        <v>-343281.69051500002</v>
      </c>
      <c r="AV261" s="112">
        <v>-6717.8387359999997</v>
      </c>
      <c r="AW261" s="112">
        <v>-99218</v>
      </c>
      <c r="AX261" s="113">
        <v>-279471.95744899998</v>
      </c>
    </row>
    <row r="262" spans="1:50">
      <c r="A262" s="11">
        <v>853</v>
      </c>
      <c r="B262" s="12">
        <v>2503</v>
      </c>
      <c r="C262" s="4"/>
      <c r="D262" s="121" t="s">
        <v>171</v>
      </c>
      <c r="E262" s="85">
        <v>1664.3333333333333</v>
      </c>
      <c r="F262" s="85">
        <v>2703150</v>
      </c>
      <c r="G262" s="86">
        <v>1.64</v>
      </c>
      <c r="H262" s="85">
        <v>1648262.1951219514</v>
      </c>
      <c r="I262" s="85">
        <v>401591.66666666669</v>
      </c>
      <c r="J262" s="5">
        <v>0</v>
      </c>
      <c r="K262" s="87">
        <v>1.65</v>
      </c>
      <c r="L262" s="85">
        <v>2719632.6219512196</v>
      </c>
      <c r="M262" s="85">
        <v>329570.99333333335</v>
      </c>
      <c r="N262" s="85">
        <v>3049203.6152845528</v>
      </c>
      <c r="O262" s="88">
        <v>1832.0870910982694</v>
      </c>
      <c r="P262" s="88">
        <v>2622.6298160913202</v>
      </c>
      <c r="Q262" s="88">
        <v>69.856869614513528</v>
      </c>
      <c r="R262" s="92">
        <v>486818.84519313724</v>
      </c>
      <c r="S262" s="93">
        <v>292.50080824742878</v>
      </c>
      <c r="T262" s="94">
        <v>81.00982785714352</v>
      </c>
      <c r="U262" s="92">
        <v>217818</v>
      </c>
      <c r="V262" s="93">
        <v>130.87402363308632</v>
      </c>
      <c r="W262" s="95">
        <v>86.000010719783916</v>
      </c>
      <c r="X262" s="96">
        <v>0</v>
      </c>
      <c r="Y262" s="97">
        <v>0</v>
      </c>
      <c r="Z262" s="98">
        <v>217818</v>
      </c>
      <c r="AA262" s="99">
        <v>130.87402363308632</v>
      </c>
      <c r="AB262" s="100">
        <v>86.000010719783916</v>
      </c>
      <c r="AC262" s="92">
        <v>704636.84519313718</v>
      </c>
      <c r="AD262" s="93">
        <v>423.3748318805151</v>
      </c>
      <c r="AE262" s="95">
        <v>86.000010719783916</v>
      </c>
      <c r="AF262" s="104"/>
      <c r="AG262" s="103">
        <v>0</v>
      </c>
      <c r="AH262" s="104"/>
      <c r="AI262" s="92">
        <v>575860.73258781596</v>
      </c>
      <c r="AJ262" s="93">
        <v>69.856869614513528</v>
      </c>
      <c r="AK262" s="93">
        <v>0</v>
      </c>
      <c r="AL262" s="101">
        <v>0</v>
      </c>
      <c r="AM262" s="138">
        <v>575860.73258781596</v>
      </c>
      <c r="AO262" s="102">
        <v>14822.270235019134</v>
      </c>
      <c r="AQ262" s="102">
        <v>164826.21951219512</v>
      </c>
      <c r="AR262" s="90"/>
      <c r="AS262" s="244"/>
      <c r="AT262" s="112">
        <v>-865655.7214679555</v>
      </c>
      <c r="AU262" s="112">
        <v>-383801.67785699997</v>
      </c>
      <c r="AV262" s="112">
        <v>-7510.7931749999998</v>
      </c>
      <c r="AW262" s="112">
        <v>-117369</v>
      </c>
      <c r="AX262" s="113">
        <v>-312460.02669600002</v>
      </c>
    </row>
    <row r="263" spans="1:50">
      <c r="A263" s="11">
        <v>855</v>
      </c>
      <c r="B263" s="12">
        <v>2505</v>
      </c>
      <c r="C263" s="4"/>
      <c r="D263" s="121" t="s">
        <v>172</v>
      </c>
      <c r="E263" s="85">
        <v>6812.666666666667</v>
      </c>
      <c r="F263" s="85">
        <v>14445469.666666666</v>
      </c>
      <c r="G263" s="86">
        <v>1.86</v>
      </c>
      <c r="H263" s="85">
        <v>7766381.5412186375</v>
      </c>
      <c r="I263" s="85">
        <v>1664149.3333333333</v>
      </c>
      <c r="J263" s="5">
        <v>0</v>
      </c>
      <c r="K263" s="87">
        <v>1.65</v>
      </c>
      <c r="L263" s="85">
        <v>12814529.543010751</v>
      </c>
      <c r="M263" s="85">
        <v>1471490.6433333333</v>
      </c>
      <c r="N263" s="85">
        <v>14286020.186344085</v>
      </c>
      <c r="O263" s="88">
        <v>2096.979183825827</v>
      </c>
      <c r="P263" s="88">
        <v>2622.6298160913202</v>
      </c>
      <c r="Q263" s="88">
        <v>79.957116744409419</v>
      </c>
      <c r="R263" s="92">
        <v>1325000.5400765322</v>
      </c>
      <c r="S263" s="93">
        <v>194.49073393823252</v>
      </c>
      <c r="T263" s="94">
        <v>87.372983548977942</v>
      </c>
      <c r="U263" s="92">
        <v>0</v>
      </c>
      <c r="V263" s="93">
        <v>0</v>
      </c>
      <c r="W263" s="95">
        <v>87.372983548977942</v>
      </c>
      <c r="X263" s="96">
        <v>0</v>
      </c>
      <c r="Y263" s="97">
        <v>0</v>
      </c>
      <c r="Z263" s="98">
        <v>0</v>
      </c>
      <c r="AA263" s="99">
        <v>0</v>
      </c>
      <c r="AB263" s="100">
        <v>87.372983548977942</v>
      </c>
      <c r="AC263" s="92">
        <v>1325000.5400765322</v>
      </c>
      <c r="AD263" s="93">
        <v>194.49073393823252</v>
      </c>
      <c r="AE263" s="95">
        <v>87.372983548977942</v>
      </c>
      <c r="AF263" s="104"/>
      <c r="AG263" s="103">
        <v>0</v>
      </c>
      <c r="AH263" s="104"/>
      <c r="AI263" s="92">
        <v>25347.497603682885</v>
      </c>
      <c r="AJ263" s="93">
        <v>79.957116744409419</v>
      </c>
      <c r="AK263" s="93">
        <v>0</v>
      </c>
      <c r="AL263" s="101">
        <v>0</v>
      </c>
      <c r="AM263" s="138">
        <v>25347.497603682885</v>
      </c>
      <c r="AO263" s="102">
        <v>54459.711648408811</v>
      </c>
      <c r="AQ263" s="102">
        <v>776638.15412186377</v>
      </c>
      <c r="AR263" s="90"/>
      <c r="AS263" s="244"/>
      <c r="AT263" s="112">
        <v>-3479566.3252599845</v>
      </c>
      <c r="AU263" s="112">
        <v>-1542718.8439130001</v>
      </c>
      <c r="AV263" s="112">
        <v>-30190.181108000001</v>
      </c>
      <c r="AW263" s="112">
        <v>-477167</v>
      </c>
      <c r="AX263" s="113">
        <v>-1255955.872433</v>
      </c>
    </row>
    <row r="264" spans="1:50">
      <c r="A264" s="11">
        <v>861</v>
      </c>
      <c r="B264" s="12">
        <v>2601</v>
      </c>
      <c r="C264" s="4">
        <v>351</v>
      </c>
      <c r="D264" s="121" t="s">
        <v>173</v>
      </c>
      <c r="E264" s="85">
        <v>11364.666666666666</v>
      </c>
      <c r="F264" s="85">
        <v>22737491.333333332</v>
      </c>
      <c r="G264" s="86">
        <v>1.34</v>
      </c>
      <c r="H264" s="85">
        <v>16968277.114427861</v>
      </c>
      <c r="I264" s="85">
        <v>2098546.6666666665</v>
      </c>
      <c r="J264" s="5">
        <v>0</v>
      </c>
      <c r="K264" s="87">
        <v>1.65</v>
      </c>
      <c r="L264" s="85">
        <v>27997657.238805968</v>
      </c>
      <c r="M264" s="85">
        <v>2589989.56</v>
      </c>
      <c r="N264" s="85">
        <v>30587646.798805967</v>
      </c>
      <c r="O264" s="88">
        <v>2691.4688917820704</v>
      </c>
      <c r="P264" s="88">
        <v>2622.6298160913202</v>
      </c>
      <c r="Q264" s="88">
        <v>102.62481099194341</v>
      </c>
      <c r="R264" s="92">
        <v>-289463.26508072019</v>
      </c>
      <c r="S264" s="93">
        <v>-25.470458005577537</v>
      </c>
      <c r="T264" s="94">
        <v>101.65363092492434</v>
      </c>
      <c r="U264" s="92">
        <v>0</v>
      </c>
      <c r="V264" s="93">
        <v>0</v>
      </c>
      <c r="W264" s="95">
        <v>101.65363092492434</v>
      </c>
      <c r="X264" s="96">
        <v>0</v>
      </c>
      <c r="Y264" s="97">
        <v>0</v>
      </c>
      <c r="Z264" s="98">
        <v>0</v>
      </c>
      <c r="AA264" s="99">
        <v>0</v>
      </c>
      <c r="AB264" s="100">
        <v>101.65363092492434</v>
      </c>
      <c r="AC264" s="92">
        <v>-289463.26508072019</v>
      </c>
      <c r="AD264" s="93">
        <v>-25.470458005577537</v>
      </c>
      <c r="AE264" s="95">
        <v>101.65363092492434</v>
      </c>
      <c r="AF264" s="104"/>
      <c r="AG264" s="103">
        <v>0</v>
      </c>
      <c r="AH264" s="104"/>
      <c r="AI264" s="92">
        <v>0</v>
      </c>
      <c r="AJ264" s="93">
        <v>102.62481099194341</v>
      </c>
      <c r="AK264" s="93">
        <v>0</v>
      </c>
      <c r="AL264" s="101">
        <v>0</v>
      </c>
      <c r="AM264" s="138">
        <v>0</v>
      </c>
      <c r="AO264" s="102">
        <v>157633.89995225216</v>
      </c>
      <c r="AQ264" s="102">
        <v>1696827.711442786</v>
      </c>
      <c r="AR264" s="90"/>
      <c r="AS264" s="244"/>
      <c r="AT264" s="112">
        <v>-5849594.0893739127</v>
      </c>
      <c r="AU264" s="112">
        <v>-2593506.8302640002</v>
      </c>
      <c r="AV264" s="112">
        <v>-50753.538934999997</v>
      </c>
      <c r="AW264" s="112">
        <v>-1078482</v>
      </c>
      <c r="AX264" s="113">
        <v>-2111421.7580980002</v>
      </c>
    </row>
    <row r="265" spans="1:50">
      <c r="A265" s="11">
        <v>863</v>
      </c>
      <c r="B265" s="12">
        <v>1729</v>
      </c>
      <c r="C265" s="4"/>
      <c r="D265" s="121" t="s">
        <v>109</v>
      </c>
      <c r="E265" s="85">
        <v>1086</v>
      </c>
      <c r="F265" s="85">
        <v>2117364</v>
      </c>
      <c r="G265" s="86">
        <v>1.95</v>
      </c>
      <c r="H265" s="85">
        <v>1085827.6923076923</v>
      </c>
      <c r="I265" s="85">
        <v>191020</v>
      </c>
      <c r="J265" s="5">
        <v>0</v>
      </c>
      <c r="K265" s="87">
        <v>1.65</v>
      </c>
      <c r="L265" s="85">
        <v>1791615.6923076923</v>
      </c>
      <c r="M265" s="85">
        <v>193543.96</v>
      </c>
      <c r="N265" s="85">
        <v>1985159.6523076922</v>
      </c>
      <c r="O265" s="88">
        <v>1827.9554809463095</v>
      </c>
      <c r="P265" s="88">
        <v>2622.6298160913202</v>
      </c>
      <c r="Q265" s="88">
        <v>69.699332697690181</v>
      </c>
      <c r="R265" s="92">
        <v>319316.04134796822</v>
      </c>
      <c r="S265" s="93">
        <v>294.02950400365398</v>
      </c>
      <c r="T265" s="94">
        <v>80.910579599544818</v>
      </c>
      <c r="U265" s="92">
        <v>144956</v>
      </c>
      <c r="V265" s="93">
        <v>133.47697974217311</v>
      </c>
      <c r="W265" s="95">
        <v>86.000012310300107</v>
      </c>
      <c r="X265" s="96">
        <v>0</v>
      </c>
      <c r="Y265" s="97">
        <v>0</v>
      </c>
      <c r="Z265" s="98">
        <v>144956</v>
      </c>
      <c r="AA265" s="99">
        <v>133.47697974217311</v>
      </c>
      <c r="AB265" s="100">
        <v>86.000012310300107</v>
      </c>
      <c r="AC265" s="92">
        <v>464272.04134796822</v>
      </c>
      <c r="AD265" s="93">
        <v>427.5064837458271</v>
      </c>
      <c r="AE265" s="95">
        <v>86.000012310300107</v>
      </c>
      <c r="AF265" s="104"/>
      <c r="AG265" s="103">
        <v>0</v>
      </c>
      <c r="AH265" s="104"/>
      <c r="AI265" s="92">
        <v>20486.114157254604</v>
      </c>
      <c r="AJ265" s="93">
        <v>69.699332697690181</v>
      </c>
      <c r="AK265" s="93">
        <v>0</v>
      </c>
      <c r="AL265" s="101">
        <v>0</v>
      </c>
      <c r="AM265" s="138">
        <v>20486.114157254604</v>
      </c>
      <c r="AO265" s="102">
        <v>6661.4375402465512</v>
      </c>
      <c r="AQ265" s="102">
        <v>108582.76923076923</v>
      </c>
      <c r="AR265" s="90"/>
      <c r="AS265" s="244"/>
      <c r="AT265" s="112">
        <v>-564267.87538154388</v>
      </c>
      <c r="AU265" s="112">
        <v>-250176.77578</v>
      </c>
      <c r="AV265" s="112">
        <v>-4895.8254450000004</v>
      </c>
      <c r="AW265" s="112">
        <v>-75165</v>
      </c>
      <c r="AX265" s="113">
        <v>-203673.52867100001</v>
      </c>
    </row>
    <row r="266" spans="1:50">
      <c r="A266" s="11">
        <v>866</v>
      </c>
      <c r="B266" s="12">
        <v>2606</v>
      </c>
      <c r="C266" s="4"/>
      <c r="D266" s="121" t="s">
        <v>174</v>
      </c>
      <c r="E266" s="85">
        <v>1208.3333333333333</v>
      </c>
      <c r="F266" s="85">
        <v>3123100.3333333335</v>
      </c>
      <c r="G266" s="86">
        <v>1.54</v>
      </c>
      <c r="H266" s="85">
        <v>2027987.2294372292</v>
      </c>
      <c r="I266" s="85">
        <v>259037.66666666666</v>
      </c>
      <c r="J266" s="5">
        <v>0</v>
      </c>
      <c r="K266" s="87">
        <v>1.65</v>
      </c>
      <c r="L266" s="85">
        <v>3346178.9285714286</v>
      </c>
      <c r="M266" s="85">
        <v>317832.99333333335</v>
      </c>
      <c r="N266" s="85">
        <v>3664011.9219047618</v>
      </c>
      <c r="O266" s="88">
        <v>3032.2857284729066</v>
      </c>
      <c r="P266" s="88">
        <v>2622.6298160913202</v>
      </c>
      <c r="Q266" s="88">
        <v>115.62004328129403</v>
      </c>
      <c r="R266" s="92">
        <v>-183150.33082726749</v>
      </c>
      <c r="S266" s="93">
        <v>-151.5726875811869</v>
      </c>
      <c r="T266" s="94">
        <v>109.84062726721525</v>
      </c>
      <c r="U266" s="92">
        <v>0</v>
      </c>
      <c r="V266" s="93">
        <v>0</v>
      </c>
      <c r="W266" s="95">
        <v>109.84062726721525</v>
      </c>
      <c r="X266" s="96">
        <v>0</v>
      </c>
      <c r="Y266" s="97">
        <v>0</v>
      </c>
      <c r="Z266" s="98">
        <v>0</v>
      </c>
      <c r="AA266" s="99">
        <v>0</v>
      </c>
      <c r="AB266" s="100">
        <v>109.84062726721525</v>
      </c>
      <c r="AC266" s="92">
        <v>-183150.33082726749</v>
      </c>
      <c r="AD266" s="93">
        <v>-151.5726875811869</v>
      </c>
      <c r="AE266" s="95">
        <v>109.84062726721525</v>
      </c>
      <c r="AF266" s="104"/>
      <c r="AG266" s="103">
        <v>0</v>
      </c>
      <c r="AH266" s="104"/>
      <c r="AI266" s="92">
        <v>4507.6605434007088</v>
      </c>
      <c r="AJ266" s="93">
        <v>115.62004328129403</v>
      </c>
      <c r="AK266" s="93">
        <v>0</v>
      </c>
      <c r="AL266" s="101">
        <v>0</v>
      </c>
      <c r="AM266" s="138">
        <v>4507.6605434007088</v>
      </c>
      <c r="AO266" s="102">
        <v>6689.1162699849392</v>
      </c>
      <c r="AQ266" s="102">
        <v>202798.72294372297</v>
      </c>
      <c r="AR266" s="90"/>
      <c r="AS266" s="244"/>
      <c r="AT266" s="112">
        <v>-634095.38316306344</v>
      </c>
      <c r="AU266" s="112">
        <v>-281135.86723199999</v>
      </c>
      <c r="AV266" s="112">
        <v>-5501.6782750000002</v>
      </c>
      <c r="AW266" s="112">
        <v>-91351</v>
      </c>
      <c r="AX266" s="113">
        <v>-228877.896186</v>
      </c>
    </row>
    <row r="267" spans="1:50">
      <c r="A267" s="11">
        <v>867</v>
      </c>
      <c r="B267" s="12">
        <v>1730</v>
      </c>
      <c r="C267" s="4"/>
      <c r="D267" s="121" t="s">
        <v>110</v>
      </c>
      <c r="E267" s="85">
        <v>850.33333333333337</v>
      </c>
      <c r="F267" s="85">
        <v>1446320.3333333333</v>
      </c>
      <c r="G267" s="86">
        <v>1.83</v>
      </c>
      <c r="H267" s="85">
        <v>790338.97996357002</v>
      </c>
      <c r="I267" s="85">
        <v>120681.33333333333</v>
      </c>
      <c r="J267" s="5">
        <v>0</v>
      </c>
      <c r="K267" s="87">
        <v>1.65</v>
      </c>
      <c r="L267" s="85">
        <v>1304059.3169398906</v>
      </c>
      <c r="M267" s="85">
        <v>124195.76666666666</v>
      </c>
      <c r="N267" s="85">
        <v>1428255.0836065572</v>
      </c>
      <c r="O267" s="88">
        <v>1679.6414154526349</v>
      </c>
      <c r="P267" s="88">
        <v>2622.6298160913202</v>
      </c>
      <c r="Q267" s="88">
        <v>64.044166856758935</v>
      </c>
      <c r="R267" s="92">
        <v>296686.15390361194</v>
      </c>
      <c r="S267" s="93">
        <v>348.9057082363135</v>
      </c>
      <c r="T267" s="94">
        <v>77.347825119758113</v>
      </c>
      <c r="U267" s="92">
        <v>192953</v>
      </c>
      <c r="V267" s="93">
        <v>226.91454331634651</v>
      </c>
      <c r="W267" s="95">
        <v>86.000000959600129</v>
      </c>
      <c r="X267" s="96">
        <v>0</v>
      </c>
      <c r="Y267" s="97">
        <v>0</v>
      </c>
      <c r="Z267" s="98">
        <v>192953</v>
      </c>
      <c r="AA267" s="99">
        <v>226.91454331634651</v>
      </c>
      <c r="AB267" s="100">
        <v>86.000000959600129</v>
      </c>
      <c r="AC267" s="92">
        <v>489639.15390361194</v>
      </c>
      <c r="AD267" s="93">
        <v>575.82025155266001</v>
      </c>
      <c r="AE267" s="95">
        <v>86.000000959600129</v>
      </c>
      <c r="AF267" s="104"/>
      <c r="AG267" s="103">
        <v>0</v>
      </c>
      <c r="AH267" s="104"/>
      <c r="AI267" s="92">
        <v>21527.283572443303</v>
      </c>
      <c r="AJ267" s="93">
        <v>64.044166856758935</v>
      </c>
      <c r="AK267" s="93">
        <v>0</v>
      </c>
      <c r="AL267" s="101">
        <v>0</v>
      </c>
      <c r="AM267" s="138">
        <v>21527.283572443303</v>
      </c>
      <c r="AO267" s="102">
        <v>3510.4187134603949</v>
      </c>
      <c r="AQ267" s="102">
        <v>79033.897996357016</v>
      </c>
      <c r="AR267" s="90"/>
      <c r="AS267" s="244"/>
      <c r="AT267" s="112">
        <v>-444123.48699275294</v>
      </c>
      <c r="AU267" s="112">
        <v>-196908.92725199999</v>
      </c>
      <c r="AV267" s="112">
        <v>-3853.402192</v>
      </c>
      <c r="AW267" s="112">
        <v>-54807</v>
      </c>
      <c r="AX267" s="113">
        <v>-160307.19044599999</v>
      </c>
    </row>
    <row r="268" spans="1:50">
      <c r="A268" s="11">
        <v>868</v>
      </c>
      <c r="B268" s="12">
        <v>2608</v>
      </c>
      <c r="C268" s="4"/>
      <c r="D268" s="121" t="s">
        <v>175</v>
      </c>
      <c r="E268" s="85">
        <v>274.33333333333331</v>
      </c>
      <c r="F268" s="85">
        <v>585907.33333333337</v>
      </c>
      <c r="G268" s="86">
        <v>1.49</v>
      </c>
      <c r="H268" s="85">
        <v>393226.39821029082</v>
      </c>
      <c r="I268" s="85">
        <v>52771.666666666664</v>
      </c>
      <c r="J268" s="5">
        <v>0</v>
      </c>
      <c r="K268" s="87">
        <v>1.65</v>
      </c>
      <c r="L268" s="85">
        <v>648823.55704697978</v>
      </c>
      <c r="M268" s="85">
        <v>62842.653333333328</v>
      </c>
      <c r="N268" s="85">
        <v>711666.2103803131</v>
      </c>
      <c r="O268" s="88">
        <v>2594.1660159671196</v>
      </c>
      <c r="P268" s="88">
        <v>2622.6298160913202</v>
      </c>
      <c r="Q268" s="88">
        <v>98.914684796551953</v>
      </c>
      <c r="R268" s="92">
        <v>2889.1705919401143</v>
      </c>
      <c r="S268" s="93">
        <v>10.531606045954245</v>
      </c>
      <c r="T268" s="94">
        <v>99.316251421827744</v>
      </c>
      <c r="U268" s="92">
        <v>0</v>
      </c>
      <c r="V268" s="93">
        <v>0</v>
      </c>
      <c r="W268" s="95">
        <v>99.316251421827744</v>
      </c>
      <c r="X268" s="96">
        <v>0</v>
      </c>
      <c r="Y268" s="97">
        <v>0</v>
      </c>
      <c r="Z268" s="98">
        <v>0</v>
      </c>
      <c r="AA268" s="99">
        <v>0</v>
      </c>
      <c r="AB268" s="100">
        <v>99.316251421827744</v>
      </c>
      <c r="AC268" s="92">
        <v>2889.1705919401143</v>
      </c>
      <c r="AD268" s="93">
        <v>10.531606045954245</v>
      </c>
      <c r="AE268" s="95">
        <v>99.316251421827744</v>
      </c>
      <c r="AF268" s="104"/>
      <c r="AG268" s="103">
        <v>0</v>
      </c>
      <c r="AH268" s="104"/>
      <c r="AI268" s="92">
        <v>0</v>
      </c>
      <c r="AJ268" s="93">
        <v>98.914684796551953</v>
      </c>
      <c r="AK268" s="93">
        <v>0</v>
      </c>
      <c r="AL268" s="101">
        <v>0</v>
      </c>
      <c r="AM268" s="138">
        <v>0</v>
      </c>
      <c r="AO268" s="102">
        <v>737.86964541407917</v>
      </c>
      <c r="AQ268" s="102">
        <v>39322.639821029086</v>
      </c>
      <c r="AR268" s="90"/>
      <c r="AS268" s="244"/>
      <c r="AT268" s="112">
        <v>-149410.3291501631</v>
      </c>
      <c r="AU268" s="112">
        <v>-66243.350093000001</v>
      </c>
      <c r="AV268" s="112">
        <v>-1296.346865</v>
      </c>
      <c r="AW268" s="112">
        <v>-21288</v>
      </c>
      <c r="AX268" s="113">
        <v>-53929.933432999998</v>
      </c>
    </row>
    <row r="269" spans="1:50">
      <c r="A269" s="11">
        <v>869</v>
      </c>
      <c r="B269" s="12">
        <v>2609</v>
      </c>
      <c r="C269" s="4">
        <v>351</v>
      </c>
      <c r="D269" s="121" t="s">
        <v>176</v>
      </c>
      <c r="E269" s="85">
        <v>1087.3333333333333</v>
      </c>
      <c r="F269" s="85">
        <v>2342096.6666666665</v>
      </c>
      <c r="G269" s="86">
        <v>1.8</v>
      </c>
      <c r="H269" s="85">
        <v>1301164.8148148148</v>
      </c>
      <c r="I269" s="85">
        <v>248759.33333333334</v>
      </c>
      <c r="J269" s="5">
        <v>0</v>
      </c>
      <c r="K269" s="87">
        <v>1.65</v>
      </c>
      <c r="L269" s="85">
        <v>2146921.944444444</v>
      </c>
      <c r="M269" s="85">
        <v>205232.48333333331</v>
      </c>
      <c r="N269" s="85">
        <v>2352154.4277777779</v>
      </c>
      <c r="O269" s="88">
        <v>2163.2321530758227</v>
      </c>
      <c r="P269" s="88">
        <v>2622.6298160913202</v>
      </c>
      <c r="Q269" s="88">
        <v>82.483320360470529</v>
      </c>
      <c r="R269" s="92">
        <v>184821.80513330814</v>
      </c>
      <c r="S269" s="93">
        <v>169.97713531573405</v>
      </c>
      <c r="T269" s="94">
        <v>88.964491827096438</v>
      </c>
      <c r="U269" s="92">
        <v>0</v>
      </c>
      <c r="V269" s="93">
        <v>0</v>
      </c>
      <c r="W269" s="95">
        <v>88.964491827096438</v>
      </c>
      <c r="X269" s="96">
        <v>0</v>
      </c>
      <c r="Y269" s="97">
        <v>0</v>
      </c>
      <c r="Z269" s="98">
        <v>0</v>
      </c>
      <c r="AA269" s="99">
        <v>0</v>
      </c>
      <c r="AB269" s="100">
        <v>88.964491827096438</v>
      </c>
      <c r="AC269" s="92">
        <v>184821.80513330814</v>
      </c>
      <c r="AD269" s="93">
        <v>169.97713531573405</v>
      </c>
      <c r="AE269" s="95">
        <v>88.964491827096438</v>
      </c>
      <c r="AF269" s="104"/>
      <c r="AG269" s="103">
        <v>0</v>
      </c>
      <c r="AH269" s="104"/>
      <c r="AI269" s="92">
        <v>0</v>
      </c>
      <c r="AJ269" s="93">
        <v>82.483320360470529</v>
      </c>
      <c r="AK269" s="93">
        <v>0</v>
      </c>
      <c r="AL269" s="101">
        <v>0</v>
      </c>
      <c r="AM269" s="138">
        <v>0</v>
      </c>
      <c r="AO269" s="102">
        <v>6686.4054413048852</v>
      </c>
      <c r="AQ269" s="102">
        <v>130116.48148148147</v>
      </c>
      <c r="AR269" s="90"/>
      <c r="AS269" s="244"/>
      <c r="AT269" s="112">
        <v>-565294.75049597793</v>
      </c>
      <c r="AU269" s="112">
        <v>-250632.05653599999</v>
      </c>
      <c r="AV269" s="112">
        <v>-4904.7350450000004</v>
      </c>
      <c r="AW269" s="112">
        <v>-111570</v>
      </c>
      <c r="AX269" s="113">
        <v>-204044.18113499999</v>
      </c>
    </row>
    <row r="270" spans="1:50">
      <c r="A270" s="11">
        <v>870</v>
      </c>
      <c r="B270" s="12">
        <v>2610</v>
      </c>
      <c r="C270" s="4">
        <v>351</v>
      </c>
      <c r="D270" s="121" t="s">
        <v>177</v>
      </c>
      <c r="E270" s="85">
        <v>4154</v>
      </c>
      <c r="F270" s="85">
        <v>9455266.333333334</v>
      </c>
      <c r="G270" s="86">
        <v>1.64</v>
      </c>
      <c r="H270" s="85">
        <v>5765406.3008130081</v>
      </c>
      <c r="I270" s="85">
        <v>673614</v>
      </c>
      <c r="J270" s="5">
        <v>0</v>
      </c>
      <c r="K270" s="87">
        <v>1.65</v>
      </c>
      <c r="L270" s="85">
        <v>9512920.3963414636</v>
      </c>
      <c r="M270" s="85">
        <v>831947.43333333323</v>
      </c>
      <c r="N270" s="85">
        <v>10344867.829674797</v>
      </c>
      <c r="O270" s="88">
        <v>2490.3389094065474</v>
      </c>
      <c r="P270" s="88">
        <v>2622.6298160913202</v>
      </c>
      <c r="Q270" s="88">
        <v>94.955791859259236</v>
      </c>
      <c r="R270" s="92">
        <v>203328.47775636226</v>
      </c>
      <c r="S270" s="93">
        <v>48.947635473365978</v>
      </c>
      <c r="T270" s="94">
        <v>96.822148871333326</v>
      </c>
      <c r="U270" s="92">
        <v>0</v>
      </c>
      <c r="V270" s="93">
        <v>0</v>
      </c>
      <c r="W270" s="95">
        <v>96.822148871333326</v>
      </c>
      <c r="X270" s="96">
        <v>0</v>
      </c>
      <c r="Y270" s="97">
        <v>0</v>
      </c>
      <c r="Z270" s="98">
        <v>0</v>
      </c>
      <c r="AA270" s="99">
        <v>0</v>
      </c>
      <c r="AB270" s="100">
        <v>96.822148871333326</v>
      </c>
      <c r="AC270" s="92">
        <v>203328.47775636226</v>
      </c>
      <c r="AD270" s="93">
        <v>48.947635473365978</v>
      </c>
      <c r="AE270" s="95">
        <v>96.822148871333326</v>
      </c>
      <c r="AF270" s="104"/>
      <c r="AG270" s="103">
        <v>0</v>
      </c>
      <c r="AH270" s="104"/>
      <c r="AI270" s="92">
        <v>0</v>
      </c>
      <c r="AJ270" s="93">
        <v>94.955791859259236</v>
      </c>
      <c r="AK270" s="93">
        <v>0</v>
      </c>
      <c r="AL270" s="101">
        <v>0</v>
      </c>
      <c r="AM270" s="138">
        <v>0</v>
      </c>
      <c r="AO270" s="102">
        <v>120751.70152530748</v>
      </c>
      <c r="AQ270" s="102">
        <v>576540.63008130074</v>
      </c>
      <c r="AR270" s="90"/>
      <c r="AS270" s="244"/>
      <c r="AT270" s="112">
        <v>-2142574.9262667722</v>
      </c>
      <c r="AU270" s="112">
        <v>-949943.29875299998</v>
      </c>
      <c r="AV270" s="112">
        <v>-18589.881327999999</v>
      </c>
      <c r="AW270" s="112">
        <v>-451167</v>
      </c>
      <c r="AX270" s="113">
        <v>-773366.36500800005</v>
      </c>
    </row>
    <row r="271" spans="1:50">
      <c r="A271" s="11">
        <v>872</v>
      </c>
      <c r="B271" s="12">
        <v>2612</v>
      </c>
      <c r="C271" s="4"/>
      <c r="D271" s="121" t="s">
        <v>178</v>
      </c>
      <c r="E271" s="85">
        <v>1845.3333333333333</v>
      </c>
      <c r="F271" s="85">
        <v>3592706.6666666665</v>
      </c>
      <c r="G271" s="86">
        <v>1.5557666666666667</v>
      </c>
      <c r="H271" s="85">
        <v>2311089.8351891907</v>
      </c>
      <c r="I271" s="85">
        <v>283614</v>
      </c>
      <c r="J271" s="5">
        <v>0</v>
      </c>
      <c r="K271" s="87">
        <v>1.65</v>
      </c>
      <c r="L271" s="85">
        <v>3813298.228062164</v>
      </c>
      <c r="M271" s="85">
        <v>347689.10333333333</v>
      </c>
      <c r="N271" s="85">
        <v>4160987.3313954975</v>
      </c>
      <c r="O271" s="88">
        <v>2254.8703024180804</v>
      </c>
      <c r="P271" s="88">
        <v>2622.6298160913202</v>
      </c>
      <c r="Q271" s="88">
        <v>85.977452425163975</v>
      </c>
      <c r="R271" s="92">
        <v>251096.38901572357</v>
      </c>
      <c r="S271" s="93">
        <v>136.07102005909877</v>
      </c>
      <c r="T271" s="94">
        <v>91.165795027853321</v>
      </c>
      <c r="U271" s="92">
        <v>0</v>
      </c>
      <c r="V271" s="93">
        <v>0</v>
      </c>
      <c r="W271" s="95">
        <v>91.165795027853321</v>
      </c>
      <c r="X271" s="96">
        <v>0</v>
      </c>
      <c r="Y271" s="97">
        <v>0</v>
      </c>
      <c r="Z271" s="98">
        <v>0</v>
      </c>
      <c r="AA271" s="99">
        <v>0</v>
      </c>
      <c r="AB271" s="100">
        <v>91.165795027853321</v>
      </c>
      <c r="AC271" s="92">
        <v>251096.38901572357</v>
      </c>
      <c r="AD271" s="93">
        <v>136.07102005909877</v>
      </c>
      <c r="AE271" s="95">
        <v>91.165795027853321</v>
      </c>
      <c r="AF271" s="104"/>
      <c r="AG271" s="103">
        <v>0</v>
      </c>
      <c r="AH271" s="104"/>
      <c r="AI271" s="92">
        <v>23450.495886745044</v>
      </c>
      <c r="AJ271" s="93">
        <v>85.977452425163975</v>
      </c>
      <c r="AK271" s="93">
        <v>0</v>
      </c>
      <c r="AL271" s="101">
        <v>0</v>
      </c>
      <c r="AM271" s="138">
        <v>23450.495886745044</v>
      </c>
      <c r="AO271" s="102">
        <v>11453.699453695581</v>
      </c>
      <c r="AQ271" s="102">
        <v>231108.98351891906</v>
      </c>
      <c r="AR271" s="90"/>
      <c r="AS271" s="244"/>
      <c r="AT271" s="112">
        <v>-942671.35505051375</v>
      </c>
      <c r="AU271" s="112">
        <v>-417947.73460600001</v>
      </c>
      <c r="AV271" s="112">
        <v>-8179.0132089999997</v>
      </c>
      <c r="AW271" s="112">
        <v>-116089</v>
      </c>
      <c r="AX271" s="113">
        <v>-340258.96145599999</v>
      </c>
    </row>
    <row r="272" spans="1:50">
      <c r="A272" s="11">
        <v>877</v>
      </c>
      <c r="B272" s="12">
        <v>2617</v>
      </c>
      <c r="C272" s="4"/>
      <c r="D272" s="121" t="s">
        <v>182</v>
      </c>
      <c r="E272" s="85">
        <v>487</v>
      </c>
      <c r="F272" s="85">
        <v>993625.33333333337</v>
      </c>
      <c r="G272" s="86">
        <v>1.79</v>
      </c>
      <c r="H272" s="85">
        <v>555097.95158286777</v>
      </c>
      <c r="I272" s="85">
        <v>70574.333333333328</v>
      </c>
      <c r="J272" s="5">
        <v>0</v>
      </c>
      <c r="K272" s="87">
        <v>1.65</v>
      </c>
      <c r="L272" s="85">
        <v>915911.62011173181</v>
      </c>
      <c r="M272" s="85">
        <v>69192.226666666669</v>
      </c>
      <c r="N272" s="85">
        <v>985103.8467783985</v>
      </c>
      <c r="O272" s="88">
        <v>2022.8005067318245</v>
      </c>
      <c r="P272" s="88">
        <v>2622.6298160913202</v>
      </c>
      <c r="Q272" s="88">
        <v>77.128708532206758</v>
      </c>
      <c r="R272" s="92">
        <v>108083.24325348756</v>
      </c>
      <c r="S272" s="93">
        <v>221.93684446301347</v>
      </c>
      <c r="T272" s="94">
        <v>85.591086375290246</v>
      </c>
      <c r="U272" s="92">
        <v>5223</v>
      </c>
      <c r="V272" s="93">
        <v>10.724845995893224</v>
      </c>
      <c r="W272" s="95">
        <v>86.000021175393954</v>
      </c>
      <c r="X272" s="96">
        <v>0</v>
      </c>
      <c r="Y272" s="97">
        <v>0</v>
      </c>
      <c r="Z272" s="98">
        <v>5223</v>
      </c>
      <c r="AA272" s="99">
        <v>10.724845995893224</v>
      </c>
      <c r="AB272" s="100">
        <v>86.000021175393954</v>
      </c>
      <c r="AC272" s="92">
        <v>113306.24325348756</v>
      </c>
      <c r="AD272" s="93">
        <v>232.66169045890669</v>
      </c>
      <c r="AE272" s="95">
        <v>86.000021175393954</v>
      </c>
      <c r="AF272" s="104"/>
      <c r="AG272" s="103">
        <v>0</v>
      </c>
      <c r="AH272" s="104"/>
      <c r="AI272" s="92">
        <v>63102.68916238517</v>
      </c>
      <c r="AJ272" s="93">
        <v>77.128708532206758</v>
      </c>
      <c r="AK272" s="93">
        <v>0</v>
      </c>
      <c r="AL272" s="101">
        <v>0</v>
      </c>
      <c r="AM272" s="138">
        <v>63102.68916238517</v>
      </c>
      <c r="AO272" s="102">
        <v>3133.083081352821</v>
      </c>
      <c r="AQ272" s="102">
        <v>55509.795158286775</v>
      </c>
      <c r="AR272" s="90"/>
      <c r="AS272" s="244"/>
      <c r="AT272" s="112">
        <v>-254151.59082244243</v>
      </c>
      <c r="AU272" s="112">
        <v>-112681.98727100001</v>
      </c>
      <c r="AV272" s="112">
        <v>-2205.1261100000002</v>
      </c>
      <c r="AW272" s="112">
        <v>-51539</v>
      </c>
      <c r="AX272" s="113">
        <v>-91736.484706000003</v>
      </c>
    </row>
    <row r="273" spans="1:50">
      <c r="A273" s="11">
        <v>879</v>
      </c>
      <c r="B273" s="12">
        <v>2619</v>
      </c>
      <c r="C273" s="4"/>
      <c r="D273" s="121" t="s">
        <v>183</v>
      </c>
      <c r="E273" s="85">
        <v>2494</v>
      </c>
      <c r="F273" s="85">
        <v>5190957</v>
      </c>
      <c r="G273" s="86">
        <v>1.82</v>
      </c>
      <c r="H273" s="85">
        <v>2852174.1758241761</v>
      </c>
      <c r="I273" s="85">
        <v>788360</v>
      </c>
      <c r="J273" s="5">
        <v>0</v>
      </c>
      <c r="K273" s="87">
        <v>1.65</v>
      </c>
      <c r="L273" s="85">
        <v>4706087.3901098892</v>
      </c>
      <c r="M273" s="85">
        <v>684680.65333333332</v>
      </c>
      <c r="N273" s="85">
        <v>5390768.0434432225</v>
      </c>
      <c r="O273" s="88">
        <v>2161.4948049090708</v>
      </c>
      <c r="P273" s="88">
        <v>2622.6298160913202</v>
      </c>
      <c r="Q273" s="88">
        <v>82.417075854437229</v>
      </c>
      <c r="R273" s="92">
        <v>425526.16561875597</v>
      </c>
      <c r="S273" s="93">
        <v>170.61995413743222</v>
      </c>
      <c r="T273" s="94">
        <v>88.922757788295442</v>
      </c>
      <c r="U273" s="92">
        <v>0</v>
      </c>
      <c r="V273" s="93">
        <v>0</v>
      </c>
      <c r="W273" s="95">
        <v>88.922757788295442</v>
      </c>
      <c r="X273" s="96">
        <v>0</v>
      </c>
      <c r="Y273" s="97">
        <v>0</v>
      </c>
      <c r="Z273" s="98">
        <v>0</v>
      </c>
      <c r="AA273" s="99">
        <v>0</v>
      </c>
      <c r="AB273" s="100">
        <v>88.922757788295442</v>
      </c>
      <c r="AC273" s="92">
        <v>425526.16561875597</v>
      </c>
      <c r="AD273" s="93">
        <v>170.61995413743222</v>
      </c>
      <c r="AE273" s="95">
        <v>88.922757788295442</v>
      </c>
      <c r="AF273" s="104"/>
      <c r="AG273" s="103">
        <v>0</v>
      </c>
      <c r="AH273" s="104"/>
      <c r="AI273" s="92">
        <v>168574.72397011032</v>
      </c>
      <c r="AJ273" s="93">
        <v>82.417075854437229</v>
      </c>
      <c r="AK273" s="93">
        <v>0</v>
      </c>
      <c r="AL273" s="101">
        <v>0</v>
      </c>
      <c r="AM273" s="138">
        <v>168574.72397011032</v>
      </c>
      <c r="AO273" s="102">
        <v>25914.08016805107</v>
      </c>
      <c r="AQ273" s="102">
        <v>285217.41758241761</v>
      </c>
      <c r="AR273" s="90"/>
      <c r="AS273" s="244"/>
      <c r="AT273" s="112">
        <v>-1303104.5202168864</v>
      </c>
      <c r="AU273" s="112">
        <v>-577751.28018999996</v>
      </c>
      <c r="AV273" s="112">
        <v>-11306.282965</v>
      </c>
      <c r="AW273" s="112">
        <v>-174444</v>
      </c>
      <c r="AX273" s="113">
        <v>-470357.97613000002</v>
      </c>
    </row>
    <row r="274" spans="1:50">
      <c r="A274" s="11">
        <v>880</v>
      </c>
      <c r="B274" s="12">
        <v>2620</v>
      </c>
      <c r="C274" s="4"/>
      <c r="D274" s="121" t="s">
        <v>184</v>
      </c>
      <c r="E274" s="85">
        <v>1783</v>
      </c>
      <c r="F274" s="85">
        <v>3171622.6666666665</v>
      </c>
      <c r="G274" s="86">
        <v>1.8500000000000003</v>
      </c>
      <c r="H274" s="85">
        <v>1714390.6306306303</v>
      </c>
      <c r="I274" s="85">
        <v>290742.66666666669</v>
      </c>
      <c r="J274" s="5">
        <v>0</v>
      </c>
      <c r="K274" s="87">
        <v>1.65</v>
      </c>
      <c r="L274" s="85">
        <v>2828744.5405405401</v>
      </c>
      <c r="M274" s="85">
        <v>300762.49</v>
      </c>
      <c r="N274" s="85">
        <v>3129507.0305405403</v>
      </c>
      <c r="O274" s="88">
        <v>1755.1918286822997</v>
      </c>
      <c r="P274" s="88">
        <v>2622.6298160913202</v>
      </c>
      <c r="Q274" s="88">
        <v>66.924878910214602</v>
      </c>
      <c r="R274" s="92">
        <v>572257.51467360475</v>
      </c>
      <c r="S274" s="93">
        <v>320.95205534133748</v>
      </c>
      <c r="T274" s="94">
        <v>79.162673713435183</v>
      </c>
      <c r="U274" s="92">
        <v>319724</v>
      </c>
      <c r="V274" s="93">
        <v>179.31800336511498</v>
      </c>
      <c r="W274" s="95">
        <v>86.000009362747846</v>
      </c>
      <c r="X274" s="96">
        <v>0</v>
      </c>
      <c r="Y274" s="97">
        <v>0</v>
      </c>
      <c r="Z274" s="98">
        <v>319724</v>
      </c>
      <c r="AA274" s="99">
        <v>179.31800336511498</v>
      </c>
      <c r="AB274" s="100">
        <v>86.000009362747846</v>
      </c>
      <c r="AC274" s="92">
        <v>891981.51467360475</v>
      </c>
      <c r="AD274" s="93">
        <v>500.27005870645246</v>
      </c>
      <c r="AE274" s="95">
        <v>86.000009362747846</v>
      </c>
      <c r="AF274" s="104"/>
      <c r="AG274" s="103">
        <v>0</v>
      </c>
      <c r="AH274" s="104"/>
      <c r="AI274" s="92">
        <v>434019.77390810137</v>
      </c>
      <c r="AJ274" s="93">
        <v>66.924878910214602</v>
      </c>
      <c r="AK274" s="93">
        <v>0</v>
      </c>
      <c r="AL274" s="101">
        <v>0</v>
      </c>
      <c r="AM274" s="138">
        <v>434019.77390810137</v>
      </c>
      <c r="AO274" s="102">
        <v>11985.944046627617</v>
      </c>
      <c r="AQ274" s="102">
        <v>171439.06306306308</v>
      </c>
      <c r="AR274" s="90"/>
      <c r="AS274" s="244"/>
      <c r="AT274" s="112">
        <v>-906217.28848810284</v>
      </c>
      <c r="AU274" s="112">
        <v>-401785.26774500002</v>
      </c>
      <c r="AV274" s="112">
        <v>-7862.722393</v>
      </c>
      <c r="AW274" s="112">
        <v>-147286</v>
      </c>
      <c r="AX274" s="113">
        <v>-327100.79900300002</v>
      </c>
    </row>
    <row r="275" spans="1:50">
      <c r="A275" s="11">
        <v>881</v>
      </c>
      <c r="B275" s="12">
        <v>2621</v>
      </c>
      <c r="C275" s="4"/>
      <c r="D275" s="121" t="s">
        <v>185</v>
      </c>
      <c r="E275" s="85">
        <v>437</v>
      </c>
      <c r="F275" s="85">
        <v>868268.66666666663</v>
      </c>
      <c r="G275" s="86">
        <v>1.75</v>
      </c>
      <c r="H275" s="85">
        <v>496153.52380952379</v>
      </c>
      <c r="I275" s="85">
        <v>93062.333333333328</v>
      </c>
      <c r="J275" s="5">
        <v>0</v>
      </c>
      <c r="K275" s="87">
        <v>1.65</v>
      </c>
      <c r="L275" s="85">
        <v>818653.31428571418</v>
      </c>
      <c r="M275" s="85">
        <v>76696.416666666672</v>
      </c>
      <c r="N275" s="85">
        <v>895349.73095238081</v>
      </c>
      <c r="O275" s="88">
        <v>2048.8552195706657</v>
      </c>
      <c r="P275" s="88">
        <v>2622.6298160913202</v>
      </c>
      <c r="Q275" s="88">
        <v>78.122166041115591</v>
      </c>
      <c r="R275" s="92">
        <v>92773.614511424632</v>
      </c>
      <c r="S275" s="93">
        <v>212.29660071264217</v>
      </c>
      <c r="T275" s="94">
        <v>86.216964605902817</v>
      </c>
      <c r="U275" s="92">
        <v>0</v>
      </c>
      <c r="V275" s="93">
        <v>0</v>
      </c>
      <c r="W275" s="95">
        <v>86.216964605902817</v>
      </c>
      <c r="X275" s="96">
        <v>0</v>
      </c>
      <c r="Y275" s="97">
        <v>0</v>
      </c>
      <c r="Z275" s="98">
        <v>0</v>
      </c>
      <c r="AA275" s="99">
        <v>0</v>
      </c>
      <c r="AB275" s="100">
        <v>86.216964605902817</v>
      </c>
      <c r="AC275" s="92">
        <v>92773.614511424632</v>
      </c>
      <c r="AD275" s="93">
        <v>212.29660071264217</v>
      </c>
      <c r="AE275" s="95">
        <v>86.216964605902817</v>
      </c>
      <c r="AF275" s="104"/>
      <c r="AG275" s="103">
        <v>0</v>
      </c>
      <c r="AH275" s="104"/>
      <c r="AI275" s="92">
        <v>23118.665535080116</v>
      </c>
      <c r="AJ275" s="93">
        <v>78.122166041115591</v>
      </c>
      <c r="AK275" s="93">
        <v>0</v>
      </c>
      <c r="AL275" s="101">
        <v>0</v>
      </c>
      <c r="AM275" s="138">
        <v>23118.665535080116</v>
      </c>
      <c r="AO275" s="102">
        <v>2636.7041502151487</v>
      </c>
      <c r="AQ275" s="102">
        <v>49615.352380952383</v>
      </c>
      <c r="AR275" s="90"/>
      <c r="AS275" s="244"/>
      <c r="AT275" s="112">
        <v>-227452.83784715552</v>
      </c>
      <c r="AU275" s="112">
        <v>-100844.687598</v>
      </c>
      <c r="AV275" s="112">
        <v>-1973.4764990000001</v>
      </c>
      <c r="AW275" s="112">
        <v>-30963</v>
      </c>
      <c r="AX275" s="113">
        <v>-82099.520655999993</v>
      </c>
    </row>
    <row r="276" spans="1:50">
      <c r="A276" s="11">
        <v>883</v>
      </c>
      <c r="B276" s="12">
        <v>1732</v>
      </c>
      <c r="C276" s="4">
        <v>942</v>
      </c>
      <c r="D276" s="121" t="s">
        <v>111</v>
      </c>
      <c r="E276" s="85">
        <v>2130</v>
      </c>
      <c r="F276" s="85">
        <v>4293584.333333333</v>
      </c>
      <c r="G276" s="86">
        <v>1.74</v>
      </c>
      <c r="H276" s="85">
        <v>2467577.2030651341</v>
      </c>
      <c r="I276" s="85">
        <v>354007.33333333331</v>
      </c>
      <c r="J276" s="5">
        <v>0</v>
      </c>
      <c r="K276" s="87">
        <v>1.65</v>
      </c>
      <c r="L276" s="85">
        <v>4071502.3850574712</v>
      </c>
      <c r="M276" s="85">
        <v>439474.72666666674</v>
      </c>
      <c r="N276" s="85">
        <v>4510977.1117241373</v>
      </c>
      <c r="O276" s="88">
        <v>2117.8296299174353</v>
      </c>
      <c r="P276" s="88">
        <v>2622.6298160913202</v>
      </c>
      <c r="Q276" s="88">
        <v>80.752137298346497</v>
      </c>
      <c r="R276" s="92">
        <v>397833.02672363888</v>
      </c>
      <c r="S276" s="93">
        <v>186.77606888433749</v>
      </c>
      <c r="T276" s="94">
        <v>87.873846497958311</v>
      </c>
      <c r="U276" s="92">
        <v>0</v>
      </c>
      <c r="V276" s="93">
        <v>0</v>
      </c>
      <c r="W276" s="95">
        <v>87.873846497958311</v>
      </c>
      <c r="X276" s="96">
        <v>0</v>
      </c>
      <c r="Y276" s="97">
        <v>0</v>
      </c>
      <c r="Z276" s="98">
        <v>0</v>
      </c>
      <c r="AA276" s="99">
        <v>0</v>
      </c>
      <c r="AB276" s="100">
        <v>87.873846497958311</v>
      </c>
      <c r="AC276" s="92">
        <v>397833.02672363888</v>
      </c>
      <c r="AD276" s="93">
        <v>186.77606888433749</v>
      </c>
      <c r="AE276" s="95">
        <v>87.873846497958311</v>
      </c>
      <c r="AF276" s="104"/>
      <c r="AG276" s="103">
        <v>0</v>
      </c>
      <c r="AH276" s="104"/>
      <c r="AI276" s="92">
        <v>0</v>
      </c>
      <c r="AJ276" s="93">
        <v>80.752137298346497</v>
      </c>
      <c r="AK276" s="93">
        <v>0</v>
      </c>
      <c r="AL276" s="101">
        <v>0</v>
      </c>
      <c r="AM276" s="138">
        <v>0</v>
      </c>
      <c r="AO276" s="102">
        <v>24514.185293450104</v>
      </c>
      <c r="AQ276" s="102">
        <v>246757.72030651339</v>
      </c>
      <c r="AR276" s="90"/>
      <c r="AS276" s="244"/>
      <c r="AT276" s="112">
        <v>-1086433.8710712893</v>
      </c>
      <c r="AU276" s="112">
        <v>-481687.04053699999</v>
      </c>
      <c r="AV276" s="112">
        <v>-9426.3572710000008</v>
      </c>
      <c r="AW276" s="112">
        <v>-200103</v>
      </c>
      <c r="AX276" s="113">
        <v>-392150.30634000001</v>
      </c>
    </row>
    <row r="277" spans="1:50">
      <c r="A277" s="11">
        <v>884</v>
      </c>
      <c r="B277" s="12">
        <v>2624</v>
      </c>
      <c r="C277" s="4">
        <v>351</v>
      </c>
      <c r="D277" s="121" t="s">
        <v>186</v>
      </c>
      <c r="E277" s="85">
        <v>2527.6666666666665</v>
      </c>
      <c r="F277" s="85">
        <v>5498838.666666667</v>
      </c>
      <c r="G277" s="86">
        <v>1.6000000000000003</v>
      </c>
      <c r="H277" s="85">
        <v>3436774.1666666665</v>
      </c>
      <c r="I277" s="85">
        <v>453865</v>
      </c>
      <c r="J277" s="5">
        <v>0</v>
      </c>
      <c r="K277" s="87">
        <v>1.65</v>
      </c>
      <c r="L277" s="85">
        <v>5670677.375</v>
      </c>
      <c r="M277" s="85">
        <v>560583.48666666669</v>
      </c>
      <c r="N277" s="85">
        <v>6231260.8616666673</v>
      </c>
      <c r="O277" s="88">
        <v>2465.2225484636692</v>
      </c>
      <c r="P277" s="88">
        <v>2622.6298160913202</v>
      </c>
      <c r="Q277" s="88">
        <v>93.998113395117073</v>
      </c>
      <c r="R277" s="92">
        <v>147213.04828519194</v>
      </c>
      <c r="S277" s="93">
        <v>58.240689022230761</v>
      </c>
      <c r="T277" s="94">
        <v>96.218811438923737</v>
      </c>
      <c r="U277" s="92">
        <v>0</v>
      </c>
      <c r="V277" s="93">
        <v>0</v>
      </c>
      <c r="W277" s="95">
        <v>96.218811438923737</v>
      </c>
      <c r="X277" s="96">
        <v>0</v>
      </c>
      <c r="Y277" s="97">
        <v>0</v>
      </c>
      <c r="Z277" s="98">
        <v>0</v>
      </c>
      <c r="AA277" s="99">
        <v>0</v>
      </c>
      <c r="AB277" s="100">
        <v>96.218811438923737</v>
      </c>
      <c r="AC277" s="92">
        <v>147213.04828519194</v>
      </c>
      <c r="AD277" s="93">
        <v>58.240689022230761</v>
      </c>
      <c r="AE277" s="95">
        <v>96.218811438923737</v>
      </c>
      <c r="AF277" s="104"/>
      <c r="AG277" s="103">
        <v>0</v>
      </c>
      <c r="AH277" s="104"/>
      <c r="AI277" s="92">
        <v>0</v>
      </c>
      <c r="AJ277" s="93">
        <v>93.998113395117073</v>
      </c>
      <c r="AK277" s="93">
        <v>0</v>
      </c>
      <c r="AL277" s="101">
        <v>0</v>
      </c>
      <c r="AM277" s="138">
        <v>0</v>
      </c>
      <c r="AO277" s="102">
        <v>23429.804708393509</v>
      </c>
      <c r="AQ277" s="102">
        <v>343677.41666666669</v>
      </c>
      <c r="AR277" s="90"/>
      <c r="AS277" s="244"/>
      <c r="AT277" s="112">
        <v>-1286674.5183859409</v>
      </c>
      <c r="AU277" s="112">
        <v>-570466.788084</v>
      </c>
      <c r="AV277" s="112">
        <v>-11163.729358000001</v>
      </c>
      <c r="AW277" s="112">
        <v>-185491</v>
      </c>
      <c r="AX277" s="113">
        <v>-464427.53671499999</v>
      </c>
    </row>
    <row r="278" spans="1:50">
      <c r="A278" s="11">
        <v>885</v>
      </c>
      <c r="B278" s="12">
        <v>1733</v>
      </c>
      <c r="C278" s="4">
        <v>942</v>
      </c>
      <c r="D278" s="128" t="s">
        <v>386</v>
      </c>
      <c r="E278" s="85">
        <v>2052.3333333333335</v>
      </c>
      <c r="F278" s="85">
        <v>4160376.6666666665</v>
      </c>
      <c r="G278" s="86">
        <v>1.63</v>
      </c>
      <c r="H278" s="85">
        <v>2552378.3231083844</v>
      </c>
      <c r="I278" s="85">
        <v>326829.66666666669</v>
      </c>
      <c r="J278" s="5">
        <v>0</v>
      </c>
      <c r="K278" s="87">
        <v>1.65</v>
      </c>
      <c r="L278" s="85">
        <v>4211424.2331288336</v>
      </c>
      <c r="M278" s="85">
        <v>395238.07</v>
      </c>
      <c r="N278" s="85">
        <v>4606662.3031288339</v>
      </c>
      <c r="O278" s="88">
        <v>2244.5975165480754</v>
      </c>
      <c r="P278" s="88">
        <v>2622.6298160913202</v>
      </c>
      <c r="Q278" s="88">
        <v>85.585754526856874</v>
      </c>
      <c r="R278" s="92">
        <v>287063.8670888237</v>
      </c>
      <c r="S278" s="93">
        <v>139.87195083100065</v>
      </c>
      <c r="T278" s="94">
        <v>90.919025351919828</v>
      </c>
      <c r="U278" s="92">
        <v>0</v>
      </c>
      <c r="V278" s="93">
        <v>0</v>
      </c>
      <c r="W278" s="95">
        <v>90.919025351919828</v>
      </c>
      <c r="X278" s="96">
        <v>0</v>
      </c>
      <c r="Y278" s="97">
        <v>0</v>
      </c>
      <c r="Z278" s="98">
        <v>0</v>
      </c>
      <c r="AA278" s="99">
        <v>0</v>
      </c>
      <c r="AB278" s="100">
        <v>90.919025351919828</v>
      </c>
      <c r="AC278" s="92">
        <v>287063.8670888237</v>
      </c>
      <c r="AD278" s="93">
        <v>139.87195083100065</v>
      </c>
      <c r="AE278" s="95">
        <v>90.919025351919828</v>
      </c>
      <c r="AF278" s="104"/>
      <c r="AG278" s="103">
        <v>0</v>
      </c>
      <c r="AH278" s="104"/>
      <c r="AI278" s="92">
        <v>0</v>
      </c>
      <c r="AJ278" s="93">
        <v>85.585754526856874</v>
      </c>
      <c r="AK278" s="93">
        <v>0</v>
      </c>
      <c r="AL278" s="101">
        <v>0</v>
      </c>
      <c r="AM278" s="138">
        <v>0</v>
      </c>
      <c r="AO278" s="102">
        <v>15872.365705036418</v>
      </c>
      <c r="AQ278" s="102">
        <v>255237.83231083842</v>
      </c>
      <c r="AR278" s="90"/>
      <c r="AS278" s="244"/>
      <c r="AT278" s="112">
        <v>-1076678.5574841651</v>
      </c>
      <c r="AU278" s="112">
        <v>-477361.873349</v>
      </c>
      <c r="AV278" s="112">
        <v>-9341.7160669999994</v>
      </c>
      <c r="AW278" s="112">
        <v>-148341</v>
      </c>
      <c r="AX278" s="113">
        <v>-388629.10793699999</v>
      </c>
    </row>
    <row r="279" spans="1:50">
      <c r="A279" s="11">
        <v>886</v>
      </c>
      <c r="B279" s="12">
        <v>1734</v>
      </c>
      <c r="C279" s="4"/>
      <c r="D279" s="121" t="s">
        <v>112</v>
      </c>
      <c r="E279" s="85">
        <v>2925</v>
      </c>
      <c r="F279" s="85">
        <v>5480974.666666667</v>
      </c>
      <c r="G279" s="86">
        <v>1.9400000000000002</v>
      </c>
      <c r="H279" s="85">
        <v>2825244.6735395193</v>
      </c>
      <c r="I279" s="85">
        <v>561747</v>
      </c>
      <c r="J279" s="5">
        <v>0</v>
      </c>
      <c r="K279" s="87">
        <v>1.65</v>
      </c>
      <c r="L279" s="85">
        <v>4661653.7113402067</v>
      </c>
      <c r="M279" s="85">
        <v>568804.47666666668</v>
      </c>
      <c r="N279" s="85">
        <v>5230458.1880068732</v>
      </c>
      <c r="O279" s="88">
        <v>1788.1908335066232</v>
      </c>
      <c r="P279" s="88">
        <v>2622.6298160913202</v>
      </c>
      <c r="Q279" s="88">
        <v>68.183119955971634</v>
      </c>
      <c r="R279" s="92">
        <v>903071.58890228835</v>
      </c>
      <c r="S279" s="93">
        <v>308.74242355633788</v>
      </c>
      <c r="T279" s="94">
        <v>79.955365572262139</v>
      </c>
      <c r="U279" s="92">
        <v>463696</v>
      </c>
      <c r="V279" s="93">
        <v>158.52854700854701</v>
      </c>
      <c r="W279" s="95">
        <v>86.000006185889134</v>
      </c>
      <c r="X279" s="96">
        <v>0</v>
      </c>
      <c r="Y279" s="97">
        <v>0</v>
      </c>
      <c r="Z279" s="98">
        <v>463696</v>
      </c>
      <c r="AA279" s="99">
        <v>158.52854700854701</v>
      </c>
      <c r="AB279" s="100">
        <v>86.000006185889134</v>
      </c>
      <c r="AC279" s="92">
        <v>1366767.5889022883</v>
      </c>
      <c r="AD279" s="93">
        <v>467.27097056488492</v>
      </c>
      <c r="AE279" s="95">
        <v>86.000006185889134</v>
      </c>
      <c r="AF279" s="104"/>
      <c r="AG279" s="103">
        <v>0</v>
      </c>
      <c r="AH279" s="104"/>
      <c r="AI279" s="92">
        <v>0</v>
      </c>
      <c r="AJ279" s="93">
        <v>68.183119955971634</v>
      </c>
      <c r="AK279" s="93">
        <v>0</v>
      </c>
      <c r="AL279" s="101">
        <v>0</v>
      </c>
      <c r="AM279" s="138">
        <v>0</v>
      </c>
      <c r="AO279" s="102">
        <v>19928.409150819596</v>
      </c>
      <c r="AQ279" s="102">
        <v>282524.46735395188</v>
      </c>
      <c r="AR279" s="90"/>
      <c r="AS279" s="244"/>
      <c r="AT279" s="112">
        <v>-1532097.6707356933</v>
      </c>
      <c r="AU279" s="112">
        <v>-679278.88892399997</v>
      </c>
      <c r="AV279" s="112">
        <v>-13293.123863999999</v>
      </c>
      <c r="AW279" s="112">
        <v>-252149</v>
      </c>
      <c r="AX279" s="113">
        <v>-553013.47548200004</v>
      </c>
    </row>
    <row r="280" spans="1:50">
      <c r="A280" s="11">
        <v>888</v>
      </c>
      <c r="B280" s="12">
        <v>2628</v>
      </c>
      <c r="C280" s="4"/>
      <c r="D280" s="13" t="s">
        <v>187</v>
      </c>
      <c r="E280" s="85">
        <v>1177.6666666666667</v>
      </c>
      <c r="F280" s="85">
        <v>2776064.3333333335</v>
      </c>
      <c r="G280" s="86">
        <v>1.6900000000000002</v>
      </c>
      <c r="H280" s="85">
        <v>1642641.6173570019</v>
      </c>
      <c r="I280" s="85">
        <v>265724</v>
      </c>
      <c r="J280" s="5">
        <v>0</v>
      </c>
      <c r="K280" s="87">
        <v>1.65</v>
      </c>
      <c r="L280" s="85">
        <v>2710358.6686390531</v>
      </c>
      <c r="M280" s="85">
        <v>219186.93333333335</v>
      </c>
      <c r="N280" s="85">
        <v>2929545.6019723862</v>
      </c>
      <c r="O280" s="88">
        <v>2487.584717214027</v>
      </c>
      <c r="P280" s="88">
        <v>2622.6298160913202</v>
      </c>
      <c r="Q280" s="88">
        <v>94.850775429734114</v>
      </c>
      <c r="R280" s="92">
        <v>58844.101234462199</v>
      </c>
      <c r="S280" s="93">
        <v>49.966686584598527</v>
      </c>
      <c r="T280" s="94">
        <v>96.755988520732515</v>
      </c>
      <c r="U280" s="92">
        <v>0</v>
      </c>
      <c r="V280" s="93">
        <v>0</v>
      </c>
      <c r="W280" s="95">
        <v>96.755988520732515</v>
      </c>
      <c r="X280" s="96">
        <v>0</v>
      </c>
      <c r="Y280" s="97">
        <v>0</v>
      </c>
      <c r="Z280" s="98">
        <v>0</v>
      </c>
      <c r="AA280" s="99">
        <v>0</v>
      </c>
      <c r="AB280" s="100">
        <v>96.755988520732515</v>
      </c>
      <c r="AC280" s="92">
        <v>58844.101234462199</v>
      </c>
      <c r="AD280" s="93">
        <v>49.966686584598527</v>
      </c>
      <c r="AE280" s="95">
        <v>96.755988520732515</v>
      </c>
      <c r="AF280" s="104"/>
      <c r="AG280" s="103">
        <v>0</v>
      </c>
      <c r="AH280" s="104"/>
      <c r="AI280" s="92">
        <v>119648.3817438852</v>
      </c>
      <c r="AJ280" s="93">
        <v>94.850775429734114</v>
      </c>
      <c r="AK280" s="93">
        <v>0</v>
      </c>
      <c r="AL280" s="101">
        <v>0</v>
      </c>
      <c r="AM280" s="138">
        <v>119648.3817438852</v>
      </c>
      <c r="AO280" s="102">
        <v>6742.8191410860763</v>
      </c>
      <c r="AQ280" s="102">
        <v>164264.16173570018</v>
      </c>
      <c r="AR280" s="90"/>
      <c r="AS280" s="244"/>
      <c r="AT280" s="112">
        <v>-604829.44240169134</v>
      </c>
      <c r="AU280" s="112">
        <v>-268160.36566800001</v>
      </c>
      <c r="AV280" s="112">
        <v>-5247.7546620000003</v>
      </c>
      <c r="AW280" s="112">
        <v>-114724</v>
      </c>
      <c r="AX280" s="113">
        <v>-218314.30097800001</v>
      </c>
    </row>
    <row r="281" spans="1:50">
      <c r="A281" s="145">
        <v>889</v>
      </c>
      <c r="B281" s="146">
        <v>2629</v>
      </c>
      <c r="C281" s="147"/>
      <c r="D281" s="167" t="s">
        <v>395</v>
      </c>
      <c r="E281" s="148">
        <v>1905.3333333333333</v>
      </c>
      <c r="F281" s="148">
        <v>3745706</v>
      </c>
      <c r="G281" s="149">
        <v>1.7907571641142199</v>
      </c>
      <c r="H281" s="148">
        <v>2091687.2244537072</v>
      </c>
      <c r="I281" s="148">
        <v>365142.66666666669</v>
      </c>
      <c r="J281" s="150">
        <v>0</v>
      </c>
      <c r="K281" s="151">
        <v>1.65</v>
      </c>
      <c r="L281" s="148">
        <v>3451283.9203486168</v>
      </c>
      <c r="M281" s="148">
        <v>375332.95999999996</v>
      </c>
      <c r="N281" s="148">
        <v>3826616.8803486167</v>
      </c>
      <c r="O281" s="152">
        <v>2008.3713507777904</v>
      </c>
      <c r="P281" s="152">
        <v>2622.6298160913202</v>
      </c>
      <c r="Q281" s="152">
        <v>76.578529629126223</v>
      </c>
      <c r="R281" s="153">
        <v>433035.83782029693</v>
      </c>
      <c r="S281" s="154">
        <v>227.27563216600609</v>
      </c>
      <c r="T281" s="155">
        <v>85.244473666349535</v>
      </c>
      <c r="U281" s="153">
        <v>37754</v>
      </c>
      <c r="V281" s="154">
        <v>19.814905528341498</v>
      </c>
      <c r="W281" s="156">
        <v>86.000009404056996</v>
      </c>
      <c r="X281" s="157">
        <v>0</v>
      </c>
      <c r="Y281" s="158">
        <v>0</v>
      </c>
      <c r="Z281" s="159">
        <v>37754</v>
      </c>
      <c r="AA281" s="160">
        <v>19.814905528341498</v>
      </c>
      <c r="AB281" s="161">
        <v>86.000009404056996</v>
      </c>
      <c r="AC281" s="153">
        <v>470789.83782029693</v>
      </c>
      <c r="AD281" s="154">
        <v>247.09053769434757</v>
      </c>
      <c r="AE281" s="156">
        <v>86.000009404056996</v>
      </c>
      <c r="AF281" s="104"/>
      <c r="AG281" s="162">
        <v>0</v>
      </c>
      <c r="AH281" s="104"/>
      <c r="AI281" s="153">
        <v>0</v>
      </c>
      <c r="AJ281" s="154">
        <v>76.578529629126223</v>
      </c>
      <c r="AK281" s="154">
        <v>0</v>
      </c>
      <c r="AL281" s="163">
        <v>0</v>
      </c>
      <c r="AM281" s="164">
        <v>0</v>
      </c>
      <c r="AO281" s="165">
        <v>13531.049359927185</v>
      </c>
      <c r="AQ281" s="165">
        <v>209168.72244537072</v>
      </c>
      <c r="AR281" s="90"/>
      <c r="AS281" s="244"/>
      <c r="AT281" s="166">
        <v>-994528.54832943599</v>
      </c>
      <c r="AU281" s="166">
        <v>-440939.412817</v>
      </c>
      <c r="AV281" s="166">
        <v>-8628.9480309999999</v>
      </c>
      <c r="AW281" s="166">
        <v>-174802</v>
      </c>
      <c r="AX281" s="218">
        <v>-358976.91086100001</v>
      </c>
    </row>
    <row r="282" spans="1:50">
      <c r="A282" s="11">
        <v>901</v>
      </c>
      <c r="B282" s="12">
        <v>4301</v>
      </c>
      <c r="C282" s="4"/>
      <c r="D282" s="13" t="s">
        <v>235</v>
      </c>
      <c r="E282" s="85">
        <v>2446.3333333333335</v>
      </c>
      <c r="F282" s="85">
        <v>3225808</v>
      </c>
      <c r="G282" s="86">
        <v>1.8</v>
      </c>
      <c r="H282" s="85">
        <v>1792115.5555555557</v>
      </c>
      <c r="I282" s="85">
        <v>400638</v>
      </c>
      <c r="J282" s="5">
        <v>0</v>
      </c>
      <c r="K282" s="87">
        <v>1.65</v>
      </c>
      <c r="L282" s="85">
        <v>2956990.6666666665</v>
      </c>
      <c r="M282" s="85">
        <v>329084.02333333332</v>
      </c>
      <c r="N282" s="85">
        <v>3286074.69</v>
      </c>
      <c r="O282" s="88">
        <v>1343.2653045374027</v>
      </c>
      <c r="P282" s="88">
        <v>2622.6298160913202</v>
      </c>
      <c r="Q282" s="88">
        <v>51.218257959842781</v>
      </c>
      <c r="R282" s="92">
        <v>1158008.2585362848</v>
      </c>
      <c r="S282" s="93">
        <v>473.36486927494946</v>
      </c>
      <c r="T282" s="94">
        <v>69.267502514700951</v>
      </c>
      <c r="U282" s="92">
        <v>1073528</v>
      </c>
      <c r="V282" s="93">
        <v>438.83144842621607</v>
      </c>
      <c r="W282" s="95">
        <v>85.999999252659791</v>
      </c>
      <c r="X282" s="96">
        <v>0</v>
      </c>
      <c r="Y282" s="97">
        <v>0</v>
      </c>
      <c r="Z282" s="98">
        <v>1073528</v>
      </c>
      <c r="AA282" s="99">
        <v>438.83144842621607</v>
      </c>
      <c r="AB282" s="100">
        <v>85.999999252659791</v>
      </c>
      <c r="AC282" s="92">
        <v>2231536.2585362848</v>
      </c>
      <c r="AD282" s="93">
        <v>912.19631770116553</v>
      </c>
      <c r="AE282" s="95">
        <v>85.999999252659791</v>
      </c>
      <c r="AF282" s="104"/>
      <c r="AG282" s="103">
        <v>0</v>
      </c>
      <c r="AH282" s="104"/>
      <c r="AI282" s="92">
        <v>925844.10721045965</v>
      </c>
      <c r="AJ282" s="93">
        <v>51.218257959842781</v>
      </c>
      <c r="AK282" s="93">
        <v>0</v>
      </c>
      <c r="AL282" s="101">
        <v>0</v>
      </c>
      <c r="AM282" s="138">
        <v>925844.10721045965</v>
      </c>
      <c r="AO282" s="102">
        <v>17841.352722990563</v>
      </c>
      <c r="AQ282" s="102">
        <v>179211.55555555553</v>
      </c>
      <c r="AR282" s="90"/>
      <c r="AS282" s="244"/>
      <c r="AT282" s="112">
        <v>-1256895.1400673515</v>
      </c>
      <c r="AU282" s="112">
        <v>-557263.64614099998</v>
      </c>
      <c r="AV282" s="112">
        <v>-10905.350945</v>
      </c>
      <c r="AW282" s="112">
        <v>-165987</v>
      </c>
      <c r="AX282" s="113">
        <v>-453678.61527499999</v>
      </c>
    </row>
    <row r="283" spans="1:50">
      <c r="A283" s="11">
        <v>902</v>
      </c>
      <c r="B283" s="12">
        <v>4302</v>
      </c>
      <c r="C283" s="4"/>
      <c r="D283" s="13" t="s">
        <v>236</v>
      </c>
      <c r="E283" s="85">
        <v>9289.6666666666661</v>
      </c>
      <c r="F283" s="85">
        <v>21418795.333333332</v>
      </c>
      <c r="G283" s="86">
        <v>1.9400000000000002</v>
      </c>
      <c r="H283" s="85">
        <v>11040616.151202748</v>
      </c>
      <c r="I283" s="85">
        <v>2396467.3333333335</v>
      </c>
      <c r="J283" s="5">
        <v>0</v>
      </c>
      <c r="K283" s="87">
        <v>1.65</v>
      </c>
      <c r="L283" s="85">
        <v>18217016.649484534</v>
      </c>
      <c r="M283" s="85">
        <v>1932880.9366666665</v>
      </c>
      <c r="N283" s="85">
        <v>20149897.586151201</v>
      </c>
      <c r="O283" s="88">
        <v>2169.0657274553664</v>
      </c>
      <c r="P283" s="88">
        <v>2622.6298160913202</v>
      </c>
      <c r="Q283" s="88">
        <v>82.705752605530478</v>
      </c>
      <c r="R283" s="92">
        <v>1558979.9022974328</v>
      </c>
      <c r="S283" s="93">
        <v>167.81871279530299</v>
      </c>
      <c r="T283" s="94">
        <v>89.104624141484194</v>
      </c>
      <c r="U283" s="92">
        <v>0</v>
      </c>
      <c r="V283" s="93">
        <v>0</v>
      </c>
      <c r="W283" s="95">
        <v>89.104624141484194</v>
      </c>
      <c r="X283" s="96">
        <v>0</v>
      </c>
      <c r="Y283" s="97">
        <v>0</v>
      </c>
      <c r="Z283" s="98">
        <v>0</v>
      </c>
      <c r="AA283" s="99">
        <v>0</v>
      </c>
      <c r="AB283" s="100">
        <v>89.104624141484194</v>
      </c>
      <c r="AC283" s="92">
        <v>1558979.9022974328</v>
      </c>
      <c r="AD283" s="93">
        <v>167.81871279530299</v>
      </c>
      <c r="AE283" s="95">
        <v>89.104624141484194</v>
      </c>
      <c r="AF283" s="104"/>
      <c r="AG283" s="103">
        <v>0</v>
      </c>
      <c r="AH283" s="104"/>
      <c r="AI283" s="92">
        <v>319876.56785391754</v>
      </c>
      <c r="AJ283" s="93">
        <v>82.705752605530478</v>
      </c>
      <c r="AK283" s="93">
        <v>0</v>
      </c>
      <c r="AL283" s="101">
        <v>0</v>
      </c>
      <c r="AM283" s="138">
        <v>319876.56785391754</v>
      </c>
      <c r="AO283" s="102">
        <v>115310.41612845358</v>
      </c>
      <c r="AQ283" s="102">
        <v>1104061.6151202749</v>
      </c>
      <c r="AR283" s="90"/>
      <c r="AS283" s="244"/>
      <c r="AT283" s="112">
        <v>-4759566.1554021034</v>
      </c>
      <c r="AU283" s="112">
        <v>-2110226.3070780002</v>
      </c>
      <c r="AV283" s="112">
        <v>-41295.998062999999</v>
      </c>
      <c r="AW283" s="112">
        <v>-959059</v>
      </c>
      <c r="AX283" s="113">
        <v>-1717974.1681349999</v>
      </c>
    </row>
    <row r="284" spans="1:50">
      <c r="A284" s="11">
        <v>903</v>
      </c>
      <c r="B284" s="12">
        <v>4303</v>
      </c>
      <c r="C284" s="4"/>
      <c r="D284" s="13" t="s">
        <v>237</v>
      </c>
      <c r="E284" s="85">
        <v>2619.3333333333335</v>
      </c>
      <c r="F284" s="85">
        <v>4844887.333333333</v>
      </c>
      <c r="G284" s="86">
        <v>1.8500000000000003</v>
      </c>
      <c r="H284" s="85">
        <v>2618858.018018018</v>
      </c>
      <c r="I284" s="85">
        <v>402373.66666666669</v>
      </c>
      <c r="J284" s="5">
        <v>0</v>
      </c>
      <c r="K284" s="87">
        <v>1.65</v>
      </c>
      <c r="L284" s="85">
        <v>4321115.7297297297</v>
      </c>
      <c r="M284" s="85">
        <v>490779.70666666672</v>
      </c>
      <c r="N284" s="85">
        <v>4811895.4363963958</v>
      </c>
      <c r="O284" s="88">
        <v>1837.0687591230831</v>
      </c>
      <c r="P284" s="88">
        <v>2622.6298160913202</v>
      </c>
      <c r="Q284" s="88">
        <v>70.046818954456526</v>
      </c>
      <c r="R284" s="92">
        <v>761329.1168976234</v>
      </c>
      <c r="S284" s="93">
        <v>290.65759107824766</v>
      </c>
      <c r="T284" s="94">
        <v>81.12949594130761</v>
      </c>
      <c r="U284" s="92">
        <v>334581</v>
      </c>
      <c r="V284" s="93">
        <v>127.73517434461694</v>
      </c>
      <c r="W284" s="95">
        <v>85.999995527672752</v>
      </c>
      <c r="X284" s="96">
        <v>0</v>
      </c>
      <c r="Y284" s="97">
        <v>0</v>
      </c>
      <c r="Z284" s="98">
        <v>334581</v>
      </c>
      <c r="AA284" s="99">
        <v>127.73517434461694</v>
      </c>
      <c r="AB284" s="100">
        <v>85.999995527672752</v>
      </c>
      <c r="AC284" s="92">
        <v>1095910.1168976235</v>
      </c>
      <c r="AD284" s="93">
        <v>418.39276542286461</v>
      </c>
      <c r="AE284" s="95">
        <v>85.999995527672752</v>
      </c>
      <c r="AF284" s="104"/>
      <c r="AG284" s="103">
        <v>0</v>
      </c>
      <c r="AH284" s="104"/>
      <c r="AI284" s="92">
        <v>285703.80790185224</v>
      </c>
      <c r="AJ284" s="93">
        <v>70.046818954456526</v>
      </c>
      <c r="AK284" s="93">
        <v>0</v>
      </c>
      <c r="AL284" s="101">
        <v>0</v>
      </c>
      <c r="AM284" s="138">
        <v>285703.80790185224</v>
      </c>
      <c r="AO284" s="102">
        <v>18554.862613219932</v>
      </c>
      <c r="AQ284" s="102">
        <v>261885.80180180178</v>
      </c>
      <c r="AR284" s="90"/>
      <c r="AS284" s="244"/>
      <c r="AT284" s="112">
        <v>-1349313.9003664216</v>
      </c>
      <c r="AU284" s="112">
        <v>-598238.91423999995</v>
      </c>
      <c r="AV284" s="112">
        <v>-11707.214985000001</v>
      </c>
      <c r="AW284" s="112">
        <v>-239323</v>
      </c>
      <c r="AX284" s="113">
        <v>-487037.33698600001</v>
      </c>
    </row>
    <row r="285" spans="1:50">
      <c r="A285" s="11">
        <v>904</v>
      </c>
      <c r="B285" s="12">
        <v>4304</v>
      </c>
      <c r="C285" s="4"/>
      <c r="D285" s="13" t="s">
        <v>238</v>
      </c>
      <c r="E285" s="85">
        <v>1183.3333333333333</v>
      </c>
      <c r="F285" s="85">
        <v>1702297</v>
      </c>
      <c r="G285" s="86">
        <v>2</v>
      </c>
      <c r="H285" s="85">
        <v>851148.5</v>
      </c>
      <c r="I285" s="85">
        <v>148432.33333333334</v>
      </c>
      <c r="J285" s="5">
        <v>0</v>
      </c>
      <c r="K285" s="87">
        <v>1.65</v>
      </c>
      <c r="L285" s="85">
        <v>1404395.0249999997</v>
      </c>
      <c r="M285" s="85">
        <v>140880.85</v>
      </c>
      <c r="N285" s="85">
        <v>1545275.875</v>
      </c>
      <c r="O285" s="88">
        <v>1305.8669366197184</v>
      </c>
      <c r="P285" s="88">
        <v>2622.6298160913202</v>
      </c>
      <c r="Q285" s="88">
        <v>49.792270666926946</v>
      </c>
      <c r="R285" s="92">
        <v>576522.68072864949</v>
      </c>
      <c r="S285" s="93">
        <v>487.20226540449255</v>
      </c>
      <c r="T285" s="94">
        <v>68.369130520163978</v>
      </c>
      <c r="U285" s="92">
        <v>547164</v>
      </c>
      <c r="V285" s="93">
        <v>462.39211267605634</v>
      </c>
      <c r="W285" s="95">
        <v>85.999987526326976</v>
      </c>
      <c r="X285" s="96">
        <v>0</v>
      </c>
      <c r="Y285" s="97">
        <v>0</v>
      </c>
      <c r="Z285" s="98">
        <v>547164</v>
      </c>
      <c r="AA285" s="99">
        <v>462.39211267605634</v>
      </c>
      <c r="AB285" s="100">
        <v>85.999987526326976</v>
      </c>
      <c r="AC285" s="92">
        <v>1123686.6807286495</v>
      </c>
      <c r="AD285" s="93">
        <v>949.59437808054895</v>
      </c>
      <c r="AE285" s="95">
        <v>85.999987526326976</v>
      </c>
      <c r="AF285" s="104"/>
      <c r="AG285" s="103">
        <v>0</v>
      </c>
      <c r="AH285" s="104"/>
      <c r="AI285" s="92">
        <v>450600.49710012664</v>
      </c>
      <c r="AJ285" s="93">
        <v>49.792270666926946</v>
      </c>
      <c r="AK285" s="93">
        <v>0</v>
      </c>
      <c r="AL285" s="101">
        <v>0</v>
      </c>
      <c r="AM285" s="138">
        <v>450600.49710012664</v>
      </c>
      <c r="AO285" s="102">
        <v>10155.741535267056</v>
      </c>
      <c r="AQ285" s="102">
        <v>85114.849999999991</v>
      </c>
      <c r="AR285" s="90"/>
      <c r="AS285" s="244"/>
      <c r="AT285" s="112">
        <v>-603802.56728725717</v>
      </c>
      <c r="AU285" s="112">
        <v>-267705.08491099998</v>
      </c>
      <c r="AV285" s="112">
        <v>-5238.8450620000003</v>
      </c>
      <c r="AW285" s="112">
        <v>-64558</v>
      </c>
      <c r="AX285" s="113">
        <v>-217943.648514</v>
      </c>
    </row>
    <row r="286" spans="1:50">
      <c r="A286" s="11">
        <v>905</v>
      </c>
      <c r="B286" s="12">
        <v>4305</v>
      </c>
      <c r="C286" s="4"/>
      <c r="D286" s="13" t="s">
        <v>239</v>
      </c>
      <c r="E286" s="85">
        <v>2368.6666666666665</v>
      </c>
      <c r="F286" s="85">
        <v>3909594.6666666665</v>
      </c>
      <c r="G286" s="86">
        <v>1.74</v>
      </c>
      <c r="H286" s="85">
        <v>2246893.4865900385</v>
      </c>
      <c r="I286" s="85">
        <v>320338.33333333331</v>
      </c>
      <c r="J286" s="5">
        <v>0</v>
      </c>
      <c r="K286" s="87">
        <v>1.65</v>
      </c>
      <c r="L286" s="85">
        <v>3707374.2528735627</v>
      </c>
      <c r="M286" s="85">
        <v>394722.66</v>
      </c>
      <c r="N286" s="85">
        <v>4102096.9128735629</v>
      </c>
      <c r="O286" s="88">
        <v>1731.8168784999564</v>
      </c>
      <c r="P286" s="88">
        <v>2622.6298160913202</v>
      </c>
      <c r="Q286" s="88">
        <v>66.033599857451421</v>
      </c>
      <c r="R286" s="92">
        <v>780714.39725798846</v>
      </c>
      <c r="S286" s="93">
        <v>329.60078690880459</v>
      </c>
      <c r="T286" s="94">
        <v>78.601167910194391</v>
      </c>
      <c r="U286" s="92">
        <v>459625</v>
      </c>
      <c r="V286" s="93">
        <v>194.04376583169153</v>
      </c>
      <c r="W286" s="95">
        <v>85.99999196996535</v>
      </c>
      <c r="X286" s="96">
        <v>0</v>
      </c>
      <c r="Y286" s="97">
        <v>0</v>
      </c>
      <c r="Z286" s="98">
        <v>459625</v>
      </c>
      <c r="AA286" s="99">
        <v>194.04376583169153</v>
      </c>
      <c r="AB286" s="100">
        <v>85.99999196996535</v>
      </c>
      <c r="AC286" s="92">
        <v>1240339.3972579883</v>
      </c>
      <c r="AD286" s="93">
        <v>523.64455274049612</v>
      </c>
      <c r="AE286" s="95">
        <v>85.99999196996535</v>
      </c>
      <c r="AF286" s="104"/>
      <c r="AG286" s="103">
        <v>0</v>
      </c>
      <c r="AH286" s="104"/>
      <c r="AI286" s="92">
        <v>160567.63733313052</v>
      </c>
      <c r="AJ286" s="93">
        <v>66.033599857451421</v>
      </c>
      <c r="AK286" s="93">
        <v>0</v>
      </c>
      <c r="AL286" s="101">
        <v>0</v>
      </c>
      <c r="AM286" s="138">
        <v>160567.63733313052</v>
      </c>
      <c r="AO286" s="102">
        <v>21153.99088903252</v>
      </c>
      <c r="AQ286" s="102">
        <v>224689.34865900385</v>
      </c>
      <c r="AR286" s="90"/>
      <c r="AS286" s="244"/>
      <c r="AT286" s="112">
        <v>-1217873.8857188553</v>
      </c>
      <c r="AU286" s="112">
        <v>-539962.977388</v>
      </c>
      <c r="AV286" s="112">
        <v>-10566.786128</v>
      </c>
      <c r="AW286" s="112">
        <v>-143029</v>
      </c>
      <c r="AX286" s="113">
        <v>-439593.82166299998</v>
      </c>
    </row>
    <row r="287" spans="1:50">
      <c r="A287" s="11">
        <v>906</v>
      </c>
      <c r="B287" s="12">
        <v>4306</v>
      </c>
      <c r="C287" s="4"/>
      <c r="D287" s="13" t="s">
        <v>240</v>
      </c>
      <c r="E287" s="85">
        <v>903.66666666666663</v>
      </c>
      <c r="F287" s="85">
        <v>1245406</v>
      </c>
      <c r="G287" s="86">
        <v>1.8999999999999997</v>
      </c>
      <c r="H287" s="85">
        <v>655476.84210526326</v>
      </c>
      <c r="I287" s="85">
        <v>133781.33333333334</v>
      </c>
      <c r="J287" s="5">
        <v>0</v>
      </c>
      <c r="K287" s="87">
        <v>1.65</v>
      </c>
      <c r="L287" s="85">
        <v>1081536.7894736843</v>
      </c>
      <c r="M287" s="85">
        <v>109833.63</v>
      </c>
      <c r="N287" s="85">
        <v>1191370.4194736842</v>
      </c>
      <c r="O287" s="88">
        <v>1318.3737581781825</v>
      </c>
      <c r="P287" s="88">
        <v>2622.6298160913202</v>
      </c>
      <c r="Q287" s="88">
        <v>50.269151600779196</v>
      </c>
      <c r="R287" s="92">
        <v>436086.70800364367</v>
      </c>
      <c r="S287" s="93">
        <v>482.57474142786094</v>
      </c>
      <c r="T287" s="94">
        <v>68.669565508490891</v>
      </c>
      <c r="U287" s="92">
        <v>410728</v>
      </c>
      <c r="V287" s="93">
        <v>454.51272593139066</v>
      </c>
      <c r="W287" s="95">
        <v>85.999984126577885</v>
      </c>
      <c r="X287" s="96">
        <v>0</v>
      </c>
      <c r="Y287" s="97">
        <v>0</v>
      </c>
      <c r="Z287" s="98">
        <v>410728</v>
      </c>
      <c r="AA287" s="99">
        <v>454.51272593139066</v>
      </c>
      <c r="AB287" s="100">
        <v>85.999984126577885</v>
      </c>
      <c r="AC287" s="92">
        <v>846814.70800364367</v>
      </c>
      <c r="AD287" s="93">
        <v>937.0874673592516</v>
      </c>
      <c r="AE287" s="95">
        <v>85.999984126577885</v>
      </c>
      <c r="AF287" s="104"/>
      <c r="AG287" s="103">
        <v>0</v>
      </c>
      <c r="AH287" s="104"/>
      <c r="AI287" s="92">
        <v>484942.8165062308</v>
      </c>
      <c r="AJ287" s="93">
        <v>50.269151600779196</v>
      </c>
      <c r="AK287" s="93">
        <v>0</v>
      </c>
      <c r="AL287" s="101">
        <v>0</v>
      </c>
      <c r="AM287" s="138">
        <v>484942.8165062308</v>
      </c>
      <c r="AO287" s="102">
        <v>6897.0008941344631</v>
      </c>
      <c r="AQ287" s="102">
        <v>65547.68421052632</v>
      </c>
      <c r="AR287" s="90"/>
      <c r="AS287" s="244"/>
      <c r="AT287" s="112">
        <v>-466201.30195308634</v>
      </c>
      <c r="AU287" s="112">
        <v>-206697.46351999999</v>
      </c>
      <c r="AV287" s="112">
        <v>-4044.9586020000002</v>
      </c>
      <c r="AW287" s="112">
        <v>-68960</v>
      </c>
      <c r="AX287" s="113">
        <v>-168276.21841100001</v>
      </c>
    </row>
    <row r="288" spans="1:50">
      <c r="A288" s="11">
        <v>907</v>
      </c>
      <c r="B288" s="12">
        <v>4307</v>
      </c>
      <c r="C288" s="4"/>
      <c r="D288" s="13" t="s">
        <v>241</v>
      </c>
      <c r="E288" s="85">
        <v>2659.6666666666665</v>
      </c>
      <c r="F288" s="85">
        <v>4569594.333333333</v>
      </c>
      <c r="G288" s="86">
        <v>1.9400000000000002</v>
      </c>
      <c r="H288" s="85">
        <v>2355460.9965635738</v>
      </c>
      <c r="I288" s="85">
        <v>400274.33333333331</v>
      </c>
      <c r="J288" s="5">
        <v>0</v>
      </c>
      <c r="K288" s="87">
        <v>1.65</v>
      </c>
      <c r="L288" s="85">
        <v>3886510.6443298967</v>
      </c>
      <c r="M288" s="85">
        <v>411561.42333333334</v>
      </c>
      <c r="N288" s="85">
        <v>4298072.0676632309</v>
      </c>
      <c r="O288" s="88">
        <v>1616.0190754467594</v>
      </c>
      <c r="P288" s="88">
        <v>2622.6298160913202</v>
      </c>
      <c r="Q288" s="88">
        <v>61.61826825622002</v>
      </c>
      <c r="R288" s="92">
        <v>990582.14228436386</v>
      </c>
      <c r="S288" s="93">
        <v>372.44597403848752</v>
      </c>
      <c r="T288" s="94">
        <v>75.819509001418609</v>
      </c>
      <c r="U288" s="92">
        <v>710122</v>
      </c>
      <c r="V288" s="93">
        <v>266.99661611730795</v>
      </c>
      <c r="W288" s="95">
        <v>86.000000906114124</v>
      </c>
      <c r="X288" s="96">
        <v>0</v>
      </c>
      <c r="Y288" s="97">
        <v>0</v>
      </c>
      <c r="Z288" s="98">
        <v>710122</v>
      </c>
      <c r="AA288" s="99">
        <v>266.99661611730795</v>
      </c>
      <c r="AB288" s="100">
        <v>86.000000906114124</v>
      </c>
      <c r="AC288" s="92">
        <v>1700704.142284364</v>
      </c>
      <c r="AD288" s="93">
        <v>639.44259015579541</v>
      </c>
      <c r="AE288" s="95">
        <v>86.000000906114153</v>
      </c>
      <c r="AF288" s="104"/>
      <c r="AG288" s="103">
        <v>0</v>
      </c>
      <c r="AH288" s="104"/>
      <c r="AI288" s="92">
        <v>204073.64959128574</v>
      </c>
      <c r="AJ288" s="93">
        <v>61.61826825622002</v>
      </c>
      <c r="AK288" s="93">
        <v>0</v>
      </c>
      <c r="AL288" s="101">
        <v>0</v>
      </c>
      <c r="AM288" s="138">
        <v>204073.64959128574</v>
      </c>
      <c r="AO288" s="102">
        <v>23538.103290841362</v>
      </c>
      <c r="AQ288" s="102">
        <v>235546.0996563574</v>
      </c>
      <c r="AR288" s="90"/>
      <c r="AS288" s="244"/>
      <c r="AT288" s="112">
        <v>-1358555.7763963286</v>
      </c>
      <c r="AU288" s="112">
        <v>-602336.44105000002</v>
      </c>
      <c r="AV288" s="112">
        <v>-11787.401389000001</v>
      </c>
      <c r="AW288" s="112">
        <v>-247554</v>
      </c>
      <c r="AX288" s="113">
        <v>-490373.209157</v>
      </c>
    </row>
    <row r="289" spans="1:50">
      <c r="A289" s="11">
        <v>908</v>
      </c>
      <c r="B289" s="12">
        <v>4308</v>
      </c>
      <c r="C289" s="4"/>
      <c r="D289" s="13" t="s">
        <v>242</v>
      </c>
      <c r="E289" s="85">
        <v>1343.3333333333333</v>
      </c>
      <c r="F289" s="85">
        <v>1494139</v>
      </c>
      <c r="G289" s="86">
        <v>1.84</v>
      </c>
      <c r="H289" s="85">
        <v>812032.06521739124</v>
      </c>
      <c r="I289" s="85">
        <v>180811.66666666666</v>
      </c>
      <c r="J289" s="5">
        <v>0</v>
      </c>
      <c r="K289" s="87">
        <v>1.65</v>
      </c>
      <c r="L289" s="85">
        <v>1339852.9076086953</v>
      </c>
      <c r="M289" s="85">
        <v>159264.62333333332</v>
      </c>
      <c r="N289" s="85">
        <v>1499117.5309420286</v>
      </c>
      <c r="O289" s="88">
        <v>1115.9683853166466</v>
      </c>
      <c r="P289" s="88">
        <v>2622.6298160913202</v>
      </c>
      <c r="Q289" s="88">
        <v>42.551502254323054</v>
      </c>
      <c r="R289" s="92">
        <v>748860.95314270514</v>
      </c>
      <c r="S289" s="93">
        <v>557.46472938662919</v>
      </c>
      <c r="T289" s="94">
        <v>63.807446420223521</v>
      </c>
      <c r="U289" s="92">
        <v>781858</v>
      </c>
      <c r="V289" s="93">
        <v>582.02828784119106</v>
      </c>
      <c r="W289" s="95">
        <v>85.99999087579701</v>
      </c>
      <c r="X289" s="96">
        <v>0</v>
      </c>
      <c r="Y289" s="97">
        <v>0</v>
      </c>
      <c r="Z289" s="98">
        <v>781858</v>
      </c>
      <c r="AA289" s="99">
        <v>582.02828784119106</v>
      </c>
      <c r="AB289" s="100">
        <v>85.99999087579701</v>
      </c>
      <c r="AC289" s="92">
        <v>1530718.9531427051</v>
      </c>
      <c r="AD289" s="93">
        <v>1139.4930172278202</v>
      </c>
      <c r="AE289" s="95">
        <v>85.99999087579701</v>
      </c>
      <c r="AF289" s="104"/>
      <c r="AG289" s="103">
        <v>0</v>
      </c>
      <c r="AH289" s="104"/>
      <c r="AI289" s="92">
        <v>939891.51325674064</v>
      </c>
      <c r="AJ289" s="93">
        <v>42.551502254323054</v>
      </c>
      <c r="AK289" s="93">
        <v>0</v>
      </c>
      <c r="AL289" s="101">
        <v>0</v>
      </c>
      <c r="AM289" s="138">
        <v>939891.51325674064</v>
      </c>
      <c r="AO289" s="102">
        <v>8771.4497229824719</v>
      </c>
      <c r="AQ289" s="102">
        <v>81203.206521739121</v>
      </c>
      <c r="AR289" s="90"/>
      <c r="AS289" s="244"/>
      <c r="AT289" s="112">
        <v>-683898.82621311781</v>
      </c>
      <c r="AU289" s="112">
        <v>-303216.98392999999</v>
      </c>
      <c r="AV289" s="112">
        <v>-5933.7938960000001</v>
      </c>
      <c r="AW289" s="112">
        <v>-112449</v>
      </c>
      <c r="AX289" s="113">
        <v>-246854.540664</v>
      </c>
    </row>
    <row r="290" spans="1:50">
      <c r="A290" s="11">
        <v>909</v>
      </c>
      <c r="B290" s="12">
        <v>4309</v>
      </c>
      <c r="C290" s="4"/>
      <c r="D290" s="13" t="s">
        <v>243</v>
      </c>
      <c r="E290" s="85">
        <v>1448</v>
      </c>
      <c r="F290" s="85">
        <v>2368743</v>
      </c>
      <c r="G290" s="86">
        <v>1.99</v>
      </c>
      <c r="H290" s="85">
        <v>1190323.1155778896</v>
      </c>
      <c r="I290" s="85">
        <v>297743</v>
      </c>
      <c r="J290" s="5">
        <v>0</v>
      </c>
      <c r="K290" s="87">
        <v>1.65</v>
      </c>
      <c r="L290" s="85">
        <v>1964033.1407035177</v>
      </c>
      <c r="M290" s="85">
        <v>243501.05999999997</v>
      </c>
      <c r="N290" s="85">
        <v>2207534.200703518</v>
      </c>
      <c r="O290" s="88">
        <v>1524.5401938560208</v>
      </c>
      <c r="P290" s="88">
        <v>2622.6298160913202</v>
      </c>
      <c r="Q290" s="88">
        <v>58.130209017761594</v>
      </c>
      <c r="R290" s="92">
        <v>588312.49600878393</v>
      </c>
      <c r="S290" s="93">
        <v>406.2931602270607</v>
      </c>
      <c r="T290" s="94">
        <v>73.62203168118981</v>
      </c>
      <c r="U290" s="92">
        <v>470062</v>
      </c>
      <c r="V290" s="93">
        <v>324.62845303867402</v>
      </c>
      <c r="W290" s="95">
        <v>86.000006302194052</v>
      </c>
      <c r="X290" s="96">
        <v>0</v>
      </c>
      <c r="Y290" s="97">
        <v>0</v>
      </c>
      <c r="Z290" s="98">
        <v>470062</v>
      </c>
      <c r="AA290" s="99">
        <v>324.62845303867402</v>
      </c>
      <c r="AB290" s="100">
        <v>86.000006302194052</v>
      </c>
      <c r="AC290" s="92">
        <v>1058374.496008784</v>
      </c>
      <c r="AD290" s="93">
        <v>730.92161326573478</v>
      </c>
      <c r="AE290" s="95">
        <v>86.000006302194052</v>
      </c>
      <c r="AF290" s="104"/>
      <c r="AG290" s="103">
        <v>0</v>
      </c>
      <c r="AH290" s="104"/>
      <c r="AI290" s="92">
        <v>237331.44032544503</v>
      </c>
      <c r="AJ290" s="93">
        <v>58.130209017761594</v>
      </c>
      <c r="AK290" s="93">
        <v>0</v>
      </c>
      <c r="AL290" s="101">
        <v>0</v>
      </c>
      <c r="AM290" s="138">
        <v>237331.44032544503</v>
      </c>
      <c r="AO290" s="102">
        <v>15920.752214147426</v>
      </c>
      <c r="AQ290" s="102">
        <v>119032.31155778894</v>
      </c>
      <c r="AR290" s="90"/>
      <c r="AS290" s="244"/>
      <c r="AT290" s="112">
        <v>-753212.89643742028</v>
      </c>
      <c r="AU290" s="112">
        <v>-333948.43500400003</v>
      </c>
      <c r="AV290" s="112">
        <v>-6535.1919260000004</v>
      </c>
      <c r="AW290" s="112">
        <v>-198689</v>
      </c>
      <c r="AX290" s="113">
        <v>-271873.58194800001</v>
      </c>
    </row>
    <row r="291" spans="1:50">
      <c r="A291" s="11">
        <v>921</v>
      </c>
      <c r="B291" s="12">
        <v>1701</v>
      </c>
      <c r="C291" s="4"/>
      <c r="D291" s="13" t="s">
        <v>84</v>
      </c>
      <c r="E291" s="85">
        <v>816.66666666666663</v>
      </c>
      <c r="F291" s="85">
        <v>1761900</v>
      </c>
      <c r="G291" s="86">
        <v>1.8133333333333335</v>
      </c>
      <c r="H291" s="85">
        <v>972302.81039660343</v>
      </c>
      <c r="I291" s="85">
        <v>143339.33333333334</v>
      </c>
      <c r="J291" s="5">
        <v>0</v>
      </c>
      <c r="K291" s="87">
        <v>1.65</v>
      </c>
      <c r="L291" s="85">
        <v>1604299.6371543957</v>
      </c>
      <c r="M291" s="85">
        <v>145799.64333333334</v>
      </c>
      <c r="N291" s="85">
        <v>1750099.280487729</v>
      </c>
      <c r="O291" s="88">
        <v>2142.9787108013011</v>
      </c>
      <c r="P291" s="88">
        <v>2622.6298160913202</v>
      </c>
      <c r="Q291" s="88">
        <v>81.71106336292344</v>
      </c>
      <c r="R291" s="92">
        <v>144934.57564846741</v>
      </c>
      <c r="S291" s="93">
        <v>177.47090895730705</v>
      </c>
      <c r="T291" s="94">
        <v>88.477969918641747</v>
      </c>
      <c r="U291" s="92">
        <v>0</v>
      </c>
      <c r="V291" s="93">
        <v>0</v>
      </c>
      <c r="W291" s="95">
        <v>88.477969918641747</v>
      </c>
      <c r="X291" s="96">
        <v>0</v>
      </c>
      <c r="Y291" s="97">
        <v>0</v>
      </c>
      <c r="Z291" s="98">
        <v>0</v>
      </c>
      <c r="AA291" s="99">
        <v>0</v>
      </c>
      <c r="AB291" s="100">
        <v>88.477969918641747</v>
      </c>
      <c r="AC291" s="92">
        <v>144934.57564846741</v>
      </c>
      <c r="AD291" s="93">
        <v>177.47090895730705</v>
      </c>
      <c r="AE291" s="95">
        <v>88.477969918641747</v>
      </c>
      <c r="AF291" s="104"/>
      <c r="AG291" s="103">
        <v>0</v>
      </c>
      <c r="AH291" s="104"/>
      <c r="AI291" s="92">
        <v>9040.0284162176031</v>
      </c>
      <c r="AJ291" s="93">
        <v>81.71106336292344</v>
      </c>
      <c r="AK291" s="93">
        <v>0</v>
      </c>
      <c r="AL291" s="101">
        <v>0</v>
      </c>
      <c r="AM291" s="138">
        <v>9040.0284162176031</v>
      </c>
      <c r="AO291" s="102">
        <v>5172.2350767529624</v>
      </c>
      <c r="AQ291" s="102">
        <v>97230.281039660345</v>
      </c>
      <c r="AR291" s="90"/>
      <c r="AS291" s="244"/>
      <c r="AT291" s="112">
        <v>-412290.35844529548</v>
      </c>
      <c r="AU291" s="112">
        <v>-182795.223795</v>
      </c>
      <c r="AV291" s="112">
        <v>-3577.2045790000002</v>
      </c>
      <c r="AW291" s="112">
        <v>-69404</v>
      </c>
      <c r="AX291" s="113">
        <v>-148816.964079</v>
      </c>
    </row>
    <row r="292" spans="1:50">
      <c r="A292" s="11">
        <v>922</v>
      </c>
      <c r="B292" s="12">
        <v>1702</v>
      </c>
      <c r="C292" s="4"/>
      <c r="D292" s="13" t="s">
        <v>85</v>
      </c>
      <c r="E292" s="85">
        <v>1232</v>
      </c>
      <c r="F292" s="85">
        <v>2128271.3333333335</v>
      </c>
      <c r="G292" s="86">
        <v>1.75</v>
      </c>
      <c r="H292" s="85">
        <v>1216155.0476190476</v>
      </c>
      <c r="I292" s="85">
        <v>211128.33333333334</v>
      </c>
      <c r="J292" s="5">
        <v>0</v>
      </c>
      <c r="K292" s="87">
        <v>1.65</v>
      </c>
      <c r="L292" s="85">
        <v>2006655.8285714285</v>
      </c>
      <c r="M292" s="85">
        <v>220015.25333333333</v>
      </c>
      <c r="N292" s="85">
        <v>2226671.081904762</v>
      </c>
      <c r="O292" s="88">
        <v>1807.3628911564626</v>
      </c>
      <c r="P292" s="88">
        <v>2622.6298160913202</v>
      </c>
      <c r="Q292" s="88">
        <v>68.914144118520539</v>
      </c>
      <c r="R292" s="92">
        <v>371631.2750623055</v>
      </c>
      <c r="S292" s="93">
        <v>301.64876222589731</v>
      </c>
      <c r="T292" s="94">
        <v>80.415910794667937</v>
      </c>
      <c r="U292" s="92">
        <v>180426</v>
      </c>
      <c r="V292" s="93">
        <v>146.44967532467533</v>
      </c>
      <c r="W292" s="95">
        <v>85.999988060400355</v>
      </c>
      <c r="X292" s="96">
        <v>0</v>
      </c>
      <c r="Y292" s="97">
        <v>0</v>
      </c>
      <c r="Z292" s="98">
        <v>180426</v>
      </c>
      <c r="AA292" s="99">
        <v>146.44967532467533</v>
      </c>
      <c r="AB292" s="100">
        <v>85.999988060400355</v>
      </c>
      <c r="AC292" s="92">
        <v>552057.2750623055</v>
      </c>
      <c r="AD292" s="93">
        <v>448.09843755057261</v>
      </c>
      <c r="AE292" s="95">
        <v>85.999988060400355</v>
      </c>
      <c r="AF292" s="104"/>
      <c r="AG292" s="103">
        <v>0</v>
      </c>
      <c r="AH292" s="104"/>
      <c r="AI292" s="92">
        <v>74338.730025189841</v>
      </c>
      <c r="AJ292" s="93">
        <v>68.914144118520539</v>
      </c>
      <c r="AK292" s="93">
        <v>0</v>
      </c>
      <c r="AL292" s="101">
        <v>0</v>
      </c>
      <c r="AM292" s="138">
        <v>74338.730025189841</v>
      </c>
      <c r="AO292" s="102">
        <v>8747.8827836429937</v>
      </c>
      <c r="AQ292" s="102">
        <v>121615.50476190475</v>
      </c>
      <c r="AR292" s="90"/>
      <c r="AS292" s="244"/>
      <c r="AT292" s="112">
        <v>-641796.94652131922</v>
      </c>
      <c r="AU292" s="112">
        <v>-284550.47290699999</v>
      </c>
      <c r="AV292" s="112">
        <v>-5568.5002780000004</v>
      </c>
      <c r="AW292" s="112">
        <v>-94105</v>
      </c>
      <c r="AX292" s="113">
        <v>-231657.789662</v>
      </c>
    </row>
    <row r="293" spans="1:50">
      <c r="A293" s="11">
        <v>923</v>
      </c>
      <c r="B293" s="12">
        <v>1703</v>
      </c>
      <c r="C293" s="4"/>
      <c r="D293" s="13" t="s">
        <v>86</v>
      </c>
      <c r="E293" s="85">
        <v>1539.6666666666667</v>
      </c>
      <c r="F293" s="85">
        <v>2628194</v>
      </c>
      <c r="G293" s="86">
        <v>1.8</v>
      </c>
      <c r="H293" s="85">
        <v>1460107.7777777778</v>
      </c>
      <c r="I293" s="85">
        <v>225232.33333333334</v>
      </c>
      <c r="J293" s="5">
        <v>0</v>
      </c>
      <c r="K293" s="87">
        <v>1.65</v>
      </c>
      <c r="L293" s="85">
        <v>2409177.8333333335</v>
      </c>
      <c r="M293" s="85">
        <v>232119.71999999997</v>
      </c>
      <c r="N293" s="85">
        <v>2641297.5533333328</v>
      </c>
      <c r="O293" s="88">
        <v>1715.4996016453774</v>
      </c>
      <c r="P293" s="88">
        <v>2622.6298160913202</v>
      </c>
      <c r="Q293" s="88">
        <v>65.411427534294589</v>
      </c>
      <c r="R293" s="92">
        <v>516770.91679818323</v>
      </c>
      <c r="S293" s="93">
        <v>335.63817934499883</v>
      </c>
      <c r="T293" s="94">
        <v>78.209199346605587</v>
      </c>
      <c r="U293" s="92">
        <v>314591</v>
      </c>
      <c r="V293" s="93">
        <v>204.32409612470229</v>
      </c>
      <c r="W293" s="95">
        <v>86.000008971016115</v>
      </c>
      <c r="X293" s="96">
        <v>0</v>
      </c>
      <c r="Y293" s="97">
        <v>0</v>
      </c>
      <c r="Z293" s="98">
        <v>314591</v>
      </c>
      <c r="AA293" s="99">
        <v>204.32409612470229</v>
      </c>
      <c r="AB293" s="100">
        <v>86.000008971016115</v>
      </c>
      <c r="AC293" s="92">
        <v>831361.91679818323</v>
      </c>
      <c r="AD293" s="93">
        <v>539.96227546970113</v>
      </c>
      <c r="AE293" s="95">
        <v>86.000008971016115</v>
      </c>
      <c r="AF293" s="104"/>
      <c r="AG293" s="103">
        <v>0</v>
      </c>
      <c r="AH293" s="104"/>
      <c r="AI293" s="92">
        <v>132000.86675037647</v>
      </c>
      <c r="AJ293" s="93">
        <v>65.411427534294589</v>
      </c>
      <c r="AK293" s="93">
        <v>0</v>
      </c>
      <c r="AL293" s="101">
        <v>0</v>
      </c>
      <c r="AM293" s="138">
        <v>132000.86675037647</v>
      </c>
      <c r="AO293" s="102">
        <v>8884.7936155581483</v>
      </c>
      <c r="AQ293" s="102">
        <v>146010.77777777778</v>
      </c>
      <c r="AR293" s="90"/>
      <c r="AS293" s="244"/>
      <c r="AT293" s="112">
        <v>-781451.96208435833</v>
      </c>
      <c r="AU293" s="112">
        <v>-346468.65581199998</v>
      </c>
      <c r="AV293" s="112">
        <v>-6780.2059390000004</v>
      </c>
      <c r="AW293" s="112">
        <v>-115605</v>
      </c>
      <c r="AX293" s="113">
        <v>-282066.52469300001</v>
      </c>
    </row>
    <row r="294" spans="1:50">
      <c r="A294" s="11">
        <v>924</v>
      </c>
      <c r="B294" s="12">
        <v>1704</v>
      </c>
      <c r="C294" s="4"/>
      <c r="D294" s="13" t="s">
        <v>87</v>
      </c>
      <c r="E294" s="85">
        <v>490</v>
      </c>
      <c r="F294" s="85">
        <v>693281.33333333337</v>
      </c>
      <c r="G294" s="86">
        <v>1.8500000000000003</v>
      </c>
      <c r="H294" s="85">
        <v>374746.66666666669</v>
      </c>
      <c r="I294" s="85">
        <v>87852.333333333328</v>
      </c>
      <c r="J294" s="5">
        <v>0</v>
      </c>
      <c r="K294" s="87">
        <v>1.65</v>
      </c>
      <c r="L294" s="85">
        <v>618332</v>
      </c>
      <c r="M294" s="85">
        <v>72344.066666666651</v>
      </c>
      <c r="N294" s="85">
        <v>690676.06666666653</v>
      </c>
      <c r="O294" s="88">
        <v>1409.5429931972787</v>
      </c>
      <c r="P294" s="88">
        <v>2622.6298160913202</v>
      </c>
      <c r="Q294" s="88">
        <v>53.745404118756433</v>
      </c>
      <c r="R294" s="92">
        <v>219932.64099068975</v>
      </c>
      <c r="S294" s="93">
        <v>448.8421244707954</v>
      </c>
      <c r="T294" s="94">
        <v>70.85960459481656</v>
      </c>
      <c r="U294" s="92">
        <v>194567</v>
      </c>
      <c r="V294" s="93">
        <v>397.07551020408164</v>
      </c>
      <c r="W294" s="95">
        <v>85.999961337800201</v>
      </c>
      <c r="X294" s="96">
        <v>0</v>
      </c>
      <c r="Y294" s="97">
        <v>0</v>
      </c>
      <c r="Z294" s="98">
        <v>194567</v>
      </c>
      <c r="AA294" s="99">
        <v>397.07551020408164</v>
      </c>
      <c r="AB294" s="100">
        <v>85.999961337800201</v>
      </c>
      <c r="AC294" s="92">
        <v>414499.64099068975</v>
      </c>
      <c r="AD294" s="93">
        <v>845.91763467487704</v>
      </c>
      <c r="AE294" s="95">
        <v>85.999961337800201</v>
      </c>
      <c r="AF294" s="104"/>
      <c r="AG294" s="103">
        <v>0</v>
      </c>
      <c r="AH294" s="104"/>
      <c r="AI294" s="92">
        <v>231558.63785727191</v>
      </c>
      <c r="AJ294" s="93">
        <v>53.745404118756433</v>
      </c>
      <c r="AK294" s="93">
        <v>0</v>
      </c>
      <c r="AL294" s="101">
        <v>0</v>
      </c>
      <c r="AM294" s="138">
        <v>231558.63785727191</v>
      </c>
      <c r="AO294" s="102">
        <v>4022.3835917659712</v>
      </c>
      <c r="AQ294" s="102">
        <v>37474.666666666664</v>
      </c>
      <c r="AR294" s="90"/>
      <c r="AS294" s="244"/>
      <c r="AT294" s="112">
        <v>-253638.15326522535</v>
      </c>
      <c r="AU294" s="112">
        <v>-112454.34689299999</v>
      </c>
      <c r="AV294" s="112">
        <v>-2200.6713100000002</v>
      </c>
      <c r="AW294" s="112">
        <v>-30742</v>
      </c>
      <c r="AX294" s="113">
        <v>-91551.158475000004</v>
      </c>
    </row>
    <row r="295" spans="1:50">
      <c r="A295" s="11">
        <v>925</v>
      </c>
      <c r="B295" s="12">
        <v>1705</v>
      </c>
      <c r="C295" s="4"/>
      <c r="D295" s="13" t="s">
        <v>88</v>
      </c>
      <c r="E295" s="85">
        <v>804</v>
      </c>
      <c r="F295" s="85">
        <v>1565789.6666666667</v>
      </c>
      <c r="G295" s="86">
        <v>1.78</v>
      </c>
      <c r="H295" s="85">
        <v>879657.11610486882</v>
      </c>
      <c r="I295" s="85">
        <v>122779</v>
      </c>
      <c r="J295" s="5">
        <v>0</v>
      </c>
      <c r="K295" s="87">
        <v>1.65</v>
      </c>
      <c r="L295" s="85">
        <v>1451434.2415730336</v>
      </c>
      <c r="M295" s="85">
        <v>124517.12666666666</v>
      </c>
      <c r="N295" s="85">
        <v>1575951.3682397001</v>
      </c>
      <c r="O295" s="88">
        <v>1960.1385177110699</v>
      </c>
      <c r="P295" s="88">
        <v>2622.6298160913202</v>
      </c>
      <c r="Q295" s="88">
        <v>74.739427794365383</v>
      </c>
      <c r="R295" s="92">
        <v>197077.91144215685</v>
      </c>
      <c r="S295" s="93">
        <v>245.12178040069261</v>
      </c>
      <c r="T295" s="94">
        <v>84.085839510450185</v>
      </c>
      <c r="U295" s="92">
        <v>40362</v>
      </c>
      <c r="V295" s="93">
        <v>50.201492537313435</v>
      </c>
      <c r="W295" s="95">
        <v>86.000005674096258</v>
      </c>
      <c r="X295" s="96">
        <v>0</v>
      </c>
      <c r="Y295" s="97">
        <v>0</v>
      </c>
      <c r="Z295" s="98">
        <v>40362</v>
      </c>
      <c r="AA295" s="99">
        <v>50.201492537313435</v>
      </c>
      <c r="AB295" s="100">
        <v>86.000005674096258</v>
      </c>
      <c r="AC295" s="92">
        <v>237439.91144215685</v>
      </c>
      <c r="AD295" s="93">
        <v>295.32327293800603</v>
      </c>
      <c r="AE295" s="95">
        <v>86.000005674096258</v>
      </c>
      <c r="AF295" s="104"/>
      <c r="AG295" s="103">
        <v>0</v>
      </c>
      <c r="AH295" s="104"/>
      <c r="AI295" s="92">
        <v>12287.110445629143</v>
      </c>
      <c r="AJ295" s="93">
        <v>74.739427794365383</v>
      </c>
      <c r="AK295" s="93">
        <v>0</v>
      </c>
      <c r="AL295" s="101">
        <v>0</v>
      </c>
      <c r="AM295" s="138">
        <v>12287.110445629143</v>
      </c>
      <c r="AO295" s="102">
        <v>4380.6505300246872</v>
      </c>
      <c r="AQ295" s="102">
        <v>87965.711610486891</v>
      </c>
      <c r="AR295" s="90"/>
      <c r="AS295" s="244"/>
      <c r="AT295" s="112">
        <v>-420505.35936076834</v>
      </c>
      <c r="AU295" s="112">
        <v>-186437.46984899999</v>
      </c>
      <c r="AV295" s="112">
        <v>-3648.4813819999999</v>
      </c>
      <c r="AW295" s="112">
        <v>-59680</v>
      </c>
      <c r="AX295" s="113">
        <v>-151782.18378699999</v>
      </c>
    </row>
    <row r="296" spans="1:50">
      <c r="A296" s="11">
        <v>927</v>
      </c>
      <c r="B296" s="12">
        <v>1707</v>
      </c>
      <c r="C296" s="4"/>
      <c r="D296" s="13" t="s">
        <v>89</v>
      </c>
      <c r="E296" s="85">
        <v>691.33333333333337</v>
      </c>
      <c r="F296" s="85">
        <v>1405913.3333333333</v>
      </c>
      <c r="G296" s="86">
        <v>1.89</v>
      </c>
      <c r="H296" s="85">
        <v>743869.48853615532</v>
      </c>
      <c r="I296" s="85">
        <v>243195.66666666666</v>
      </c>
      <c r="J296" s="5">
        <v>0</v>
      </c>
      <c r="K296" s="87">
        <v>1.65</v>
      </c>
      <c r="L296" s="85">
        <v>1227384.656084656</v>
      </c>
      <c r="M296" s="85">
        <v>200806.94000000003</v>
      </c>
      <c r="N296" s="85">
        <v>1428191.596084656</v>
      </c>
      <c r="O296" s="88">
        <v>2065.8509104406785</v>
      </c>
      <c r="P296" s="88">
        <v>2622.6298160913202</v>
      </c>
      <c r="Q296" s="88">
        <v>78.770206064367613</v>
      </c>
      <c r="R296" s="92">
        <v>142420.33220606321</v>
      </c>
      <c r="S296" s="93">
        <v>206.0081950907375</v>
      </c>
      <c r="T296" s="94">
        <v>86.625229820551624</v>
      </c>
      <c r="U296" s="92">
        <v>0</v>
      </c>
      <c r="V296" s="93">
        <v>0</v>
      </c>
      <c r="W296" s="95">
        <v>86.625229820551624</v>
      </c>
      <c r="X296" s="96">
        <v>0</v>
      </c>
      <c r="Y296" s="97">
        <v>0</v>
      </c>
      <c r="Z296" s="98">
        <v>0</v>
      </c>
      <c r="AA296" s="99">
        <v>0</v>
      </c>
      <c r="AB296" s="100">
        <v>86.625229820551624</v>
      </c>
      <c r="AC296" s="92">
        <v>142420.33220606321</v>
      </c>
      <c r="AD296" s="93">
        <v>206.0081950907375</v>
      </c>
      <c r="AE296" s="95">
        <v>86.625229820551624</v>
      </c>
      <c r="AF296" s="104"/>
      <c r="AG296" s="103">
        <v>0</v>
      </c>
      <c r="AH296" s="104"/>
      <c r="AI296" s="92">
        <v>29971.882664754208</v>
      </c>
      <c r="AJ296" s="93">
        <v>78.770206064367613</v>
      </c>
      <c r="AK296" s="93">
        <v>0</v>
      </c>
      <c r="AL296" s="101">
        <v>0</v>
      </c>
      <c r="AM296" s="138">
        <v>29971.882664754208</v>
      </c>
      <c r="AO296" s="102">
        <v>6680.7326377442914</v>
      </c>
      <c r="AQ296" s="102">
        <v>74386.948853615526</v>
      </c>
      <c r="AR296" s="90"/>
      <c r="AS296" s="244"/>
      <c r="AT296" s="112">
        <v>-358892.85249472171</v>
      </c>
      <c r="AU296" s="112">
        <v>-159120.62445</v>
      </c>
      <c r="AV296" s="112">
        <v>-3113.9053560000002</v>
      </c>
      <c r="AW296" s="112">
        <v>-93221</v>
      </c>
      <c r="AX296" s="113">
        <v>-129543.03597899999</v>
      </c>
    </row>
    <row r="297" spans="1:50">
      <c r="A297" s="11">
        <v>928</v>
      </c>
      <c r="B297" s="12">
        <v>1708</v>
      </c>
      <c r="C297" s="4">
        <v>942</v>
      </c>
      <c r="D297" s="13" t="s">
        <v>90</v>
      </c>
      <c r="E297" s="85">
        <v>6782</v>
      </c>
      <c r="F297" s="85">
        <v>12533602.666666666</v>
      </c>
      <c r="G297" s="86">
        <v>1.5</v>
      </c>
      <c r="H297" s="85">
        <v>8355735.1111111119</v>
      </c>
      <c r="I297" s="85">
        <v>1384719.6666666667</v>
      </c>
      <c r="J297" s="5">
        <v>0</v>
      </c>
      <c r="K297" s="87">
        <v>1.65</v>
      </c>
      <c r="L297" s="85">
        <v>13786962.933333332</v>
      </c>
      <c r="M297" s="85">
        <v>1429075.5733333332</v>
      </c>
      <c r="N297" s="85">
        <v>15216038.506666666</v>
      </c>
      <c r="O297" s="88">
        <v>2243.5916406173201</v>
      </c>
      <c r="P297" s="88">
        <v>2622.6298160913202</v>
      </c>
      <c r="Q297" s="88">
        <v>85.547400813169048</v>
      </c>
      <c r="R297" s="92">
        <v>951135.65524392773</v>
      </c>
      <c r="S297" s="93">
        <v>140.24412492538008</v>
      </c>
      <c r="T297" s="94">
        <v>90.894862512296513</v>
      </c>
      <c r="U297" s="92">
        <v>0</v>
      </c>
      <c r="V297" s="93">
        <v>0</v>
      </c>
      <c r="W297" s="95">
        <v>90.894862512296513</v>
      </c>
      <c r="X297" s="96">
        <v>0</v>
      </c>
      <c r="Y297" s="97">
        <v>0</v>
      </c>
      <c r="Z297" s="98">
        <v>0</v>
      </c>
      <c r="AA297" s="99">
        <v>0</v>
      </c>
      <c r="AB297" s="100">
        <v>90.894862512296513</v>
      </c>
      <c r="AC297" s="92">
        <v>951135.65524392773</v>
      </c>
      <c r="AD297" s="93">
        <v>140.24412492538008</v>
      </c>
      <c r="AE297" s="95">
        <v>90.894862512296513</v>
      </c>
      <c r="AF297" s="104"/>
      <c r="AG297" s="103">
        <v>0</v>
      </c>
      <c r="AH297" s="104"/>
      <c r="AI297" s="92">
        <v>0</v>
      </c>
      <c r="AJ297" s="93">
        <v>85.547400813169048</v>
      </c>
      <c r="AK297" s="93">
        <v>0</v>
      </c>
      <c r="AL297" s="101">
        <v>0</v>
      </c>
      <c r="AM297" s="138">
        <v>0</v>
      </c>
      <c r="AO297" s="102">
        <v>65687.059170736218</v>
      </c>
      <c r="AQ297" s="102">
        <v>835573.51111111103</v>
      </c>
      <c r="AR297" s="90"/>
      <c r="AS297" s="244"/>
      <c r="AT297" s="112">
        <v>-3524235.3927378682</v>
      </c>
      <c r="AU297" s="112">
        <v>-1562523.5568270001</v>
      </c>
      <c r="AV297" s="112">
        <v>-30577.748726999998</v>
      </c>
      <c r="AW297" s="112">
        <v>-559055</v>
      </c>
      <c r="AX297" s="113">
        <v>-1272079.254593</v>
      </c>
    </row>
    <row r="298" spans="1:50">
      <c r="A298" s="11">
        <v>929</v>
      </c>
      <c r="B298" s="12">
        <v>1709</v>
      </c>
      <c r="C298" s="4">
        <v>942</v>
      </c>
      <c r="D298" s="13" t="s">
        <v>91</v>
      </c>
      <c r="E298" s="85">
        <v>4060.3333333333335</v>
      </c>
      <c r="F298" s="85">
        <v>12098802</v>
      </c>
      <c r="G298" s="86">
        <v>1.55</v>
      </c>
      <c r="H298" s="85">
        <v>7805678.7096774196</v>
      </c>
      <c r="I298" s="85">
        <v>858526</v>
      </c>
      <c r="J298" s="5">
        <v>0</v>
      </c>
      <c r="K298" s="87">
        <v>1.65</v>
      </c>
      <c r="L298" s="85">
        <v>12879369.87096774</v>
      </c>
      <c r="M298" s="85">
        <v>1041560.1666666666</v>
      </c>
      <c r="N298" s="85">
        <v>13920930.037634408</v>
      </c>
      <c r="O298" s="88">
        <v>3428.5190142765964</v>
      </c>
      <c r="P298" s="88">
        <v>2622.6298160913202</v>
      </c>
      <c r="Q298" s="88">
        <v>130.7282862888498</v>
      </c>
      <c r="R298" s="92">
        <v>-1210706.1465150309</v>
      </c>
      <c r="S298" s="93">
        <v>-298.17900332855203</v>
      </c>
      <c r="T298" s="94">
        <v>119.35882036197539</v>
      </c>
      <c r="U298" s="92">
        <v>0</v>
      </c>
      <c r="V298" s="93">
        <v>0</v>
      </c>
      <c r="W298" s="95">
        <v>119.35882036197539</v>
      </c>
      <c r="X298" s="96">
        <v>0</v>
      </c>
      <c r="Y298" s="97">
        <v>0</v>
      </c>
      <c r="Z298" s="98">
        <v>0</v>
      </c>
      <c r="AA298" s="99">
        <v>0</v>
      </c>
      <c r="AB298" s="100">
        <v>119.35882036197539</v>
      </c>
      <c r="AC298" s="92">
        <v>-1210706.1465150309</v>
      </c>
      <c r="AD298" s="93">
        <v>-298.17900332855203</v>
      </c>
      <c r="AE298" s="95">
        <v>119.35882036197539</v>
      </c>
      <c r="AF298" s="104"/>
      <c r="AG298" s="103">
        <v>0</v>
      </c>
      <c r="AH298" s="104"/>
      <c r="AI298" s="92">
        <v>0</v>
      </c>
      <c r="AJ298" s="93">
        <v>130.7282862888498</v>
      </c>
      <c r="AK298" s="93">
        <v>0</v>
      </c>
      <c r="AL298" s="101">
        <v>0</v>
      </c>
      <c r="AM298" s="138">
        <v>0</v>
      </c>
      <c r="AO298" s="102">
        <v>30688.804883382942</v>
      </c>
      <c r="AQ298" s="102">
        <v>780567.87096774194</v>
      </c>
      <c r="AR298" s="90"/>
      <c r="AS298" s="244"/>
      <c r="AT298" s="112">
        <v>-2087123.6700873303</v>
      </c>
      <c r="AU298" s="112">
        <v>-925358.13789400004</v>
      </c>
      <c r="AV298" s="112">
        <v>-18108.762903999999</v>
      </c>
      <c r="AW298" s="112">
        <v>-482828</v>
      </c>
      <c r="AX298" s="113">
        <v>-753351.13198199996</v>
      </c>
    </row>
    <row r="299" spans="1:50">
      <c r="A299" s="11">
        <v>931</v>
      </c>
      <c r="B299" s="12">
        <v>1711</v>
      </c>
      <c r="C299" s="4"/>
      <c r="D299" s="13" t="s">
        <v>92</v>
      </c>
      <c r="E299" s="85">
        <v>509.66666666666669</v>
      </c>
      <c r="F299" s="85">
        <v>774539.66666666663</v>
      </c>
      <c r="G299" s="86">
        <v>1.89</v>
      </c>
      <c r="H299" s="85">
        <v>409809.3474426808</v>
      </c>
      <c r="I299" s="85">
        <v>62983.333333333336</v>
      </c>
      <c r="J299" s="5">
        <v>0</v>
      </c>
      <c r="K299" s="87">
        <v>1.65</v>
      </c>
      <c r="L299" s="85">
        <v>676185.42328042339</v>
      </c>
      <c r="M299" s="85">
        <v>65036.703333333331</v>
      </c>
      <c r="N299" s="85">
        <v>741222.12661375664</v>
      </c>
      <c r="O299" s="88">
        <v>1454.3272595430149</v>
      </c>
      <c r="P299" s="88">
        <v>2622.6298160913202</v>
      </c>
      <c r="Q299" s="88">
        <v>55.453013254859414</v>
      </c>
      <c r="R299" s="92">
        <v>220314.60177202427</v>
      </c>
      <c r="S299" s="93">
        <v>432.27194592287299</v>
      </c>
      <c r="T299" s="94">
        <v>71.935398350561442</v>
      </c>
      <c r="U299" s="92">
        <v>187997</v>
      </c>
      <c r="V299" s="93">
        <v>368.8626553302812</v>
      </c>
      <c r="W299" s="95">
        <v>86.000008348781535</v>
      </c>
      <c r="X299" s="96">
        <v>0</v>
      </c>
      <c r="Y299" s="97">
        <v>0</v>
      </c>
      <c r="Z299" s="98">
        <v>187997</v>
      </c>
      <c r="AA299" s="99">
        <v>368.8626553302812</v>
      </c>
      <c r="AB299" s="100">
        <v>86.000008348781535</v>
      </c>
      <c r="AC299" s="92">
        <v>408311.6017720243</v>
      </c>
      <c r="AD299" s="93">
        <v>801.13460125315419</v>
      </c>
      <c r="AE299" s="95">
        <v>86.000008348781535</v>
      </c>
      <c r="AF299" s="104"/>
      <c r="AG299" s="103">
        <v>0</v>
      </c>
      <c r="AH299" s="104"/>
      <c r="AI299" s="92">
        <v>75770.291430450758</v>
      </c>
      <c r="AJ299" s="93">
        <v>55.453013254859414</v>
      </c>
      <c r="AK299" s="93">
        <v>0</v>
      </c>
      <c r="AL299" s="101">
        <v>0</v>
      </c>
      <c r="AM299" s="138">
        <v>75770.291430450758</v>
      </c>
      <c r="AO299" s="102">
        <v>2032.3690016105859</v>
      </c>
      <c r="AQ299" s="102">
        <v>40980.934744268081</v>
      </c>
      <c r="AR299" s="90"/>
      <c r="AS299" s="244"/>
      <c r="AT299" s="112">
        <v>-255691.9034940936</v>
      </c>
      <c r="AU299" s="112">
        <v>-113364.908406</v>
      </c>
      <c r="AV299" s="112">
        <v>-2218.490511</v>
      </c>
      <c r="AW299" s="112">
        <v>-31729</v>
      </c>
      <c r="AX299" s="113">
        <v>-92292.463401000001</v>
      </c>
    </row>
    <row r="300" spans="1:50">
      <c r="A300" s="11">
        <v>932</v>
      </c>
      <c r="B300" s="12">
        <v>1712</v>
      </c>
      <c r="C300" s="4"/>
      <c r="D300" s="13" t="s">
        <v>93</v>
      </c>
      <c r="E300" s="85">
        <v>230</v>
      </c>
      <c r="F300" s="85">
        <v>225851.33333333334</v>
      </c>
      <c r="G300" s="86">
        <v>1.7</v>
      </c>
      <c r="H300" s="85">
        <v>132853.72549019608</v>
      </c>
      <c r="I300" s="85">
        <v>35231</v>
      </c>
      <c r="J300" s="5">
        <v>0</v>
      </c>
      <c r="K300" s="87">
        <v>1.65</v>
      </c>
      <c r="L300" s="85">
        <v>219208.64705882352</v>
      </c>
      <c r="M300" s="85">
        <v>29071.00333333333</v>
      </c>
      <c r="N300" s="85">
        <v>248279.65039215682</v>
      </c>
      <c r="O300" s="88">
        <v>1079.4767408354644</v>
      </c>
      <c r="P300" s="88">
        <v>2622.6298160913202</v>
      </c>
      <c r="Q300" s="88">
        <v>41.160088023565613</v>
      </c>
      <c r="R300" s="92">
        <v>131322.32670427335</v>
      </c>
      <c r="S300" s="93">
        <v>570.96663784466671</v>
      </c>
      <c r="T300" s="94">
        <v>62.930855454846338</v>
      </c>
      <c r="U300" s="92">
        <v>139154</v>
      </c>
      <c r="V300" s="93">
        <v>605.01739130434783</v>
      </c>
      <c r="W300" s="95">
        <v>85.999966756495667</v>
      </c>
      <c r="X300" s="96">
        <v>0</v>
      </c>
      <c r="Y300" s="97">
        <v>0</v>
      </c>
      <c r="Z300" s="98">
        <v>139154</v>
      </c>
      <c r="AA300" s="99">
        <v>605.01739130434783</v>
      </c>
      <c r="AB300" s="100">
        <v>85.999966756495667</v>
      </c>
      <c r="AC300" s="92">
        <v>270476.32670427335</v>
      </c>
      <c r="AD300" s="93">
        <v>1175.9840291490145</v>
      </c>
      <c r="AE300" s="95">
        <v>85.999966756495667</v>
      </c>
      <c r="AF300" s="104"/>
      <c r="AG300" s="103">
        <v>0</v>
      </c>
      <c r="AH300" s="104"/>
      <c r="AI300" s="92">
        <v>246089.8842506556</v>
      </c>
      <c r="AJ300" s="93">
        <v>41.160088023565613</v>
      </c>
      <c r="AK300" s="93">
        <v>0</v>
      </c>
      <c r="AL300" s="101">
        <v>0</v>
      </c>
      <c r="AM300" s="138">
        <v>246089.8842506556</v>
      </c>
      <c r="AO300" s="102">
        <v>1303.5752837907901</v>
      </c>
      <c r="AQ300" s="102">
        <v>13285.372549019608</v>
      </c>
      <c r="AR300" s="90"/>
      <c r="AS300" s="244"/>
      <c r="AT300" s="112">
        <v>-116550.32548827158</v>
      </c>
      <c r="AU300" s="112">
        <v>-51674.365879999998</v>
      </c>
      <c r="AV300" s="112">
        <v>-1011.239651</v>
      </c>
      <c r="AW300" s="112">
        <v>-16192</v>
      </c>
      <c r="AX300" s="113">
        <v>-42069.054602999997</v>
      </c>
    </row>
    <row r="301" spans="1:50">
      <c r="A301" s="11">
        <v>934</v>
      </c>
      <c r="B301" s="12">
        <v>1714</v>
      </c>
      <c r="C301" s="4">
        <v>942</v>
      </c>
      <c r="D301" s="13" t="s">
        <v>94</v>
      </c>
      <c r="E301" s="85">
        <v>2421</v>
      </c>
      <c r="F301" s="85">
        <v>7649951.666666667</v>
      </c>
      <c r="G301" s="86">
        <v>1.64</v>
      </c>
      <c r="H301" s="85">
        <v>4664604.674796748</v>
      </c>
      <c r="I301" s="85">
        <v>740602</v>
      </c>
      <c r="J301" s="5">
        <v>0</v>
      </c>
      <c r="K301" s="87">
        <v>1.65</v>
      </c>
      <c r="L301" s="85">
        <v>7696597.7134146346</v>
      </c>
      <c r="M301" s="85">
        <v>741009.11333333328</v>
      </c>
      <c r="N301" s="85">
        <v>8437606.8267479688</v>
      </c>
      <c r="O301" s="88">
        <v>3485.174236574956</v>
      </c>
      <c r="P301" s="88">
        <v>2622.6298160913202</v>
      </c>
      <c r="Q301" s="88">
        <v>132.88853101537384</v>
      </c>
      <c r="R301" s="92">
        <v>-772641.41553662659</v>
      </c>
      <c r="S301" s="93">
        <v>-319.14143557894533</v>
      </c>
      <c r="T301" s="94">
        <v>120.71977453968552</v>
      </c>
      <c r="U301" s="92">
        <v>0</v>
      </c>
      <c r="V301" s="93">
        <v>0</v>
      </c>
      <c r="W301" s="95">
        <v>120.71977453968552</v>
      </c>
      <c r="X301" s="96">
        <v>0</v>
      </c>
      <c r="Y301" s="97">
        <v>0</v>
      </c>
      <c r="Z301" s="98">
        <v>0</v>
      </c>
      <c r="AA301" s="99">
        <v>0</v>
      </c>
      <c r="AB301" s="100">
        <v>120.71977453968552</v>
      </c>
      <c r="AC301" s="92">
        <v>-772641.41553662659</v>
      </c>
      <c r="AD301" s="93">
        <v>-319.14143557894533</v>
      </c>
      <c r="AE301" s="95">
        <v>120.71977453968552</v>
      </c>
      <c r="AF301" s="104"/>
      <c r="AG301" s="103">
        <v>0</v>
      </c>
      <c r="AH301" s="104"/>
      <c r="AI301" s="92">
        <v>0</v>
      </c>
      <c r="AJ301" s="93">
        <v>132.88853101537384</v>
      </c>
      <c r="AK301" s="93">
        <v>0</v>
      </c>
      <c r="AL301" s="101">
        <v>0</v>
      </c>
      <c r="AM301" s="138">
        <v>0</v>
      </c>
      <c r="AO301" s="102">
        <v>21026.85398511478</v>
      </c>
      <c r="AQ301" s="102">
        <v>466460.46747967484</v>
      </c>
      <c r="AR301" s="90"/>
      <c r="AS301" s="244"/>
      <c r="AT301" s="112">
        <v>-1243032.3260224913</v>
      </c>
      <c r="AU301" s="112">
        <v>-551117.35592600005</v>
      </c>
      <c r="AV301" s="112">
        <v>-10785.071339</v>
      </c>
      <c r="AW301" s="112">
        <v>-331265</v>
      </c>
      <c r="AX301" s="113">
        <v>-448674.80701799999</v>
      </c>
    </row>
    <row r="302" spans="1:50">
      <c r="A302" s="11">
        <v>935</v>
      </c>
      <c r="B302" s="12">
        <v>1715</v>
      </c>
      <c r="C302" s="4"/>
      <c r="D302" s="13" t="s">
        <v>95</v>
      </c>
      <c r="E302" s="85">
        <v>470</v>
      </c>
      <c r="F302" s="85">
        <v>773130.66666666663</v>
      </c>
      <c r="G302" s="86">
        <v>1.95</v>
      </c>
      <c r="H302" s="85">
        <v>396477.264957265</v>
      </c>
      <c r="I302" s="85">
        <v>72048.333333333328</v>
      </c>
      <c r="J302" s="5">
        <v>0</v>
      </c>
      <c r="K302" s="87">
        <v>1.65</v>
      </c>
      <c r="L302" s="85">
        <v>654187.48717948713</v>
      </c>
      <c r="M302" s="85">
        <v>66984.80333333333</v>
      </c>
      <c r="N302" s="85">
        <v>721172.29051282036</v>
      </c>
      <c r="O302" s="88">
        <v>1534.4091287506817</v>
      </c>
      <c r="P302" s="88">
        <v>2622.6298160913202</v>
      </c>
      <c r="Q302" s="88">
        <v>58.506508213100155</v>
      </c>
      <c r="R302" s="92">
        <v>189241.57752853702</v>
      </c>
      <c r="S302" s="93">
        <v>402.64165431603618</v>
      </c>
      <c r="T302" s="94">
        <v>73.859100174253086</v>
      </c>
      <c r="U302" s="92">
        <v>149653</v>
      </c>
      <c r="V302" s="93">
        <v>318.41063829787237</v>
      </c>
      <c r="W302" s="95">
        <v>85.999991593402029</v>
      </c>
      <c r="X302" s="96">
        <v>0</v>
      </c>
      <c r="Y302" s="97">
        <v>0</v>
      </c>
      <c r="Z302" s="98">
        <v>149653</v>
      </c>
      <c r="AA302" s="99">
        <v>318.41063829787237</v>
      </c>
      <c r="AB302" s="100">
        <v>85.999991593402029</v>
      </c>
      <c r="AC302" s="92">
        <v>338894.57752853702</v>
      </c>
      <c r="AD302" s="93">
        <v>721.05229261390855</v>
      </c>
      <c r="AE302" s="95">
        <v>85.999991593402029</v>
      </c>
      <c r="AF302" s="104"/>
      <c r="AG302" s="103">
        <v>0</v>
      </c>
      <c r="AH302" s="104"/>
      <c r="AI302" s="92">
        <v>55069.52773860794</v>
      </c>
      <c r="AJ302" s="93">
        <v>58.506508213100155</v>
      </c>
      <c r="AK302" s="93">
        <v>0</v>
      </c>
      <c r="AL302" s="101">
        <v>0</v>
      </c>
      <c r="AM302" s="138">
        <v>55069.52773860794</v>
      </c>
      <c r="AO302" s="102">
        <v>3429.1558024548776</v>
      </c>
      <c r="AQ302" s="102">
        <v>39647.7264957265</v>
      </c>
      <c r="AR302" s="90"/>
      <c r="AS302" s="244"/>
      <c r="AT302" s="112">
        <v>-239775.33922036487</v>
      </c>
      <c r="AU302" s="112">
        <v>-106308.05667799999</v>
      </c>
      <c r="AV302" s="112">
        <v>-2080.3917040000001</v>
      </c>
      <c r="AW302" s="112">
        <v>-39337</v>
      </c>
      <c r="AX302" s="113">
        <v>-86547.350218000007</v>
      </c>
    </row>
    <row r="303" spans="1:50">
      <c r="A303" s="11">
        <v>936</v>
      </c>
      <c r="B303" s="12">
        <v>1716</v>
      </c>
      <c r="C303" s="4"/>
      <c r="D303" s="13" t="s">
        <v>96</v>
      </c>
      <c r="E303" s="85">
        <v>255</v>
      </c>
      <c r="F303" s="85">
        <v>353327.33333333331</v>
      </c>
      <c r="G303" s="86">
        <v>1.72</v>
      </c>
      <c r="H303" s="85">
        <v>205422.86821705429</v>
      </c>
      <c r="I303" s="85">
        <v>27348.333333333332</v>
      </c>
      <c r="J303" s="5">
        <v>0</v>
      </c>
      <c r="K303" s="87">
        <v>1.65</v>
      </c>
      <c r="L303" s="85">
        <v>338947.73255813954</v>
      </c>
      <c r="M303" s="85">
        <v>34046.423333333332</v>
      </c>
      <c r="N303" s="85">
        <v>372994.15589147294</v>
      </c>
      <c r="O303" s="88">
        <v>1462.7221799665606</v>
      </c>
      <c r="P303" s="88">
        <v>2622.6298160913202</v>
      </c>
      <c r="Q303" s="88">
        <v>55.773108770133362</v>
      </c>
      <c r="R303" s="92">
        <v>109437.28546837106</v>
      </c>
      <c r="S303" s="93">
        <v>429.16582536616102</v>
      </c>
      <c r="T303" s="94">
        <v>72.137058525184017</v>
      </c>
      <c r="U303" s="92">
        <v>92711</v>
      </c>
      <c r="V303" s="93">
        <v>363.57254901960783</v>
      </c>
      <c r="W303" s="95">
        <v>85.999958534513766</v>
      </c>
      <c r="X303" s="96">
        <v>0</v>
      </c>
      <c r="Y303" s="97">
        <v>0</v>
      </c>
      <c r="Z303" s="98">
        <v>92711</v>
      </c>
      <c r="AA303" s="99">
        <v>363.57254901960783</v>
      </c>
      <c r="AB303" s="100">
        <v>85.999958534513766</v>
      </c>
      <c r="AC303" s="92">
        <v>202148.28546837106</v>
      </c>
      <c r="AD303" s="93">
        <v>792.73837438576879</v>
      </c>
      <c r="AE303" s="95">
        <v>85.999958534513766</v>
      </c>
      <c r="AF303" s="104"/>
      <c r="AG303" s="103">
        <v>0</v>
      </c>
      <c r="AH303" s="104"/>
      <c r="AI303" s="92">
        <v>114034.24676557658</v>
      </c>
      <c r="AJ303" s="93">
        <v>55.773108770133362</v>
      </c>
      <c r="AK303" s="93">
        <v>0</v>
      </c>
      <c r="AL303" s="101">
        <v>0</v>
      </c>
      <c r="AM303" s="138">
        <v>114034.24676557658</v>
      </c>
      <c r="AO303" s="102">
        <v>1176.243229973559</v>
      </c>
      <c r="AQ303" s="102">
        <v>20542.286821705427</v>
      </c>
      <c r="AR303" s="90"/>
      <c r="AS303" s="244"/>
      <c r="AT303" s="112">
        <v>-131440.01464756619</v>
      </c>
      <c r="AU303" s="112">
        <v>-58275.936850999999</v>
      </c>
      <c r="AV303" s="112">
        <v>-1140.4288570000001</v>
      </c>
      <c r="AW303" s="112">
        <v>-22658</v>
      </c>
      <c r="AX303" s="113">
        <v>-47443.515323</v>
      </c>
    </row>
    <row r="304" spans="1:50">
      <c r="A304" s="11">
        <v>938</v>
      </c>
      <c r="B304" s="12">
        <v>1718</v>
      </c>
      <c r="C304" s="4"/>
      <c r="D304" s="13" t="s">
        <v>98</v>
      </c>
      <c r="E304" s="85">
        <v>4807.666666666667</v>
      </c>
      <c r="F304" s="85">
        <v>11782312</v>
      </c>
      <c r="G304" s="86">
        <v>1.72</v>
      </c>
      <c r="H304" s="85">
        <v>6850181.3953488367</v>
      </c>
      <c r="I304" s="85">
        <v>1627951.3333333333</v>
      </c>
      <c r="J304" s="5">
        <v>0</v>
      </c>
      <c r="K304" s="87">
        <v>1.65</v>
      </c>
      <c r="L304" s="85">
        <v>11302799.302325582</v>
      </c>
      <c r="M304" s="85">
        <v>1304766.6033333333</v>
      </c>
      <c r="N304" s="85">
        <v>12607565.905658916</v>
      </c>
      <c r="O304" s="88">
        <v>2622.3876944447579</v>
      </c>
      <c r="P304" s="88">
        <v>2622.6298160913202</v>
      </c>
      <c r="Q304" s="88">
        <v>99.990767982386345</v>
      </c>
      <c r="R304" s="92">
        <v>430.69486269913045</v>
      </c>
      <c r="S304" s="93">
        <v>8.9585009228135018E-2</v>
      </c>
      <c r="T304" s="94">
        <v>99.994183828903431</v>
      </c>
      <c r="U304" s="92">
        <v>0</v>
      </c>
      <c r="V304" s="93">
        <v>0</v>
      </c>
      <c r="W304" s="95">
        <v>99.994183828903431</v>
      </c>
      <c r="X304" s="96">
        <v>0</v>
      </c>
      <c r="Y304" s="97">
        <v>0</v>
      </c>
      <c r="Z304" s="98">
        <v>0</v>
      </c>
      <c r="AA304" s="99">
        <v>0</v>
      </c>
      <c r="AB304" s="100">
        <v>99.994183828903431</v>
      </c>
      <c r="AC304" s="92">
        <v>430.69486269913045</v>
      </c>
      <c r="AD304" s="93">
        <v>8.9585009228135018E-2</v>
      </c>
      <c r="AE304" s="95">
        <v>99.994183828903431</v>
      </c>
      <c r="AF304" s="104"/>
      <c r="AG304" s="103">
        <v>0</v>
      </c>
      <c r="AH304" s="104"/>
      <c r="AI304" s="92">
        <v>309461.40666633088</v>
      </c>
      <c r="AJ304" s="93">
        <v>99.990767982386345</v>
      </c>
      <c r="AK304" s="93">
        <v>0</v>
      </c>
      <c r="AL304" s="101">
        <v>0</v>
      </c>
      <c r="AM304" s="138">
        <v>309461.40666633088</v>
      </c>
      <c r="AO304" s="102">
        <v>36521.542933290817</v>
      </c>
      <c r="AQ304" s="102">
        <v>685018.13953488378</v>
      </c>
      <c r="AR304" s="90"/>
      <c r="AS304" s="244"/>
      <c r="AT304" s="112">
        <v>-2482470.5891444627</v>
      </c>
      <c r="AU304" s="112">
        <v>-1100641.229204</v>
      </c>
      <c r="AV304" s="112">
        <v>-21538.959075999999</v>
      </c>
      <c r="AW304" s="112">
        <v>-454761</v>
      </c>
      <c r="AX304" s="113">
        <v>-896052.33041399997</v>
      </c>
    </row>
    <row r="305" spans="1:50">
      <c r="A305" s="169">
        <v>939</v>
      </c>
      <c r="B305" s="170">
        <v>1740</v>
      </c>
      <c r="C305" s="171">
        <v>942</v>
      </c>
      <c r="D305" s="172" t="s">
        <v>99</v>
      </c>
      <c r="E305" s="173">
        <v>15901.666666666666</v>
      </c>
      <c r="F305" s="173">
        <v>34968764</v>
      </c>
      <c r="G305" s="174">
        <v>1.622954342544463</v>
      </c>
      <c r="H305" s="173">
        <v>21546396.084037252</v>
      </c>
      <c r="I305" s="173">
        <v>2987064.3333333335</v>
      </c>
      <c r="J305" s="175">
        <v>0</v>
      </c>
      <c r="K305" s="176">
        <v>1.65</v>
      </c>
      <c r="L305" s="173">
        <v>35551553.538661465</v>
      </c>
      <c r="M305" s="173">
        <v>3086919.4466666668</v>
      </c>
      <c r="N305" s="173">
        <v>38638472.98532813</v>
      </c>
      <c r="O305" s="177">
        <v>2429.8379405929022</v>
      </c>
      <c r="P305" s="177">
        <v>2622.6298160913202</v>
      </c>
      <c r="Q305" s="177">
        <v>92.648910101016526</v>
      </c>
      <c r="R305" s="187">
        <v>1134313.4918804164</v>
      </c>
      <c r="S305" s="188">
        <v>71.332993934414617</v>
      </c>
      <c r="T305" s="199">
        <v>95.368813363640399</v>
      </c>
      <c r="U305" s="187">
        <v>0</v>
      </c>
      <c r="V305" s="188">
        <v>0</v>
      </c>
      <c r="W305" s="189">
        <v>95.368813363640399</v>
      </c>
      <c r="X305" s="190">
        <v>0</v>
      </c>
      <c r="Y305" s="191">
        <v>0</v>
      </c>
      <c r="Z305" s="192">
        <v>0</v>
      </c>
      <c r="AA305" s="201">
        <v>0</v>
      </c>
      <c r="AB305" s="202">
        <v>95.368813363640399</v>
      </c>
      <c r="AC305" s="187">
        <v>1134313.4918804164</v>
      </c>
      <c r="AD305" s="188">
        <v>71.332993934414617</v>
      </c>
      <c r="AE305" s="189">
        <v>95.368813363640399</v>
      </c>
      <c r="AF305" s="104"/>
      <c r="AG305" s="206">
        <v>0</v>
      </c>
      <c r="AH305" s="104"/>
      <c r="AI305" s="187">
        <v>0</v>
      </c>
      <c r="AJ305" s="188">
        <v>92.648910101016526</v>
      </c>
      <c r="AK305" s="188">
        <v>0</v>
      </c>
      <c r="AL305" s="209">
        <v>0</v>
      </c>
      <c r="AM305" s="210">
        <v>0</v>
      </c>
      <c r="AO305" s="214">
        <v>157710.44770186351</v>
      </c>
      <c r="AQ305" s="214">
        <v>2154639.6084037255</v>
      </c>
      <c r="AR305" s="90"/>
      <c r="AS305" s="244"/>
      <c r="AT305" s="219">
        <v>-8135931.5316614602</v>
      </c>
      <c r="AU305" s="219">
        <v>-3607189.4349469999</v>
      </c>
      <c r="AV305" s="219">
        <v>-70590.764326000004</v>
      </c>
      <c r="AW305" s="219">
        <v>-1689597</v>
      </c>
      <c r="AX305" s="220">
        <v>-2936679.4679899998</v>
      </c>
    </row>
    <row r="306" spans="1:50">
      <c r="A306" s="11">
        <v>940</v>
      </c>
      <c r="B306" s="12">
        <v>1720</v>
      </c>
      <c r="C306" s="4"/>
      <c r="D306" s="13" t="s">
        <v>100</v>
      </c>
      <c r="E306" s="85">
        <v>167.66666666666666</v>
      </c>
      <c r="F306" s="85">
        <v>224701</v>
      </c>
      <c r="G306" s="86">
        <v>1.8</v>
      </c>
      <c r="H306" s="85">
        <v>124833.88888888888</v>
      </c>
      <c r="I306" s="85">
        <v>22985.333333333332</v>
      </c>
      <c r="J306" s="5">
        <v>0</v>
      </c>
      <c r="K306" s="87">
        <v>1.65</v>
      </c>
      <c r="L306" s="85">
        <v>205975.91666666663</v>
      </c>
      <c r="M306" s="85">
        <v>24048.3</v>
      </c>
      <c r="N306" s="85">
        <v>230024.21666666665</v>
      </c>
      <c r="O306" s="88">
        <v>1371.9138170974154</v>
      </c>
      <c r="P306" s="88">
        <v>2622.6298160913202</v>
      </c>
      <c r="Q306" s="88">
        <v>52.310616186849806</v>
      </c>
      <c r="R306" s="92">
        <v>77590.251524251871</v>
      </c>
      <c r="S306" s="93">
        <v>462.7649196277448</v>
      </c>
      <c r="T306" s="94">
        <v>69.955688197715375</v>
      </c>
      <c r="U306" s="92">
        <v>70551</v>
      </c>
      <c r="V306" s="93">
        <v>420.78131212723662</v>
      </c>
      <c r="W306" s="95">
        <v>85.999939259969935</v>
      </c>
      <c r="X306" s="96">
        <v>0</v>
      </c>
      <c r="Y306" s="97">
        <v>0</v>
      </c>
      <c r="Z306" s="98">
        <v>70551</v>
      </c>
      <c r="AA306" s="99">
        <v>420.78131212723662</v>
      </c>
      <c r="AB306" s="100">
        <v>85.999939259969935</v>
      </c>
      <c r="AC306" s="92">
        <v>148141.25152425189</v>
      </c>
      <c r="AD306" s="93">
        <v>883.54623175498136</v>
      </c>
      <c r="AE306" s="95">
        <v>85.999939259969949</v>
      </c>
      <c r="AF306" s="104"/>
      <c r="AG306" s="103">
        <v>0</v>
      </c>
      <c r="AH306" s="104"/>
      <c r="AI306" s="92">
        <v>59878.26887256973</v>
      </c>
      <c r="AJ306" s="93">
        <v>52.310616186849806</v>
      </c>
      <c r="AK306" s="93">
        <v>0</v>
      </c>
      <c r="AL306" s="101">
        <v>0</v>
      </c>
      <c r="AM306" s="138">
        <v>59878.26887256973</v>
      </c>
      <c r="AO306" s="102">
        <v>650.06701137073583</v>
      </c>
      <c r="AQ306" s="102">
        <v>12483.388888888889</v>
      </c>
      <c r="AR306" s="90"/>
      <c r="AS306" s="244"/>
      <c r="AT306" s="112">
        <v>-86257.509612465306</v>
      </c>
      <c r="AU306" s="112">
        <v>-38243.583558999999</v>
      </c>
      <c r="AV306" s="112">
        <v>-748.40643699999998</v>
      </c>
      <c r="AW306" s="112">
        <v>-14117</v>
      </c>
      <c r="AX306" s="113">
        <v>-31134.806930999999</v>
      </c>
    </row>
    <row r="307" spans="1:50">
      <c r="A307" s="11">
        <v>941</v>
      </c>
      <c r="B307" s="12">
        <v>1721</v>
      </c>
      <c r="C307" s="4">
        <v>942</v>
      </c>
      <c r="D307" s="13" t="s">
        <v>101</v>
      </c>
      <c r="E307" s="85">
        <v>2425.6666666666665</v>
      </c>
      <c r="F307" s="85">
        <v>4662111.333333333</v>
      </c>
      <c r="G307" s="86">
        <v>1.7299999999999998</v>
      </c>
      <c r="H307" s="85">
        <v>2694862.0423892098</v>
      </c>
      <c r="I307" s="85">
        <v>418980.33333333331</v>
      </c>
      <c r="J307" s="5">
        <v>0</v>
      </c>
      <c r="K307" s="87">
        <v>1.65</v>
      </c>
      <c r="L307" s="85">
        <v>4446522.3699421957</v>
      </c>
      <c r="M307" s="85">
        <v>432757.51666666666</v>
      </c>
      <c r="N307" s="85">
        <v>4879279.8866088623</v>
      </c>
      <c r="O307" s="88">
        <v>2011.5211845302442</v>
      </c>
      <c r="P307" s="88">
        <v>2622.6298160913202</v>
      </c>
      <c r="Q307" s="88">
        <v>76.698631739348869</v>
      </c>
      <c r="R307" s="92">
        <v>548467.95979729376</v>
      </c>
      <c r="S307" s="93">
        <v>226.11019367759809</v>
      </c>
      <c r="T307" s="94">
        <v>85.320137995789793</v>
      </c>
      <c r="U307" s="92">
        <v>43250</v>
      </c>
      <c r="V307" s="93">
        <v>17.830149787000138</v>
      </c>
      <c r="W307" s="95">
        <v>85.999995659177969</v>
      </c>
      <c r="X307" s="96">
        <v>0</v>
      </c>
      <c r="Y307" s="97">
        <v>0</v>
      </c>
      <c r="Z307" s="98">
        <v>43250</v>
      </c>
      <c r="AA307" s="99">
        <v>17.830149787000138</v>
      </c>
      <c r="AB307" s="100">
        <v>85.999995659177969</v>
      </c>
      <c r="AC307" s="92">
        <v>591717.95979729376</v>
      </c>
      <c r="AD307" s="93">
        <v>243.94034346459824</v>
      </c>
      <c r="AE307" s="95">
        <v>85.999995659177969</v>
      </c>
      <c r="AF307" s="104"/>
      <c r="AG307" s="103">
        <v>0</v>
      </c>
      <c r="AH307" s="104"/>
      <c r="AI307" s="92">
        <v>0</v>
      </c>
      <c r="AJ307" s="93">
        <v>76.698631739348869</v>
      </c>
      <c r="AK307" s="93">
        <v>0</v>
      </c>
      <c r="AL307" s="101">
        <v>0</v>
      </c>
      <c r="AM307" s="138">
        <v>0</v>
      </c>
      <c r="AO307" s="102">
        <v>10873.940232042372</v>
      </c>
      <c r="AQ307" s="102">
        <v>269486.204238921</v>
      </c>
      <c r="AR307" s="90"/>
      <c r="AS307" s="244"/>
      <c r="AT307" s="112">
        <v>-1258948.8902962198</v>
      </c>
      <c r="AU307" s="112">
        <v>-558174.20765400003</v>
      </c>
      <c r="AV307" s="112">
        <v>-10923.170146</v>
      </c>
      <c r="AW307" s="112">
        <v>-280476</v>
      </c>
      <c r="AX307" s="113">
        <v>-454419.920201</v>
      </c>
    </row>
    <row r="308" spans="1:50">
      <c r="A308" s="11">
        <v>942</v>
      </c>
      <c r="B308" s="12">
        <v>1722</v>
      </c>
      <c r="C308" s="4">
        <v>942</v>
      </c>
      <c r="D308" s="13" t="s">
        <v>102</v>
      </c>
      <c r="E308" s="85">
        <v>43492.333333333336</v>
      </c>
      <c r="F308" s="85">
        <v>109586732.33333333</v>
      </c>
      <c r="G308" s="86">
        <v>1.72</v>
      </c>
      <c r="H308" s="85">
        <v>63713216.472868212</v>
      </c>
      <c r="I308" s="85">
        <v>9170791</v>
      </c>
      <c r="J308" s="5">
        <v>5478000</v>
      </c>
      <c r="K308" s="87">
        <v>1.65</v>
      </c>
      <c r="L308" s="85">
        <v>99871749.040697679</v>
      </c>
      <c r="M308" s="85">
        <v>9418367.416666666</v>
      </c>
      <c r="N308" s="85">
        <v>109290116.45736432</v>
      </c>
      <c r="O308" s="88">
        <v>2512.8593497098564</v>
      </c>
      <c r="P308" s="88">
        <v>2622.6298160913202</v>
      </c>
      <c r="Q308" s="88">
        <v>95.814488735392246</v>
      </c>
      <c r="R308" s="92">
        <v>1766444.2741866917</v>
      </c>
      <c r="S308" s="93">
        <v>40.615072561141616</v>
      </c>
      <c r="T308" s="94">
        <v>97.363127903297112</v>
      </c>
      <c r="U308" s="92">
        <v>0</v>
      </c>
      <c r="V308" s="93">
        <v>0</v>
      </c>
      <c r="W308" s="95">
        <v>97.363127903297112</v>
      </c>
      <c r="X308" s="96">
        <v>0</v>
      </c>
      <c r="Y308" s="97">
        <v>0</v>
      </c>
      <c r="Z308" s="98">
        <v>0</v>
      </c>
      <c r="AA308" s="99">
        <v>0</v>
      </c>
      <c r="AB308" s="100">
        <v>97.363127903297112</v>
      </c>
      <c r="AC308" s="92">
        <v>1766444.2741866917</v>
      </c>
      <c r="AD308" s="93">
        <v>40.615072561141616</v>
      </c>
      <c r="AE308" s="95">
        <v>97.363127903297112</v>
      </c>
      <c r="AF308" s="104"/>
      <c r="AG308" s="103">
        <v>9357000</v>
      </c>
      <c r="AH308" s="104"/>
      <c r="AI308" s="92">
        <v>0</v>
      </c>
      <c r="AJ308" s="93">
        <v>95.814488735392246</v>
      </c>
      <c r="AK308" s="93">
        <v>0</v>
      </c>
      <c r="AL308" s="101">
        <v>0</v>
      </c>
      <c r="AM308" s="138">
        <v>0</v>
      </c>
      <c r="AO308" s="102">
        <v>576447.74210830475</v>
      </c>
      <c r="AQ308" s="102">
        <v>6371321.6472868221</v>
      </c>
      <c r="AR308" s="90"/>
      <c r="AS308" s="244"/>
      <c r="AT308" s="112">
        <v>-22311429.048867144</v>
      </c>
      <c r="AU308" s="112">
        <v>-9892112.6401390005</v>
      </c>
      <c r="AV308" s="112">
        <v>-193583.34366899999</v>
      </c>
      <c r="AW308" s="112">
        <v>-6781322</v>
      </c>
      <c r="AX308" s="113">
        <v>-8053351.3998180004</v>
      </c>
    </row>
    <row r="309" spans="1:50">
      <c r="A309" s="11">
        <v>943</v>
      </c>
      <c r="B309" s="12">
        <v>1723</v>
      </c>
      <c r="C309" s="4"/>
      <c r="D309" s="13" t="s">
        <v>103</v>
      </c>
      <c r="E309" s="85">
        <v>679.33333333333337</v>
      </c>
      <c r="F309" s="85">
        <v>1121977</v>
      </c>
      <c r="G309" s="86">
        <v>2</v>
      </c>
      <c r="H309" s="85">
        <v>560988.5</v>
      </c>
      <c r="I309" s="85">
        <v>101448.66666666667</v>
      </c>
      <c r="J309" s="5">
        <v>0</v>
      </c>
      <c r="K309" s="87">
        <v>1.65</v>
      </c>
      <c r="L309" s="85">
        <v>925631.02499999991</v>
      </c>
      <c r="M309" s="85">
        <v>102032.99333333333</v>
      </c>
      <c r="N309" s="85">
        <v>1027664.0183333332</v>
      </c>
      <c r="O309" s="88">
        <v>1512.7537070657504</v>
      </c>
      <c r="P309" s="88">
        <v>2622.6298160913202</v>
      </c>
      <c r="Q309" s="88">
        <v>57.680794208322851</v>
      </c>
      <c r="R309" s="92">
        <v>278971.05959060707</v>
      </c>
      <c r="S309" s="93">
        <v>410.65416033946082</v>
      </c>
      <c r="T309" s="94">
        <v>73.338900351243396</v>
      </c>
      <c r="U309" s="92">
        <v>225575</v>
      </c>
      <c r="V309" s="93">
        <v>332.05348380765457</v>
      </c>
      <c r="W309" s="95">
        <v>85.999988918540168</v>
      </c>
      <c r="X309" s="96">
        <v>0</v>
      </c>
      <c r="Y309" s="97">
        <v>0</v>
      </c>
      <c r="Z309" s="98">
        <v>225575</v>
      </c>
      <c r="AA309" s="99">
        <v>332.05348380765457</v>
      </c>
      <c r="AB309" s="100">
        <v>85.999988918540168</v>
      </c>
      <c r="AC309" s="92">
        <v>504546.05959060707</v>
      </c>
      <c r="AD309" s="93">
        <v>742.70764414711539</v>
      </c>
      <c r="AE309" s="95">
        <v>85.999988918540168</v>
      </c>
      <c r="AF309" s="104"/>
      <c r="AG309" s="103">
        <v>0</v>
      </c>
      <c r="AH309" s="104"/>
      <c r="AI309" s="92">
        <v>3687.1829291664599</v>
      </c>
      <c r="AJ309" s="93">
        <v>57.680794208322851</v>
      </c>
      <c r="AK309" s="93">
        <v>0</v>
      </c>
      <c r="AL309" s="101">
        <v>0</v>
      </c>
      <c r="AM309" s="138">
        <v>3687.1829291664599</v>
      </c>
      <c r="AO309" s="102">
        <v>2161.8434255350689</v>
      </c>
      <c r="AQ309" s="102">
        <v>56098.85</v>
      </c>
      <c r="AR309" s="90"/>
      <c r="AS309" s="244"/>
      <c r="AT309" s="112">
        <v>-344516.6008926442</v>
      </c>
      <c r="AU309" s="112">
        <v>-152746.693856</v>
      </c>
      <c r="AV309" s="112">
        <v>-2989.1709489999998</v>
      </c>
      <c r="AW309" s="112">
        <v>-45392</v>
      </c>
      <c r="AX309" s="113">
        <v>-124353.901491</v>
      </c>
    </row>
    <row r="310" spans="1:50">
      <c r="A310" s="11">
        <v>944</v>
      </c>
      <c r="B310" s="12">
        <v>1724</v>
      </c>
      <c r="C310" s="4">
        <v>942</v>
      </c>
      <c r="D310" s="13" t="s">
        <v>104</v>
      </c>
      <c r="E310" s="85">
        <v>5875</v>
      </c>
      <c r="F310" s="85">
        <v>11878982.666666666</v>
      </c>
      <c r="G310" s="86">
        <v>1.5200000000000002</v>
      </c>
      <c r="H310" s="85">
        <v>7815120.1754385969</v>
      </c>
      <c r="I310" s="85">
        <v>1254901.3333333333</v>
      </c>
      <c r="J310" s="5">
        <v>0</v>
      </c>
      <c r="K310" s="87">
        <v>1.65</v>
      </c>
      <c r="L310" s="85">
        <v>12894948.289473683</v>
      </c>
      <c r="M310" s="85">
        <v>1396268</v>
      </c>
      <c r="N310" s="85">
        <v>14291216.289473683</v>
      </c>
      <c r="O310" s="88">
        <v>2432.5474535274352</v>
      </c>
      <c r="P310" s="88">
        <v>2622.6298160913202</v>
      </c>
      <c r="Q310" s="88">
        <v>92.752222925339211</v>
      </c>
      <c r="R310" s="92">
        <v>413191.53562324523</v>
      </c>
      <c r="S310" s="93">
        <v>70.330474148637492</v>
      </c>
      <c r="T310" s="94">
        <v>95.433900442963719</v>
      </c>
      <c r="U310" s="92">
        <v>0</v>
      </c>
      <c r="V310" s="93">
        <v>0</v>
      </c>
      <c r="W310" s="95">
        <v>95.433900442963719</v>
      </c>
      <c r="X310" s="96">
        <v>0</v>
      </c>
      <c r="Y310" s="97">
        <v>0</v>
      </c>
      <c r="Z310" s="98">
        <v>0</v>
      </c>
      <c r="AA310" s="99">
        <v>0</v>
      </c>
      <c r="AB310" s="100">
        <v>95.433900442963719</v>
      </c>
      <c r="AC310" s="92">
        <v>413191.53562324523</v>
      </c>
      <c r="AD310" s="93">
        <v>70.330474148637492</v>
      </c>
      <c r="AE310" s="95">
        <v>95.433900442963719</v>
      </c>
      <c r="AF310" s="104"/>
      <c r="AG310" s="103">
        <v>0</v>
      </c>
      <c r="AH310" s="104"/>
      <c r="AI310" s="92">
        <v>0</v>
      </c>
      <c r="AJ310" s="93">
        <v>92.752222925339211</v>
      </c>
      <c r="AK310" s="93">
        <v>0</v>
      </c>
      <c r="AL310" s="101">
        <v>0</v>
      </c>
      <c r="AM310" s="138">
        <v>0</v>
      </c>
      <c r="AO310" s="102">
        <v>53267.155697571128</v>
      </c>
      <c r="AQ310" s="102">
        <v>781512.01754385966</v>
      </c>
      <c r="AR310" s="90"/>
      <c r="AS310" s="244"/>
      <c r="AT310" s="112">
        <v>-2993854.3961326499</v>
      </c>
      <c r="AU310" s="112">
        <v>-1327371.046017</v>
      </c>
      <c r="AV310" s="112">
        <v>-25975.940096999999</v>
      </c>
      <c r="AW310" s="112">
        <v>-401669</v>
      </c>
      <c r="AX310" s="113">
        <v>-1080637.257216</v>
      </c>
    </row>
    <row r="311" spans="1:50">
      <c r="A311" s="11">
        <v>945</v>
      </c>
      <c r="B311" s="12">
        <v>1725</v>
      </c>
      <c r="C311" s="4"/>
      <c r="D311" s="13" t="s">
        <v>105</v>
      </c>
      <c r="E311" s="85">
        <v>990.66666666666663</v>
      </c>
      <c r="F311" s="85">
        <v>1719022.3333333333</v>
      </c>
      <c r="G311" s="86">
        <v>1.8166666666666667</v>
      </c>
      <c r="H311" s="85">
        <v>946493.00900900911</v>
      </c>
      <c r="I311" s="85">
        <v>155733.66666666666</v>
      </c>
      <c r="J311" s="5">
        <v>0</v>
      </c>
      <c r="K311" s="87">
        <v>1.65</v>
      </c>
      <c r="L311" s="85">
        <v>1561713.4648648647</v>
      </c>
      <c r="M311" s="85">
        <v>155851.98333333331</v>
      </c>
      <c r="N311" s="85">
        <v>1717565.4481981981</v>
      </c>
      <c r="O311" s="88">
        <v>1733.7470876832417</v>
      </c>
      <c r="P311" s="88">
        <v>2622.6298160913202</v>
      </c>
      <c r="Q311" s="88">
        <v>66.107198089708305</v>
      </c>
      <c r="R311" s="92">
        <v>325817.00115555315</v>
      </c>
      <c r="S311" s="93">
        <v>328.88660951098905</v>
      </c>
      <c r="T311" s="94">
        <v>78.64753479651624</v>
      </c>
      <c r="U311" s="92">
        <v>191028</v>
      </c>
      <c r="V311" s="93">
        <v>192.82772543741589</v>
      </c>
      <c r="W311" s="95">
        <v>85.999991641714459</v>
      </c>
      <c r="X311" s="96">
        <v>0</v>
      </c>
      <c r="Y311" s="97">
        <v>0</v>
      </c>
      <c r="Z311" s="98">
        <v>191028</v>
      </c>
      <c r="AA311" s="99">
        <v>192.82772543741589</v>
      </c>
      <c r="AB311" s="100">
        <v>85.999991641714459</v>
      </c>
      <c r="AC311" s="92">
        <v>516845.00115555315</v>
      </c>
      <c r="AD311" s="93">
        <v>521.71433494840494</v>
      </c>
      <c r="AE311" s="95">
        <v>85.999991641714459</v>
      </c>
      <c r="AF311" s="104"/>
      <c r="AG311" s="103">
        <v>0</v>
      </c>
      <c r="AH311" s="104"/>
      <c r="AI311" s="92">
        <v>30089.685608259508</v>
      </c>
      <c r="AJ311" s="93">
        <v>66.107198089708305</v>
      </c>
      <c r="AK311" s="93">
        <v>0</v>
      </c>
      <c r="AL311" s="101">
        <v>0</v>
      </c>
      <c r="AM311" s="138">
        <v>30089.685608259508</v>
      </c>
      <c r="AO311" s="102">
        <v>5717.6581479784691</v>
      </c>
      <c r="AQ311" s="102">
        <v>94649.300900900897</v>
      </c>
      <c r="AR311" s="90"/>
      <c r="AS311" s="244"/>
      <c r="AT311" s="112">
        <v>-514977.86988870654</v>
      </c>
      <c r="AU311" s="112">
        <v>-228323.29946099999</v>
      </c>
      <c r="AV311" s="112">
        <v>-4468.1646229999997</v>
      </c>
      <c r="AW311" s="112">
        <v>-97292</v>
      </c>
      <c r="AX311" s="113">
        <v>-185882.210425</v>
      </c>
    </row>
    <row r="312" spans="1:50">
      <c r="A312" s="11">
        <v>946</v>
      </c>
      <c r="B312" s="12">
        <v>1726</v>
      </c>
      <c r="C312" s="4"/>
      <c r="D312" s="13" t="s">
        <v>106</v>
      </c>
      <c r="E312" s="85">
        <v>235</v>
      </c>
      <c r="F312" s="85">
        <v>284470</v>
      </c>
      <c r="G312" s="86">
        <v>1.84</v>
      </c>
      <c r="H312" s="85">
        <v>154603.26086956522</v>
      </c>
      <c r="I312" s="85">
        <v>30737.666666666668</v>
      </c>
      <c r="J312" s="5">
        <v>0</v>
      </c>
      <c r="K312" s="87">
        <v>1.65</v>
      </c>
      <c r="L312" s="85">
        <v>255095.38043478259</v>
      </c>
      <c r="M312" s="85">
        <v>25565.25</v>
      </c>
      <c r="N312" s="85">
        <v>280660.63043478265</v>
      </c>
      <c r="O312" s="88">
        <v>1194.3005550416283</v>
      </c>
      <c r="P312" s="88">
        <v>2622.6298160913202</v>
      </c>
      <c r="Q312" s="88">
        <v>45.538281754974243</v>
      </c>
      <c r="R312" s="92">
        <v>124193.22924827073</v>
      </c>
      <c r="S312" s="93">
        <v>528.48182658838607</v>
      </c>
      <c r="T312" s="94">
        <v>65.689117505633789</v>
      </c>
      <c r="U312" s="92">
        <v>125180</v>
      </c>
      <c r="V312" s="93">
        <v>532.68085106382978</v>
      </c>
      <c r="W312" s="95">
        <v>86.000060658782218</v>
      </c>
      <c r="X312" s="96">
        <v>0</v>
      </c>
      <c r="Y312" s="97">
        <v>0</v>
      </c>
      <c r="Z312" s="98">
        <v>125180</v>
      </c>
      <c r="AA312" s="99">
        <v>532.68085106382978</v>
      </c>
      <c r="AB312" s="100">
        <v>86.000060658782218</v>
      </c>
      <c r="AC312" s="92">
        <v>249373.22924827074</v>
      </c>
      <c r="AD312" s="93">
        <v>1061.1626776522157</v>
      </c>
      <c r="AE312" s="95">
        <v>86.000060658782218</v>
      </c>
      <c r="AF312" s="104"/>
      <c r="AG312" s="103">
        <v>0</v>
      </c>
      <c r="AH312" s="104"/>
      <c r="AI312" s="92">
        <v>78181.400942969267</v>
      </c>
      <c r="AJ312" s="93">
        <v>45.538281754974243</v>
      </c>
      <c r="AK312" s="93">
        <v>0</v>
      </c>
      <c r="AL312" s="101">
        <v>0</v>
      </c>
      <c r="AM312" s="138">
        <v>78181.400942969267</v>
      </c>
      <c r="AO312" s="102">
        <v>1763.2360823148235</v>
      </c>
      <c r="AQ312" s="102">
        <v>15460.326086956522</v>
      </c>
      <c r="AR312" s="90"/>
      <c r="AS312" s="244"/>
      <c r="AT312" s="112">
        <v>-121171.26350322507</v>
      </c>
      <c r="AU312" s="112">
        <v>-53723.129285000003</v>
      </c>
      <c r="AV312" s="112">
        <v>-1051.3328529999999</v>
      </c>
      <c r="AW312" s="112">
        <v>-17359</v>
      </c>
      <c r="AX312" s="113">
        <v>-43736.990687999998</v>
      </c>
    </row>
    <row r="313" spans="1:50">
      <c r="A313" s="11">
        <v>947</v>
      </c>
      <c r="B313" s="12">
        <v>1727</v>
      </c>
      <c r="C313" s="4"/>
      <c r="D313" s="13" t="s">
        <v>107</v>
      </c>
      <c r="E313" s="85">
        <v>327.66666666666669</v>
      </c>
      <c r="F313" s="85">
        <v>541240.66666666663</v>
      </c>
      <c r="G313" s="86">
        <v>1.8166666666666667</v>
      </c>
      <c r="H313" s="85">
        <v>297679.86615186615</v>
      </c>
      <c r="I313" s="85">
        <v>77523</v>
      </c>
      <c r="J313" s="5">
        <v>0</v>
      </c>
      <c r="K313" s="87">
        <v>1.65</v>
      </c>
      <c r="L313" s="85">
        <v>491171.77915057912</v>
      </c>
      <c r="M313" s="85">
        <v>72879.346666666665</v>
      </c>
      <c r="N313" s="85">
        <v>564051.12581724569</v>
      </c>
      <c r="O313" s="88">
        <v>1721.4174745185524</v>
      </c>
      <c r="P313" s="88">
        <v>2622.6298160913202</v>
      </c>
      <c r="Q313" s="88">
        <v>65.637074052795427</v>
      </c>
      <c r="R313" s="92">
        <v>109259.9802511438</v>
      </c>
      <c r="S313" s="93">
        <v>333.44856638192408</v>
      </c>
      <c r="T313" s="94">
        <v>78.351356653261121</v>
      </c>
      <c r="U313" s="92">
        <v>65728</v>
      </c>
      <c r="V313" s="93">
        <v>200.5940996948118</v>
      </c>
      <c r="W313" s="95">
        <v>85.999942758095784</v>
      </c>
      <c r="X313" s="96">
        <v>0</v>
      </c>
      <c r="Y313" s="97">
        <v>0</v>
      </c>
      <c r="Z313" s="98">
        <v>65728</v>
      </c>
      <c r="AA313" s="99">
        <v>200.5940996948118</v>
      </c>
      <c r="AB313" s="100">
        <v>85.999942758095784</v>
      </c>
      <c r="AC313" s="92">
        <v>174987.9802511438</v>
      </c>
      <c r="AD313" s="93">
        <v>534.04266607673594</v>
      </c>
      <c r="AE313" s="95">
        <v>85.999942758095784</v>
      </c>
      <c r="AF313" s="104"/>
      <c r="AG313" s="103">
        <v>0</v>
      </c>
      <c r="AH313" s="104"/>
      <c r="AI313" s="92">
        <v>14557.336116720369</v>
      </c>
      <c r="AJ313" s="93">
        <v>65.637074052795427</v>
      </c>
      <c r="AK313" s="93">
        <v>0</v>
      </c>
      <c r="AL313" s="101">
        <v>0</v>
      </c>
      <c r="AM313" s="138">
        <v>14557.336116720369</v>
      </c>
      <c r="AO313" s="102">
        <v>1023.8983168275363</v>
      </c>
      <c r="AQ313" s="102">
        <v>29767.986615186615</v>
      </c>
      <c r="AR313" s="90"/>
      <c r="AS313" s="244"/>
      <c r="AT313" s="112">
        <v>-169434.39388162829</v>
      </c>
      <c r="AU313" s="112">
        <v>-75121.324846999996</v>
      </c>
      <c r="AV313" s="112">
        <v>-1470.084073</v>
      </c>
      <c r="AW313" s="112">
        <v>-28649</v>
      </c>
      <c r="AX313" s="113">
        <v>-61157.656471000002</v>
      </c>
    </row>
    <row r="314" spans="1:50">
      <c r="A314" s="11">
        <v>948</v>
      </c>
      <c r="B314" s="12">
        <v>1728</v>
      </c>
      <c r="C314" s="4"/>
      <c r="D314" s="13" t="s">
        <v>108</v>
      </c>
      <c r="E314" s="85">
        <v>773.33333333333337</v>
      </c>
      <c r="F314" s="85">
        <v>1120162</v>
      </c>
      <c r="G314" s="86">
        <v>1.7</v>
      </c>
      <c r="H314" s="85">
        <v>658918.82352941181</v>
      </c>
      <c r="I314" s="85">
        <v>118793.66666666667</v>
      </c>
      <c r="J314" s="5">
        <v>0</v>
      </c>
      <c r="K314" s="87">
        <v>1.65</v>
      </c>
      <c r="L314" s="85">
        <v>1087216.0588235294</v>
      </c>
      <c r="M314" s="85">
        <v>121258.25666666667</v>
      </c>
      <c r="N314" s="85">
        <v>1208474.3154901962</v>
      </c>
      <c r="O314" s="88">
        <v>1562.6823045131846</v>
      </c>
      <c r="P314" s="88">
        <v>2622.6298160913202</v>
      </c>
      <c r="Q314" s="88">
        <v>59.58455497322737</v>
      </c>
      <c r="R314" s="92">
        <v>303286.31464622391</v>
      </c>
      <c r="S314" s="93">
        <v>392.18057928391022</v>
      </c>
      <c r="T314" s="94">
        <v>74.53826963313324</v>
      </c>
      <c r="U314" s="92">
        <v>232463</v>
      </c>
      <c r="V314" s="93">
        <v>300.59870689655173</v>
      </c>
      <c r="W314" s="95">
        <v>85.999998049862455</v>
      </c>
      <c r="X314" s="96">
        <v>0</v>
      </c>
      <c r="Y314" s="97">
        <v>0</v>
      </c>
      <c r="Z314" s="98">
        <v>232463</v>
      </c>
      <c r="AA314" s="99">
        <v>300.59870689655173</v>
      </c>
      <c r="AB314" s="100">
        <v>85.999998049862455</v>
      </c>
      <c r="AC314" s="92">
        <v>535749.31464622391</v>
      </c>
      <c r="AD314" s="93">
        <v>692.7792861804619</v>
      </c>
      <c r="AE314" s="95">
        <v>85.999998049862455</v>
      </c>
      <c r="AF314" s="104"/>
      <c r="AG314" s="103">
        <v>0</v>
      </c>
      <c r="AH314" s="104"/>
      <c r="AI314" s="92">
        <v>0</v>
      </c>
      <c r="AJ314" s="93">
        <v>59.58455497322737</v>
      </c>
      <c r="AK314" s="93">
        <v>0</v>
      </c>
      <c r="AL314" s="101">
        <v>0</v>
      </c>
      <c r="AM314" s="138">
        <v>0</v>
      </c>
      <c r="AO314" s="102">
        <v>3368.6332888223383</v>
      </c>
      <c r="AQ314" s="102">
        <v>65891.882352941189</v>
      </c>
      <c r="AR314" s="90"/>
      <c r="AS314" s="244"/>
      <c r="AT314" s="112">
        <v>-396887.23172878387</v>
      </c>
      <c r="AU314" s="112">
        <v>-175966.01244600001</v>
      </c>
      <c r="AV314" s="112">
        <v>-3443.5605719999999</v>
      </c>
      <c r="AW314" s="112">
        <v>-58787</v>
      </c>
      <c r="AX314" s="113">
        <v>-143257.177127</v>
      </c>
    </row>
    <row r="315" spans="1:50">
      <c r="A315" s="11">
        <v>951</v>
      </c>
      <c r="B315" s="12">
        <v>4401</v>
      </c>
      <c r="C315" s="4"/>
      <c r="D315" s="13" t="s">
        <v>244</v>
      </c>
      <c r="E315" s="85">
        <v>1121</v>
      </c>
      <c r="F315" s="85">
        <v>1878631</v>
      </c>
      <c r="G315" s="86">
        <v>1.78</v>
      </c>
      <c r="H315" s="85">
        <v>1053334.9338771473</v>
      </c>
      <c r="I315" s="85">
        <v>168043.66666666666</v>
      </c>
      <c r="J315" s="5">
        <v>0</v>
      </c>
      <c r="K315" s="87">
        <v>1.65</v>
      </c>
      <c r="L315" s="85">
        <v>1738002.6408972933</v>
      </c>
      <c r="M315" s="85">
        <v>194013.37666666668</v>
      </c>
      <c r="N315" s="85">
        <v>1932016.0175639596</v>
      </c>
      <c r="O315" s="88">
        <v>1723.4754839999639</v>
      </c>
      <c r="P315" s="88">
        <v>2622.6298160913202</v>
      </c>
      <c r="Q315" s="88">
        <v>65.715545267786752</v>
      </c>
      <c r="R315" s="92">
        <v>372942.24232153175</v>
      </c>
      <c r="S315" s="93">
        <v>332.68710287380173</v>
      </c>
      <c r="T315" s="94">
        <v>78.400793518705655</v>
      </c>
      <c r="U315" s="92">
        <v>223414</v>
      </c>
      <c r="V315" s="93">
        <v>199.29884032114182</v>
      </c>
      <c r="W315" s="95">
        <v>85.999991815710075</v>
      </c>
      <c r="X315" s="96">
        <v>0</v>
      </c>
      <c r="Y315" s="97">
        <v>0</v>
      </c>
      <c r="Z315" s="98">
        <v>223414</v>
      </c>
      <c r="AA315" s="99">
        <v>199.29884032114182</v>
      </c>
      <c r="AB315" s="100">
        <v>85.999991815710075</v>
      </c>
      <c r="AC315" s="92">
        <v>596356.24232153175</v>
      </c>
      <c r="AD315" s="93">
        <v>531.9859431949435</v>
      </c>
      <c r="AE315" s="95">
        <v>85.999991815710075</v>
      </c>
      <c r="AF315" s="104"/>
      <c r="AG315" s="103">
        <v>0</v>
      </c>
      <c r="AH315" s="104"/>
      <c r="AI315" s="92">
        <v>137502.47501197527</v>
      </c>
      <c r="AJ315" s="93">
        <v>65.715545267786752</v>
      </c>
      <c r="AK315" s="93">
        <v>0</v>
      </c>
      <c r="AL315" s="101">
        <v>0</v>
      </c>
      <c r="AM315" s="138">
        <v>137502.47501197527</v>
      </c>
      <c r="AO315" s="102">
        <v>8297.354591139725</v>
      </c>
      <c r="AQ315" s="102">
        <v>105333.49338771473</v>
      </c>
      <c r="AR315" s="90"/>
      <c r="AS315" s="244"/>
      <c r="AT315" s="112">
        <v>-566321.6256104121</v>
      </c>
      <c r="AU315" s="112">
        <v>-251087.33729299999</v>
      </c>
      <c r="AV315" s="112">
        <v>-4913.6446450000003</v>
      </c>
      <c r="AW315" s="112">
        <v>-83318</v>
      </c>
      <c r="AX315" s="113">
        <v>-204414.833598</v>
      </c>
    </row>
    <row r="316" spans="1:50">
      <c r="A316" s="11">
        <v>952</v>
      </c>
      <c r="B316" s="12">
        <v>4402</v>
      </c>
      <c r="C316" s="4"/>
      <c r="D316" s="13" t="s">
        <v>245</v>
      </c>
      <c r="E316" s="85">
        <v>1062.3333333333333</v>
      </c>
      <c r="F316" s="85">
        <v>1644498</v>
      </c>
      <c r="G316" s="86">
        <v>1.8733333333333333</v>
      </c>
      <c r="H316" s="85">
        <v>877431.28977839125</v>
      </c>
      <c r="I316" s="85">
        <v>150809.66666666666</v>
      </c>
      <c r="J316" s="5">
        <v>0</v>
      </c>
      <c r="K316" s="87">
        <v>1.65</v>
      </c>
      <c r="L316" s="85">
        <v>1447761.6281343454</v>
      </c>
      <c r="M316" s="85">
        <v>159804.46333333335</v>
      </c>
      <c r="N316" s="85">
        <v>1607566.0914676785</v>
      </c>
      <c r="O316" s="88">
        <v>1513.2407513031176</v>
      </c>
      <c r="P316" s="88">
        <v>2622.6298160913202</v>
      </c>
      <c r="Q316" s="88">
        <v>57.699365042619746</v>
      </c>
      <c r="R316" s="92">
        <v>436060.16376920015</v>
      </c>
      <c r="S316" s="93">
        <v>410.47395397163496</v>
      </c>
      <c r="T316" s="94">
        <v>73.350599976850432</v>
      </c>
      <c r="U316" s="92">
        <v>352426</v>
      </c>
      <c r="V316" s="93">
        <v>331.74709758393476</v>
      </c>
      <c r="W316" s="95">
        <v>86.000006139644682</v>
      </c>
      <c r="X316" s="96">
        <v>0</v>
      </c>
      <c r="Y316" s="97">
        <v>0</v>
      </c>
      <c r="Z316" s="98">
        <v>352426</v>
      </c>
      <c r="AA316" s="99">
        <v>331.74709758393476</v>
      </c>
      <c r="AB316" s="100">
        <v>86.000006139644682</v>
      </c>
      <c r="AC316" s="92">
        <v>788486.16376920021</v>
      </c>
      <c r="AD316" s="93">
        <v>742.22105155556972</v>
      </c>
      <c r="AE316" s="95">
        <v>86.000006139644682</v>
      </c>
      <c r="AF316" s="104"/>
      <c r="AG316" s="103">
        <v>0</v>
      </c>
      <c r="AH316" s="104"/>
      <c r="AI316" s="92">
        <v>199970.8622186521</v>
      </c>
      <c r="AJ316" s="93">
        <v>57.699365042619746</v>
      </c>
      <c r="AK316" s="93">
        <v>0</v>
      </c>
      <c r="AL316" s="101">
        <v>0</v>
      </c>
      <c r="AM316" s="138">
        <v>199970.8622186521</v>
      </c>
      <c r="AO316" s="102">
        <v>5298.6674690697882</v>
      </c>
      <c r="AQ316" s="102">
        <v>87743.128977839136</v>
      </c>
      <c r="AR316" s="90"/>
      <c r="AS316" s="244"/>
      <c r="AT316" s="112">
        <v>-539109.4350779081</v>
      </c>
      <c r="AU316" s="112">
        <v>-239022.39724200001</v>
      </c>
      <c r="AV316" s="112">
        <v>-4677.5402340000001</v>
      </c>
      <c r="AW316" s="112">
        <v>-67313</v>
      </c>
      <c r="AX316" s="113">
        <v>-194592.543316</v>
      </c>
    </row>
    <row r="317" spans="1:50">
      <c r="A317" s="11">
        <v>953</v>
      </c>
      <c r="B317" s="12">
        <v>4403</v>
      </c>
      <c r="C317" s="4"/>
      <c r="D317" s="13" t="s">
        <v>246</v>
      </c>
      <c r="E317" s="85">
        <v>1392</v>
      </c>
      <c r="F317" s="85">
        <v>1880499.3333333333</v>
      </c>
      <c r="G317" s="86">
        <v>1.8633333333333333</v>
      </c>
      <c r="H317" s="85">
        <v>1008954.8809173773</v>
      </c>
      <c r="I317" s="85">
        <v>186243</v>
      </c>
      <c r="J317" s="5">
        <v>0</v>
      </c>
      <c r="K317" s="87">
        <v>1.65</v>
      </c>
      <c r="L317" s="85">
        <v>1664775.5535136724</v>
      </c>
      <c r="M317" s="85">
        <v>187206.93000000002</v>
      </c>
      <c r="N317" s="85">
        <v>1851982.4835136726</v>
      </c>
      <c r="O317" s="88">
        <v>1330.4471864322361</v>
      </c>
      <c r="P317" s="88">
        <v>2622.6298160913202</v>
      </c>
      <c r="Q317" s="88">
        <v>50.729507392510698</v>
      </c>
      <c r="R317" s="92">
        <v>665525.7415796147</v>
      </c>
      <c r="S317" s="93">
        <v>478.10757297386112</v>
      </c>
      <c r="T317" s="94">
        <v>68.95958965728174</v>
      </c>
      <c r="U317" s="92">
        <v>622094</v>
      </c>
      <c r="V317" s="93">
        <v>446.90660919540232</v>
      </c>
      <c r="W317" s="95">
        <v>85.999989581562971</v>
      </c>
      <c r="X317" s="96">
        <v>0</v>
      </c>
      <c r="Y317" s="97">
        <v>0</v>
      </c>
      <c r="Z317" s="98">
        <v>622094</v>
      </c>
      <c r="AA317" s="99">
        <v>446.90660919540232</v>
      </c>
      <c r="AB317" s="100">
        <v>85.999989581562971</v>
      </c>
      <c r="AC317" s="92">
        <v>1287619.7415796146</v>
      </c>
      <c r="AD317" s="93">
        <v>925.01418216926345</v>
      </c>
      <c r="AE317" s="95">
        <v>85.999989581562971</v>
      </c>
      <c r="AF317" s="104"/>
      <c r="AG317" s="103">
        <v>0</v>
      </c>
      <c r="AH317" s="104"/>
      <c r="AI317" s="92">
        <v>91791.039540438825</v>
      </c>
      <c r="AJ317" s="93">
        <v>50.729507392510698</v>
      </c>
      <c r="AK317" s="93">
        <v>0</v>
      </c>
      <c r="AL317" s="101">
        <v>0</v>
      </c>
      <c r="AM317" s="138">
        <v>91791.039540438825</v>
      </c>
      <c r="AO317" s="102">
        <v>13388.472235649229</v>
      </c>
      <c r="AQ317" s="102">
        <v>100895.48809173773</v>
      </c>
      <c r="AR317" s="90"/>
      <c r="AS317" s="244"/>
      <c r="AT317" s="112">
        <v>-713678.20453170699</v>
      </c>
      <c r="AU317" s="112">
        <v>-316420.12587300001</v>
      </c>
      <c r="AV317" s="112">
        <v>-6192.1723089999996</v>
      </c>
      <c r="AW317" s="112">
        <v>-111196</v>
      </c>
      <c r="AX317" s="113">
        <v>-257603.46210400001</v>
      </c>
    </row>
    <row r="318" spans="1:50">
      <c r="A318" s="11">
        <v>954</v>
      </c>
      <c r="B318" s="12">
        <v>4404</v>
      </c>
      <c r="C318" s="4"/>
      <c r="D318" s="13" t="s">
        <v>247</v>
      </c>
      <c r="E318" s="85">
        <v>4855.333333333333</v>
      </c>
      <c r="F318" s="85">
        <v>8685989.333333334</v>
      </c>
      <c r="G318" s="86">
        <v>1.6499999999999997</v>
      </c>
      <c r="H318" s="85">
        <v>5264235.9595959596</v>
      </c>
      <c r="I318" s="85">
        <v>1081373</v>
      </c>
      <c r="J318" s="5">
        <v>0</v>
      </c>
      <c r="K318" s="87">
        <v>1.65</v>
      </c>
      <c r="L318" s="85">
        <v>8685989.333333334</v>
      </c>
      <c r="M318" s="85">
        <v>1089944.21</v>
      </c>
      <c r="N318" s="85">
        <v>9775933.543333333</v>
      </c>
      <c r="O318" s="88">
        <v>2013.4423060551972</v>
      </c>
      <c r="P318" s="88">
        <v>2622.6298160913202</v>
      </c>
      <c r="Q318" s="88">
        <v>76.771883462225119</v>
      </c>
      <c r="R318" s="92">
        <v>1094389.116779627</v>
      </c>
      <c r="S318" s="93">
        <v>225.39937871336545</v>
      </c>
      <c r="T318" s="94">
        <v>85.36628658120182</v>
      </c>
      <c r="U318" s="92">
        <v>80695</v>
      </c>
      <c r="V318" s="93">
        <v>16.619868186187013</v>
      </c>
      <c r="W318" s="95">
        <v>85.999996610890889</v>
      </c>
      <c r="X318" s="96">
        <v>0</v>
      </c>
      <c r="Y318" s="97">
        <v>0</v>
      </c>
      <c r="Z318" s="98">
        <v>80695</v>
      </c>
      <c r="AA318" s="99">
        <v>16.619868186187013</v>
      </c>
      <c r="AB318" s="100">
        <v>85.999996610890889</v>
      </c>
      <c r="AC318" s="92">
        <v>1175084.116779627</v>
      </c>
      <c r="AD318" s="93">
        <v>242.01924689955246</v>
      </c>
      <c r="AE318" s="95">
        <v>85.999996610890889</v>
      </c>
      <c r="AF318" s="104"/>
      <c r="AG318" s="103">
        <v>0</v>
      </c>
      <c r="AH318" s="104"/>
      <c r="AI318" s="92">
        <v>0</v>
      </c>
      <c r="AJ318" s="93">
        <v>76.771883462225119</v>
      </c>
      <c r="AK318" s="93">
        <v>0</v>
      </c>
      <c r="AL318" s="101">
        <v>0</v>
      </c>
      <c r="AM318" s="138">
        <v>0</v>
      </c>
      <c r="AO318" s="102">
        <v>76271.119202843605</v>
      </c>
      <c r="AQ318" s="102">
        <v>526423.59595959599</v>
      </c>
      <c r="AR318" s="90"/>
      <c r="AS318" s="244"/>
      <c r="AT318" s="112">
        <v>-2541002.4706672071</v>
      </c>
      <c r="AU318" s="112">
        <v>-1126592.2323330001</v>
      </c>
      <c r="AV318" s="112">
        <v>-22046.806301000001</v>
      </c>
      <c r="AW318" s="112">
        <v>-336283</v>
      </c>
      <c r="AX318" s="113">
        <v>-917179.52083099994</v>
      </c>
    </row>
    <row r="319" spans="1:50">
      <c r="A319" s="11">
        <v>955</v>
      </c>
      <c r="B319" s="12">
        <v>4405</v>
      </c>
      <c r="C319" s="4"/>
      <c r="D319" s="13" t="s">
        <v>248</v>
      </c>
      <c r="E319" s="85">
        <v>4147.333333333333</v>
      </c>
      <c r="F319" s="85">
        <v>7416227.333333333</v>
      </c>
      <c r="G319" s="86">
        <v>1.84</v>
      </c>
      <c r="H319" s="85">
        <v>4030558.3333333335</v>
      </c>
      <c r="I319" s="85">
        <v>578277.66666666663</v>
      </c>
      <c r="J319" s="5">
        <v>0</v>
      </c>
      <c r="K319" s="87">
        <v>1.65</v>
      </c>
      <c r="L319" s="85">
        <v>6650421.25</v>
      </c>
      <c r="M319" s="85">
        <v>702621.91999999993</v>
      </c>
      <c r="N319" s="85">
        <v>7353043.169999999</v>
      </c>
      <c r="O319" s="88">
        <v>1772.9568807265712</v>
      </c>
      <c r="P319" s="88">
        <v>2622.6298160913202</v>
      </c>
      <c r="Q319" s="88">
        <v>67.602254418388597</v>
      </c>
      <c r="R319" s="92">
        <v>1303834.4482896789</v>
      </c>
      <c r="S319" s="93">
        <v>314.37898608495715</v>
      </c>
      <c r="T319" s="94">
        <v>79.589420283584815</v>
      </c>
      <c r="U319" s="92">
        <v>697274</v>
      </c>
      <c r="V319" s="93">
        <v>168.12586400900179</v>
      </c>
      <c r="W319" s="95">
        <v>86.000003392853785</v>
      </c>
      <c r="X319" s="96">
        <v>0</v>
      </c>
      <c r="Y319" s="97">
        <v>0</v>
      </c>
      <c r="Z319" s="98">
        <v>697274</v>
      </c>
      <c r="AA319" s="99">
        <v>168.12586400900179</v>
      </c>
      <c r="AB319" s="100">
        <v>86.000003392853785</v>
      </c>
      <c r="AC319" s="92">
        <v>2001108.4482896789</v>
      </c>
      <c r="AD319" s="93">
        <v>482.50485009395891</v>
      </c>
      <c r="AE319" s="95">
        <v>86.000003392853785</v>
      </c>
      <c r="AF319" s="104"/>
      <c r="AG319" s="103">
        <v>0</v>
      </c>
      <c r="AH319" s="104"/>
      <c r="AI319" s="92">
        <v>131423.64552630164</v>
      </c>
      <c r="AJ319" s="93">
        <v>67.602254418388597</v>
      </c>
      <c r="AK319" s="93">
        <v>0</v>
      </c>
      <c r="AL319" s="101">
        <v>0</v>
      </c>
      <c r="AM319" s="138">
        <v>131423.64552630164</v>
      </c>
      <c r="AO319" s="102">
        <v>37912.995574871013</v>
      </c>
      <c r="AQ319" s="102">
        <v>403055.83333333331</v>
      </c>
      <c r="AR319" s="90"/>
      <c r="AS319" s="244"/>
      <c r="AT319" s="112">
        <v>-2146168.9891672912</v>
      </c>
      <c r="AU319" s="112">
        <v>-951536.78140099999</v>
      </c>
      <c r="AV319" s="112">
        <v>-18621.06493</v>
      </c>
      <c r="AW319" s="112">
        <v>-373452</v>
      </c>
      <c r="AX319" s="113">
        <v>-774663.64863099996</v>
      </c>
    </row>
    <row r="320" spans="1:50">
      <c r="A320" s="11">
        <v>956</v>
      </c>
      <c r="B320" s="12">
        <v>4406</v>
      </c>
      <c r="C320" s="4"/>
      <c r="D320" s="121" t="s">
        <v>249</v>
      </c>
      <c r="E320" s="85">
        <v>3233.3333333333335</v>
      </c>
      <c r="F320" s="85">
        <v>6070318.333333333</v>
      </c>
      <c r="G320" s="86">
        <v>1.59</v>
      </c>
      <c r="H320" s="85">
        <v>3817810.2725366876</v>
      </c>
      <c r="I320" s="85">
        <v>470402.33333333331</v>
      </c>
      <c r="J320" s="5">
        <v>0</v>
      </c>
      <c r="K320" s="87">
        <v>1.65</v>
      </c>
      <c r="L320" s="85">
        <v>6299386.9496855335</v>
      </c>
      <c r="M320" s="85">
        <v>578694.9</v>
      </c>
      <c r="N320" s="85">
        <v>6878081.8496855348</v>
      </c>
      <c r="O320" s="88">
        <v>2127.2418091810932</v>
      </c>
      <c r="P320" s="88">
        <v>2622.6298160913202</v>
      </c>
      <c r="Q320" s="88">
        <v>81.11102055384481</v>
      </c>
      <c r="R320" s="92">
        <v>592649.18560026842</v>
      </c>
      <c r="S320" s="93">
        <v>183.29356255678405</v>
      </c>
      <c r="T320" s="94">
        <v>88.099942948922234</v>
      </c>
      <c r="U320" s="92">
        <v>0</v>
      </c>
      <c r="V320" s="93">
        <v>0</v>
      </c>
      <c r="W320" s="95">
        <v>88.099942948922234</v>
      </c>
      <c r="X320" s="96">
        <v>0</v>
      </c>
      <c r="Y320" s="97">
        <v>0</v>
      </c>
      <c r="Z320" s="98">
        <v>0</v>
      </c>
      <c r="AA320" s="99">
        <v>0</v>
      </c>
      <c r="AB320" s="100">
        <v>88.099942948922234</v>
      </c>
      <c r="AC320" s="92">
        <v>592649.18560026842</v>
      </c>
      <c r="AD320" s="93">
        <v>183.29356255678405</v>
      </c>
      <c r="AE320" s="95">
        <v>88.099942948922234</v>
      </c>
      <c r="AF320" s="104"/>
      <c r="AG320" s="103">
        <v>0</v>
      </c>
      <c r="AH320" s="104"/>
      <c r="AI320" s="92">
        <v>88897.062666240556</v>
      </c>
      <c r="AJ320" s="93">
        <v>81.11102055384481</v>
      </c>
      <c r="AK320" s="93">
        <v>0</v>
      </c>
      <c r="AL320" s="101">
        <v>0</v>
      </c>
      <c r="AM320" s="138">
        <v>88897.062666240556</v>
      </c>
      <c r="AO320" s="102">
        <v>22179.502308604064</v>
      </c>
      <c r="AQ320" s="102">
        <v>381781.02725366876</v>
      </c>
      <c r="AR320" s="90"/>
      <c r="AS320" s="244"/>
      <c r="AT320" s="112">
        <v>-1666618.3107265618</v>
      </c>
      <c r="AU320" s="112">
        <v>-738920.66804500006</v>
      </c>
      <c r="AV320" s="112">
        <v>-14460.281521999999</v>
      </c>
      <c r="AW320" s="112">
        <v>-233128</v>
      </c>
      <c r="AX320" s="113">
        <v>-601568.94819499995</v>
      </c>
    </row>
    <row r="321" spans="1:50">
      <c r="A321" s="11">
        <v>957</v>
      </c>
      <c r="B321" s="12">
        <v>4407</v>
      </c>
      <c r="C321" s="4"/>
      <c r="D321" s="13" t="s">
        <v>250</v>
      </c>
      <c r="E321" s="85">
        <v>5018</v>
      </c>
      <c r="F321" s="85">
        <v>8646411.333333334</v>
      </c>
      <c r="G321" s="86">
        <v>1.79</v>
      </c>
      <c r="H321" s="85">
        <v>4830397.3929236494</v>
      </c>
      <c r="I321" s="85">
        <v>788026.33333333337</v>
      </c>
      <c r="J321" s="5">
        <v>0</v>
      </c>
      <c r="K321" s="87">
        <v>1.65</v>
      </c>
      <c r="L321" s="85">
        <v>7970155.6983240219</v>
      </c>
      <c r="M321" s="85">
        <v>959621.62333333341</v>
      </c>
      <c r="N321" s="85">
        <v>8929777.321657354</v>
      </c>
      <c r="O321" s="88">
        <v>1779.5490876160529</v>
      </c>
      <c r="P321" s="88">
        <v>2622.6298160913202</v>
      </c>
      <c r="Q321" s="88">
        <v>67.853613067978969</v>
      </c>
      <c r="R321" s="92">
        <v>1565314.2653308897</v>
      </c>
      <c r="S321" s="93">
        <v>311.93986953584891</v>
      </c>
      <c r="T321" s="94">
        <v>79.747776232826766</v>
      </c>
      <c r="U321" s="92">
        <v>822815</v>
      </c>
      <c r="V321" s="93">
        <v>163.97269828616979</v>
      </c>
      <c r="W321" s="95">
        <v>86.000000518545789</v>
      </c>
      <c r="X321" s="96">
        <v>0</v>
      </c>
      <c r="Y321" s="97">
        <v>0</v>
      </c>
      <c r="Z321" s="98">
        <v>822815</v>
      </c>
      <c r="AA321" s="99">
        <v>163.97269828616979</v>
      </c>
      <c r="AB321" s="100">
        <v>86.000000518545789</v>
      </c>
      <c r="AC321" s="92">
        <v>2388129.2653308897</v>
      </c>
      <c r="AD321" s="93">
        <v>475.91256782201867</v>
      </c>
      <c r="AE321" s="95">
        <v>86.000000518545789</v>
      </c>
      <c r="AF321" s="104"/>
      <c r="AG321" s="103">
        <v>0</v>
      </c>
      <c r="AH321" s="104"/>
      <c r="AI321" s="92">
        <v>468229.08732495643</v>
      </c>
      <c r="AJ321" s="93">
        <v>67.853613067978969</v>
      </c>
      <c r="AK321" s="93">
        <v>0</v>
      </c>
      <c r="AL321" s="101">
        <v>0</v>
      </c>
      <c r="AM321" s="138">
        <v>468229.08732495643</v>
      </c>
      <c r="AO321" s="102">
        <v>55680.717750894524</v>
      </c>
      <c r="AQ321" s="102">
        <v>483039.73929236503</v>
      </c>
      <c r="AR321" s="90"/>
      <c r="AS321" s="244"/>
      <c r="AT321" s="112">
        <v>-2575402.7870007497</v>
      </c>
      <c r="AU321" s="112">
        <v>-1141844.1376809999</v>
      </c>
      <c r="AV321" s="112">
        <v>-22345.277915999999</v>
      </c>
      <c r="AW321" s="112">
        <v>-372793</v>
      </c>
      <c r="AX321" s="113">
        <v>-929596.37835699995</v>
      </c>
    </row>
    <row r="322" spans="1:50">
      <c r="A322" s="11">
        <v>958</v>
      </c>
      <c r="B322" s="12">
        <v>4408</v>
      </c>
      <c r="C322" s="4"/>
      <c r="D322" s="13" t="s">
        <v>251</v>
      </c>
      <c r="E322" s="85">
        <v>967.33333333333337</v>
      </c>
      <c r="F322" s="85">
        <v>1424027.6666666667</v>
      </c>
      <c r="G322" s="86">
        <v>1.88</v>
      </c>
      <c r="H322" s="85">
        <v>757461.52482269518</v>
      </c>
      <c r="I322" s="85">
        <v>128688.33333333333</v>
      </c>
      <c r="J322" s="5">
        <v>0</v>
      </c>
      <c r="K322" s="87">
        <v>1.65</v>
      </c>
      <c r="L322" s="85">
        <v>1249811.5159574468</v>
      </c>
      <c r="M322" s="85">
        <v>132078.03</v>
      </c>
      <c r="N322" s="85">
        <v>1381889.5459574468</v>
      </c>
      <c r="O322" s="88">
        <v>1428.5556987844038</v>
      </c>
      <c r="P322" s="88">
        <v>2622.6298160913202</v>
      </c>
      <c r="Q322" s="88">
        <v>54.470352240312565</v>
      </c>
      <c r="R322" s="92">
        <v>427375.04757237615</v>
      </c>
      <c r="S322" s="93">
        <v>441.80742340355908</v>
      </c>
      <c r="T322" s="94">
        <v>71.316321911396912</v>
      </c>
      <c r="U322" s="92">
        <v>372519</v>
      </c>
      <c r="V322" s="93">
        <v>385.09889731219846</v>
      </c>
      <c r="W322" s="95">
        <v>86.000014400111823</v>
      </c>
      <c r="X322" s="96">
        <v>0</v>
      </c>
      <c r="Y322" s="97">
        <v>0</v>
      </c>
      <c r="Z322" s="98">
        <v>372519</v>
      </c>
      <c r="AA322" s="99">
        <v>385.09889731219846</v>
      </c>
      <c r="AB322" s="100">
        <v>86.000014400111823</v>
      </c>
      <c r="AC322" s="92">
        <v>799894.04757237621</v>
      </c>
      <c r="AD322" s="93">
        <v>826.9063207157576</v>
      </c>
      <c r="AE322" s="95">
        <v>86.000014400111823</v>
      </c>
      <c r="AF322" s="104"/>
      <c r="AG322" s="103">
        <v>0</v>
      </c>
      <c r="AH322" s="104"/>
      <c r="AI322" s="92">
        <v>248590.56938724889</v>
      </c>
      <c r="AJ322" s="93">
        <v>54.470352240312565</v>
      </c>
      <c r="AK322" s="93">
        <v>0</v>
      </c>
      <c r="AL322" s="101">
        <v>0</v>
      </c>
      <c r="AM322" s="138">
        <v>248590.56938724889</v>
      </c>
      <c r="AO322" s="102">
        <v>7518.4278749273235</v>
      </c>
      <c r="AQ322" s="102">
        <v>75746.152482269506</v>
      </c>
      <c r="AR322" s="90"/>
      <c r="AS322" s="244"/>
      <c r="AT322" s="112">
        <v>-496494.1178288926</v>
      </c>
      <c r="AU322" s="112">
        <v>-220128.245841</v>
      </c>
      <c r="AV322" s="112">
        <v>-4307.7918149999996</v>
      </c>
      <c r="AW322" s="112">
        <v>-54035</v>
      </c>
      <c r="AX322" s="113">
        <v>-179210.46608300001</v>
      </c>
    </row>
    <row r="323" spans="1:50">
      <c r="A323" s="11">
        <v>959</v>
      </c>
      <c r="B323" s="12">
        <v>4409</v>
      </c>
      <c r="C323" s="4"/>
      <c r="D323" s="13" t="s">
        <v>252</v>
      </c>
      <c r="E323" s="85">
        <v>545.33333333333337</v>
      </c>
      <c r="F323" s="85">
        <v>805404.66666666663</v>
      </c>
      <c r="G323" s="86">
        <v>1.86</v>
      </c>
      <c r="H323" s="85">
        <v>433013.26164874551</v>
      </c>
      <c r="I323" s="85">
        <v>52367</v>
      </c>
      <c r="J323" s="5">
        <v>0</v>
      </c>
      <c r="K323" s="87">
        <v>1.65</v>
      </c>
      <c r="L323" s="85">
        <v>714471.8817204301</v>
      </c>
      <c r="M323" s="85">
        <v>63948.016666666663</v>
      </c>
      <c r="N323" s="85">
        <v>778419.89838709671</v>
      </c>
      <c r="O323" s="88">
        <v>1427.4203515655806</v>
      </c>
      <c r="P323" s="88">
        <v>2622.6298160913202</v>
      </c>
      <c r="Q323" s="88">
        <v>54.427061829601257</v>
      </c>
      <c r="R323" s="92">
        <v>241161.3976889069</v>
      </c>
      <c r="S323" s="93">
        <v>442.22750187452363</v>
      </c>
      <c r="T323" s="94">
        <v>71.289048952648798</v>
      </c>
      <c r="U323" s="92">
        <v>210397</v>
      </c>
      <c r="V323" s="93">
        <v>385.81356968215158</v>
      </c>
      <c r="W323" s="95">
        <v>85.999991660421202</v>
      </c>
      <c r="X323" s="96">
        <v>0</v>
      </c>
      <c r="Y323" s="97">
        <v>0</v>
      </c>
      <c r="Z323" s="98">
        <v>210397</v>
      </c>
      <c r="AA323" s="99">
        <v>385.81356968215158</v>
      </c>
      <c r="AB323" s="100">
        <v>85.999991660421202</v>
      </c>
      <c r="AC323" s="92">
        <v>451558.39768890687</v>
      </c>
      <c r="AD323" s="93">
        <v>828.04107155667521</v>
      </c>
      <c r="AE323" s="95">
        <v>85.999991660421202</v>
      </c>
      <c r="AF323" s="104"/>
      <c r="AG323" s="103">
        <v>0</v>
      </c>
      <c r="AH323" s="104"/>
      <c r="AI323" s="92">
        <v>103168.88925469574</v>
      </c>
      <c r="AJ323" s="93">
        <v>54.427061829601257</v>
      </c>
      <c r="AK323" s="93">
        <v>0</v>
      </c>
      <c r="AL323" s="101">
        <v>0</v>
      </c>
      <c r="AM323" s="138">
        <v>103168.88925469574</v>
      </c>
      <c r="AO323" s="102">
        <v>2115.9564722386704</v>
      </c>
      <c r="AQ323" s="102">
        <v>43301.326164874547</v>
      </c>
      <c r="AR323" s="90"/>
      <c r="AS323" s="244"/>
      <c r="AT323" s="112">
        <v>-277256.28089720989</v>
      </c>
      <c r="AU323" s="112">
        <v>-122925.804296</v>
      </c>
      <c r="AV323" s="112">
        <v>-2405.5921199999998</v>
      </c>
      <c r="AW323" s="112">
        <v>-22079</v>
      </c>
      <c r="AX323" s="113">
        <v>-100076.165134</v>
      </c>
    </row>
    <row r="324" spans="1:50">
      <c r="A324" s="11">
        <v>960</v>
      </c>
      <c r="B324" s="12">
        <v>4410</v>
      </c>
      <c r="C324" s="4"/>
      <c r="D324" s="13" t="s">
        <v>253</v>
      </c>
      <c r="E324" s="85">
        <v>1147.6666666666667</v>
      </c>
      <c r="F324" s="85">
        <v>1812014</v>
      </c>
      <c r="G324" s="86">
        <v>1.8999999999999997</v>
      </c>
      <c r="H324" s="85">
        <v>953691.57894736843</v>
      </c>
      <c r="I324" s="85">
        <v>201544.33333333334</v>
      </c>
      <c r="J324" s="5">
        <v>0</v>
      </c>
      <c r="K324" s="87">
        <v>1.65</v>
      </c>
      <c r="L324" s="85">
        <v>1573591.1052631577</v>
      </c>
      <c r="M324" s="85">
        <v>165550.46</v>
      </c>
      <c r="N324" s="85">
        <v>1739141.5652631577</v>
      </c>
      <c r="O324" s="88">
        <v>1515.3716804500357</v>
      </c>
      <c r="P324" s="88">
        <v>2622.6298160913202</v>
      </c>
      <c r="Q324" s="88">
        <v>57.780616660131436</v>
      </c>
      <c r="R324" s="92">
        <v>470182.40385826287</v>
      </c>
      <c r="S324" s="93">
        <v>409.68551018727521</v>
      </c>
      <c r="T324" s="94">
        <v>73.401788495882812</v>
      </c>
      <c r="U324" s="92">
        <v>379194</v>
      </c>
      <c r="V324" s="93">
        <v>330.4042985768225</v>
      </c>
      <c r="W324" s="95">
        <v>85.999994180482474</v>
      </c>
      <c r="X324" s="96">
        <v>0</v>
      </c>
      <c r="Y324" s="97">
        <v>0</v>
      </c>
      <c r="Z324" s="98">
        <v>379194</v>
      </c>
      <c r="AA324" s="99">
        <v>330.4042985768225</v>
      </c>
      <c r="AB324" s="100">
        <v>85.999994180482474</v>
      </c>
      <c r="AC324" s="92">
        <v>849376.40385826281</v>
      </c>
      <c r="AD324" s="93">
        <v>740.08980876409771</v>
      </c>
      <c r="AE324" s="95">
        <v>85.999994180482474</v>
      </c>
      <c r="AF324" s="104"/>
      <c r="AG324" s="103">
        <v>0</v>
      </c>
      <c r="AH324" s="104"/>
      <c r="AI324" s="92">
        <v>124886.10822393688</v>
      </c>
      <c r="AJ324" s="93">
        <v>57.780616660131436</v>
      </c>
      <c r="AK324" s="93">
        <v>0</v>
      </c>
      <c r="AL324" s="101">
        <v>0</v>
      </c>
      <c r="AM324" s="138">
        <v>124886.10822393688</v>
      </c>
      <c r="AO324" s="102">
        <v>8362.5746549266769</v>
      </c>
      <c r="AQ324" s="102">
        <v>95369.157894736854</v>
      </c>
      <c r="AR324" s="90"/>
      <c r="AS324" s="244"/>
      <c r="AT324" s="112">
        <v>-577617.25186918734</v>
      </c>
      <c r="AU324" s="112">
        <v>-256095.42561599999</v>
      </c>
      <c r="AV324" s="112">
        <v>-5011.6502499999997</v>
      </c>
      <c r="AW324" s="112">
        <v>-64120</v>
      </c>
      <c r="AX324" s="113">
        <v>-208492.01069600001</v>
      </c>
    </row>
    <row r="325" spans="1:50">
      <c r="A325" s="11">
        <v>971</v>
      </c>
      <c r="B325" s="12">
        <v>4501</v>
      </c>
      <c r="C325" s="4"/>
      <c r="D325" s="13" t="s">
        <v>254</v>
      </c>
      <c r="E325" s="85">
        <v>1465.3333333333333</v>
      </c>
      <c r="F325" s="85">
        <v>2903979.3333333335</v>
      </c>
      <c r="G325" s="86">
        <v>1.64</v>
      </c>
      <c r="H325" s="85">
        <v>1770719.1056910567</v>
      </c>
      <c r="I325" s="85">
        <v>243249.66666666666</v>
      </c>
      <c r="J325" s="5">
        <v>0</v>
      </c>
      <c r="K325" s="87">
        <v>1.65</v>
      </c>
      <c r="L325" s="85">
        <v>2921686.5243902444</v>
      </c>
      <c r="M325" s="85">
        <v>293951.33666666667</v>
      </c>
      <c r="N325" s="85">
        <v>3215637.8610569104</v>
      </c>
      <c r="O325" s="88">
        <v>2194.4753373909762</v>
      </c>
      <c r="P325" s="88">
        <v>2622.6298160913202</v>
      </c>
      <c r="Q325" s="88">
        <v>83.674612555940087</v>
      </c>
      <c r="R325" s="92">
        <v>232133.94089856115</v>
      </c>
      <c r="S325" s="93">
        <v>158.41715711912727</v>
      </c>
      <c r="T325" s="94">
        <v>89.715005910242255</v>
      </c>
      <c r="U325" s="92">
        <v>0</v>
      </c>
      <c r="V325" s="93">
        <v>0</v>
      </c>
      <c r="W325" s="95">
        <v>89.715005910242255</v>
      </c>
      <c r="X325" s="96">
        <v>0</v>
      </c>
      <c r="Y325" s="97">
        <v>0</v>
      </c>
      <c r="Z325" s="98">
        <v>0</v>
      </c>
      <c r="AA325" s="99">
        <v>0</v>
      </c>
      <c r="AB325" s="100">
        <v>89.715005910242255</v>
      </c>
      <c r="AC325" s="92">
        <v>232133.94089856115</v>
      </c>
      <c r="AD325" s="93">
        <v>158.41715711912727</v>
      </c>
      <c r="AE325" s="95">
        <v>89.715005910242255</v>
      </c>
      <c r="AF325" s="104"/>
      <c r="AG325" s="103">
        <v>0</v>
      </c>
      <c r="AH325" s="104"/>
      <c r="AI325" s="92">
        <v>90496.058718144544</v>
      </c>
      <c r="AJ325" s="93">
        <v>83.674612555940087</v>
      </c>
      <c r="AK325" s="93">
        <v>0</v>
      </c>
      <c r="AL325" s="101">
        <v>0</v>
      </c>
      <c r="AM325" s="138">
        <v>90496.058718144544</v>
      </c>
      <c r="AO325" s="102">
        <v>11533.524258149133</v>
      </c>
      <c r="AQ325" s="102">
        <v>177071.91056910568</v>
      </c>
      <c r="AR325" s="90"/>
      <c r="AS325" s="244"/>
      <c r="AT325" s="112">
        <v>-771183.21094001725</v>
      </c>
      <c r="AU325" s="112">
        <v>-341915.848245</v>
      </c>
      <c r="AV325" s="112">
        <v>-6691.1099340000001</v>
      </c>
      <c r="AW325" s="112">
        <v>-108857</v>
      </c>
      <c r="AX325" s="113">
        <v>-278360.00005799998</v>
      </c>
    </row>
    <row r="326" spans="1:50">
      <c r="A326" s="11">
        <v>972</v>
      </c>
      <c r="B326" s="12">
        <v>4502</v>
      </c>
      <c r="C326" s="4"/>
      <c r="D326" s="13" t="s">
        <v>255</v>
      </c>
      <c r="E326" s="85">
        <v>44.666666666666664</v>
      </c>
      <c r="F326" s="85">
        <v>131385.33333333334</v>
      </c>
      <c r="G326" s="86">
        <v>1.24</v>
      </c>
      <c r="H326" s="85">
        <v>105955.91397849463</v>
      </c>
      <c r="I326" s="85">
        <v>10708</v>
      </c>
      <c r="J326" s="5">
        <v>0</v>
      </c>
      <c r="K326" s="87">
        <v>1.65</v>
      </c>
      <c r="L326" s="85">
        <v>174827.25806451612</v>
      </c>
      <c r="M326" s="85">
        <v>11165.363333333333</v>
      </c>
      <c r="N326" s="85">
        <v>185992.62139784943</v>
      </c>
      <c r="O326" s="88">
        <v>4164.0139118921516</v>
      </c>
      <c r="P326" s="88">
        <v>2622.6298160913202</v>
      </c>
      <c r="Q326" s="88">
        <v>158.7724613799312</v>
      </c>
      <c r="R326" s="92">
        <v>-25473.941156601748</v>
      </c>
      <c r="S326" s="93">
        <v>-570.31211544630787</v>
      </c>
      <c r="T326" s="94">
        <v>137.02665066935666</v>
      </c>
      <c r="U326" s="92">
        <v>0</v>
      </c>
      <c r="V326" s="93">
        <v>0</v>
      </c>
      <c r="W326" s="95">
        <v>137.02665066935666</v>
      </c>
      <c r="X326" s="96">
        <v>0</v>
      </c>
      <c r="Y326" s="97">
        <v>0</v>
      </c>
      <c r="Z326" s="98">
        <v>0</v>
      </c>
      <c r="AA326" s="99">
        <v>0</v>
      </c>
      <c r="AB326" s="100">
        <v>137.02665066935666</v>
      </c>
      <c r="AC326" s="92">
        <v>-25473.941156601748</v>
      </c>
      <c r="AD326" s="93">
        <v>-570.31211544630787</v>
      </c>
      <c r="AE326" s="95">
        <v>137.02665066935666</v>
      </c>
      <c r="AF326" s="104"/>
      <c r="AG326" s="103">
        <v>0</v>
      </c>
      <c r="AH326" s="104"/>
      <c r="AI326" s="92">
        <v>25396.879080638199</v>
      </c>
      <c r="AJ326" s="93">
        <v>158.7724613799312</v>
      </c>
      <c r="AK326" s="93">
        <v>93.862306899656005</v>
      </c>
      <c r="AL326" s="101">
        <v>-23838.096585603162</v>
      </c>
      <c r="AM326" s="138">
        <v>1558.7824950350368</v>
      </c>
      <c r="AO326" s="102">
        <v>2.7421444408558426</v>
      </c>
      <c r="AQ326" s="102">
        <v>10595.591397849461</v>
      </c>
      <c r="AR326" s="90"/>
      <c r="AS326" s="244"/>
      <c r="AT326" s="112">
        <v>-23104.690074767492</v>
      </c>
      <c r="AU326" s="112">
        <v>-10243.817025</v>
      </c>
      <c r="AV326" s="112">
        <v>-200.46601000000001</v>
      </c>
      <c r="AW326" s="112">
        <v>-1840</v>
      </c>
      <c r="AX326" s="113">
        <v>-8339.6804279999997</v>
      </c>
    </row>
    <row r="327" spans="1:50">
      <c r="A327" s="11">
        <v>973</v>
      </c>
      <c r="B327" s="12">
        <v>4503</v>
      </c>
      <c r="C327" s="4"/>
      <c r="D327" s="13" t="s">
        <v>256</v>
      </c>
      <c r="E327" s="85">
        <v>636.66666666666663</v>
      </c>
      <c r="F327" s="85">
        <v>994630.33333333337</v>
      </c>
      <c r="G327" s="86">
        <v>1.55</v>
      </c>
      <c r="H327" s="85">
        <v>641696.98924731184</v>
      </c>
      <c r="I327" s="85">
        <v>96143.666666666672</v>
      </c>
      <c r="J327" s="5">
        <v>0</v>
      </c>
      <c r="K327" s="87">
        <v>1.65</v>
      </c>
      <c r="L327" s="85">
        <v>1058800.0322580645</v>
      </c>
      <c r="M327" s="85">
        <v>118674.12</v>
      </c>
      <c r="N327" s="85">
        <v>1177474.1522580644</v>
      </c>
      <c r="O327" s="88">
        <v>1849.4358412430331</v>
      </c>
      <c r="P327" s="88">
        <v>2622.6298160913202</v>
      </c>
      <c r="Q327" s="88">
        <v>70.518371670134158</v>
      </c>
      <c r="R327" s="92">
        <v>182138.72734176146</v>
      </c>
      <c r="S327" s="93">
        <v>286.08177069386619</v>
      </c>
      <c r="T327" s="94">
        <v>81.426574152184529</v>
      </c>
      <c r="U327" s="92">
        <v>76364</v>
      </c>
      <c r="V327" s="93">
        <v>119.9434554973822</v>
      </c>
      <c r="W327" s="95">
        <v>85.999978098157413</v>
      </c>
      <c r="X327" s="96">
        <v>0</v>
      </c>
      <c r="Y327" s="97">
        <v>0</v>
      </c>
      <c r="Z327" s="98">
        <v>76364</v>
      </c>
      <c r="AA327" s="99">
        <v>119.9434554973822</v>
      </c>
      <c r="AB327" s="100">
        <v>85.999978098157413</v>
      </c>
      <c r="AC327" s="92">
        <v>258502.72734176146</v>
      </c>
      <c r="AD327" s="93">
        <v>406.02522619124841</v>
      </c>
      <c r="AE327" s="95">
        <v>85.999978098157413</v>
      </c>
      <c r="AF327" s="104"/>
      <c r="AG327" s="103">
        <v>0</v>
      </c>
      <c r="AH327" s="104"/>
      <c r="AI327" s="92">
        <v>722.35705969020046</v>
      </c>
      <c r="AJ327" s="93">
        <v>70.518371670134158</v>
      </c>
      <c r="AK327" s="93">
        <v>0</v>
      </c>
      <c r="AL327" s="101">
        <v>0</v>
      </c>
      <c r="AM327" s="138">
        <v>722.35705969020046</v>
      </c>
      <c r="AO327" s="102">
        <v>4046.2083745379482</v>
      </c>
      <c r="AQ327" s="102">
        <v>64169.698924731179</v>
      </c>
      <c r="AR327" s="90"/>
      <c r="AS327" s="244"/>
      <c r="AT327" s="112">
        <v>-323979.09860396199</v>
      </c>
      <c r="AU327" s="112">
        <v>-143641.07872300001</v>
      </c>
      <c r="AV327" s="112">
        <v>-2810.97894</v>
      </c>
      <c r="AW327" s="112">
        <v>-52959</v>
      </c>
      <c r="AX327" s="113">
        <v>-116940.852222</v>
      </c>
    </row>
    <row r="328" spans="1:50">
      <c r="A328" s="11">
        <v>975</v>
      </c>
      <c r="B328" s="12">
        <v>4505</v>
      </c>
      <c r="C328" s="4"/>
      <c r="D328" s="13" t="s">
        <v>257</v>
      </c>
      <c r="E328" s="85">
        <v>206.33333333333334</v>
      </c>
      <c r="F328" s="85">
        <v>396599.66666666669</v>
      </c>
      <c r="G328" s="86">
        <v>1.6900000000000002</v>
      </c>
      <c r="H328" s="85">
        <v>234674.35897435897</v>
      </c>
      <c r="I328" s="85">
        <v>53600.666666666664</v>
      </c>
      <c r="J328" s="5">
        <v>0</v>
      </c>
      <c r="K328" s="87">
        <v>1.65</v>
      </c>
      <c r="L328" s="85">
        <v>387212.69230769231</v>
      </c>
      <c r="M328" s="85">
        <v>44338.106666666667</v>
      </c>
      <c r="N328" s="85">
        <v>431550.79897435894</v>
      </c>
      <c r="O328" s="88">
        <v>2091.5224506027089</v>
      </c>
      <c r="P328" s="88">
        <v>2622.6298160913202</v>
      </c>
      <c r="Q328" s="88">
        <v>79.749053326932881</v>
      </c>
      <c r="R328" s="92">
        <v>40546.506639285573</v>
      </c>
      <c r="S328" s="93">
        <v>196.5097252307863</v>
      </c>
      <c r="T328" s="94">
        <v>87.241903595967727</v>
      </c>
      <c r="U328" s="92">
        <v>0</v>
      </c>
      <c r="V328" s="93">
        <v>0</v>
      </c>
      <c r="W328" s="95">
        <v>87.241903595967727</v>
      </c>
      <c r="X328" s="96">
        <v>0</v>
      </c>
      <c r="Y328" s="97">
        <v>0</v>
      </c>
      <c r="Z328" s="98">
        <v>0</v>
      </c>
      <c r="AA328" s="99">
        <v>0</v>
      </c>
      <c r="AB328" s="100">
        <v>87.241903595967727</v>
      </c>
      <c r="AC328" s="92">
        <v>40546.506639285573</v>
      </c>
      <c r="AD328" s="93">
        <v>196.5097252307863</v>
      </c>
      <c r="AE328" s="95">
        <v>87.241903595967727</v>
      </c>
      <c r="AF328" s="104"/>
      <c r="AG328" s="103">
        <v>0</v>
      </c>
      <c r="AH328" s="104"/>
      <c r="AI328" s="92">
        <v>66862.641571264307</v>
      </c>
      <c r="AJ328" s="93">
        <v>79.749053326932881</v>
      </c>
      <c r="AK328" s="93">
        <v>0</v>
      </c>
      <c r="AL328" s="101">
        <v>0</v>
      </c>
      <c r="AM328" s="138">
        <v>66862.641571264307</v>
      </c>
      <c r="AO328" s="102">
        <v>633.73736139235757</v>
      </c>
      <c r="AQ328" s="102">
        <v>23467.435897435895</v>
      </c>
      <c r="AR328" s="90"/>
      <c r="AS328" s="244"/>
      <c r="AT328" s="112">
        <v>-106795.01190114752</v>
      </c>
      <c r="AU328" s="112">
        <v>-47349.198691999998</v>
      </c>
      <c r="AV328" s="112">
        <v>-926.59844599999997</v>
      </c>
      <c r="AW328" s="112">
        <v>-13117</v>
      </c>
      <c r="AX328" s="113">
        <v>-38547.856200000002</v>
      </c>
    </row>
    <row r="329" spans="1:50">
      <c r="A329" s="11">
        <v>976</v>
      </c>
      <c r="B329" s="12">
        <v>4506</v>
      </c>
      <c r="C329" s="4"/>
      <c r="D329" s="13" t="s">
        <v>258</v>
      </c>
      <c r="E329" s="85">
        <v>339.33333333333331</v>
      </c>
      <c r="F329" s="85">
        <v>480829.33333333331</v>
      </c>
      <c r="G329" s="86">
        <v>1.5</v>
      </c>
      <c r="H329" s="85">
        <v>320552.88888888893</v>
      </c>
      <c r="I329" s="85">
        <v>50741.333333333336</v>
      </c>
      <c r="J329" s="5">
        <v>0</v>
      </c>
      <c r="K329" s="87">
        <v>1.65</v>
      </c>
      <c r="L329" s="85">
        <v>528912.26666666672</v>
      </c>
      <c r="M329" s="85">
        <v>52195.783333333333</v>
      </c>
      <c r="N329" s="85">
        <v>581108.04999999993</v>
      </c>
      <c r="O329" s="88">
        <v>1712.4991650294694</v>
      </c>
      <c r="P329" s="88">
        <v>2622.6298160913202</v>
      </c>
      <c r="Q329" s="88">
        <v>65.297021887050789</v>
      </c>
      <c r="R329" s="92">
        <v>114269.93700965226</v>
      </c>
      <c r="S329" s="93">
        <v>336.74834089288487</v>
      </c>
      <c r="T329" s="94">
        <v>78.137123788842004</v>
      </c>
      <c r="U329" s="92">
        <v>69975</v>
      </c>
      <c r="V329" s="93">
        <v>206.21316306483303</v>
      </c>
      <c r="W329" s="95">
        <v>85.999962905502642</v>
      </c>
      <c r="X329" s="96">
        <v>0</v>
      </c>
      <c r="Y329" s="97">
        <v>0</v>
      </c>
      <c r="Z329" s="98">
        <v>69975</v>
      </c>
      <c r="AA329" s="99">
        <v>206.21316306483303</v>
      </c>
      <c r="AB329" s="100">
        <v>85.999962905502642</v>
      </c>
      <c r="AC329" s="92">
        <v>184244.93700965226</v>
      </c>
      <c r="AD329" s="93">
        <v>542.96150395771792</v>
      </c>
      <c r="AE329" s="95">
        <v>85.999962905502642</v>
      </c>
      <c r="AF329" s="104"/>
      <c r="AG329" s="103">
        <v>0</v>
      </c>
      <c r="AH329" s="104"/>
      <c r="AI329" s="92">
        <v>51243.703969856753</v>
      </c>
      <c r="AJ329" s="93">
        <v>65.297021887050789</v>
      </c>
      <c r="AK329" s="93">
        <v>0</v>
      </c>
      <c r="AL329" s="101">
        <v>0</v>
      </c>
      <c r="AM329" s="138">
        <v>51243.703969856753</v>
      </c>
      <c r="AO329" s="102">
        <v>2530.4072339908726</v>
      </c>
      <c r="AQ329" s="102">
        <v>32055.288888888888</v>
      </c>
      <c r="AR329" s="90"/>
      <c r="AS329" s="244"/>
      <c r="AT329" s="112">
        <v>-174055.33189658177</v>
      </c>
      <c r="AU329" s="112">
        <v>-77170.088252000001</v>
      </c>
      <c r="AV329" s="112">
        <v>-1510.177275</v>
      </c>
      <c r="AW329" s="112">
        <v>-13861</v>
      </c>
      <c r="AX329" s="113">
        <v>-62825.592556000003</v>
      </c>
    </row>
    <row r="330" spans="1:50">
      <c r="A330" s="11">
        <v>977</v>
      </c>
      <c r="B330" s="12">
        <v>4507</v>
      </c>
      <c r="C330" s="4"/>
      <c r="D330" s="13" t="s">
        <v>259</v>
      </c>
      <c r="E330" s="85">
        <v>1127.3333333333333</v>
      </c>
      <c r="F330" s="85">
        <v>1726327.3333333333</v>
      </c>
      <c r="G330" s="86">
        <v>1.46</v>
      </c>
      <c r="H330" s="85">
        <v>1182415.9817351599</v>
      </c>
      <c r="I330" s="85">
        <v>212948.66666666666</v>
      </c>
      <c r="J330" s="5">
        <v>0</v>
      </c>
      <c r="K330" s="87">
        <v>1.65</v>
      </c>
      <c r="L330" s="85">
        <v>1950986.3698630137</v>
      </c>
      <c r="M330" s="85">
        <v>213964.95666666667</v>
      </c>
      <c r="N330" s="85">
        <v>2164951.3265296803</v>
      </c>
      <c r="O330" s="88">
        <v>1920.418089766127</v>
      </c>
      <c r="P330" s="88">
        <v>2622.6298160913202</v>
      </c>
      <c r="Q330" s="88">
        <v>73.22490112723014</v>
      </c>
      <c r="R330" s="92">
        <v>292901.8738732558</v>
      </c>
      <c r="S330" s="93">
        <v>259.81833874032156</v>
      </c>
      <c r="T330" s="94">
        <v>83.131687710154978</v>
      </c>
      <c r="U330" s="92">
        <v>84804</v>
      </c>
      <c r="V330" s="93">
        <v>75.225310467179185</v>
      </c>
      <c r="W330" s="95">
        <v>86.000003703728666</v>
      </c>
      <c r="X330" s="96">
        <v>0</v>
      </c>
      <c r="Y330" s="97">
        <v>0</v>
      </c>
      <c r="Z330" s="98">
        <v>84804</v>
      </c>
      <c r="AA330" s="99">
        <v>75.225310467179185</v>
      </c>
      <c r="AB330" s="100">
        <v>86.000003703728666</v>
      </c>
      <c r="AC330" s="92">
        <v>377705.8738732558</v>
      </c>
      <c r="AD330" s="93">
        <v>335.04364920750072</v>
      </c>
      <c r="AE330" s="95">
        <v>86.000003703728666</v>
      </c>
      <c r="AF330" s="104"/>
      <c r="AG330" s="103">
        <v>0</v>
      </c>
      <c r="AH330" s="104"/>
      <c r="AI330" s="92">
        <v>17825.15945895165</v>
      </c>
      <c r="AJ330" s="93">
        <v>73.22490112723014</v>
      </c>
      <c r="AK330" s="93">
        <v>0</v>
      </c>
      <c r="AL330" s="101">
        <v>0</v>
      </c>
      <c r="AM330" s="138">
        <v>17825.15945895165</v>
      </c>
      <c r="AO330" s="102">
        <v>9637.1720079799725</v>
      </c>
      <c r="AQ330" s="102">
        <v>118241.59817351599</v>
      </c>
      <c r="AR330" s="90"/>
      <c r="AS330" s="244"/>
      <c r="AT330" s="112">
        <v>-587372.56545631133</v>
      </c>
      <c r="AU330" s="112">
        <v>-260420.59280400001</v>
      </c>
      <c r="AV330" s="112">
        <v>-5096.2914549999996</v>
      </c>
      <c r="AW330" s="112">
        <v>-107012</v>
      </c>
      <c r="AX330" s="113">
        <v>-212013.209099</v>
      </c>
    </row>
    <row r="331" spans="1:50">
      <c r="A331" s="11">
        <v>979</v>
      </c>
      <c r="B331" s="12">
        <v>4509</v>
      </c>
      <c r="C331" s="4"/>
      <c r="D331" s="13" t="s">
        <v>260</v>
      </c>
      <c r="E331" s="85">
        <v>7107.666666666667</v>
      </c>
      <c r="F331" s="85">
        <v>14615775.666666666</v>
      </c>
      <c r="G331" s="86">
        <v>1.55</v>
      </c>
      <c r="H331" s="85">
        <v>9429532.6881720442</v>
      </c>
      <c r="I331" s="85">
        <v>1331433.3333333333</v>
      </c>
      <c r="J331" s="5">
        <v>0</v>
      </c>
      <c r="K331" s="87">
        <v>1.65</v>
      </c>
      <c r="L331" s="85">
        <v>15558728.935483871</v>
      </c>
      <c r="M331" s="85">
        <v>1610749.3633333333</v>
      </c>
      <c r="N331" s="85">
        <v>17169478.298817202</v>
      </c>
      <c r="O331" s="88">
        <v>2415.6279555621445</v>
      </c>
      <c r="P331" s="88">
        <v>2622.6298160913202</v>
      </c>
      <c r="Q331" s="88">
        <v>92.107088112126931</v>
      </c>
      <c r="R331" s="92">
        <v>544381.082887845</v>
      </c>
      <c r="S331" s="93">
        <v>76.590688395794913</v>
      </c>
      <c r="T331" s="94">
        <v>95.027465510639942</v>
      </c>
      <c r="U331" s="92">
        <v>0</v>
      </c>
      <c r="V331" s="93">
        <v>0</v>
      </c>
      <c r="W331" s="95">
        <v>95.027465510639942</v>
      </c>
      <c r="X331" s="96">
        <v>0</v>
      </c>
      <c r="Y331" s="97">
        <v>0</v>
      </c>
      <c r="Z331" s="98">
        <v>0</v>
      </c>
      <c r="AA331" s="99">
        <v>0</v>
      </c>
      <c r="AB331" s="100">
        <v>95.027465510639942</v>
      </c>
      <c r="AC331" s="92">
        <v>544381.082887845</v>
      </c>
      <c r="AD331" s="93">
        <v>76.590688395794913</v>
      </c>
      <c r="AE331" s="95">
        <v>95.027465510639942</v>
      </c>
      <c r="AF331" s="104"/>
      <c r="AG331" s="103">
        <v>0</v>
      </c>
      <c r="AH331" s="104"/>
      <c r="AI331" s="92">
        <v>0</v>
      </c>
      <c r="AJ331" s="93">
        <v>92.107088112126931</v>
      </c>
      <c r="AK331" s="93">
        <v>0</v>
      </c>
      <c r="AL331" s="101">
        <v>0</v>
      </c>
      <c r="AM331" s="138">
        <v>0</v>
      </c>
      <c r="AO331" s="102">
        <v>112946.91644252963</v>
      </c>
      <c r="AQ331" s="102">
        <v>942953.2688172044</v>
      </c>
      <c r="AR331" s="90"/>
      <c r="AS331" s="244"/>
      <c r="AT331" s="112">
        <v>-3664403.8458581241</v>
      </c>
      <c r="AU331" s="112">
        <v>-1624669.38011</v>
      </c>
      <c r="AV331" s="112">
        <v>-31793.909188000001</v>
      </c>
      <c r="AW331" s="112">
        <v>-514636</v>
      </c>
      <c r="AX331" s="113">
        <v>-1322673.3158559999</v>
      </c>
    </row>
    <row r="332" spans="1:50">
      <c r="A332" s="11">
        <v>980</v>
      </c>
      <c r="B332" s="12">
        <v>4510</v>
      </c>
      <c r="C332" s="4"/>
      <c r="D332" s="13" t="s">
        <v>261</v>
      </c>
      <c r="E332" s="85">
        <v>615.66666666666663</v>
      </c>
      <c r="F332" s="85">
        <v>1104107</v>
      </c>
      <c r="G332" s="86">
        <v>1.6000000000000003</v>
      </c>
      <c r="H332" s="85">
        <v>690066.875</v>
      </c>
      <c r="I332" s="85">
        <v>105097.33333333333</v>
      </c>
      <c r="J332" s="5">
        <v>0</v>
      </c>
      <c r="K332" s="87">
        <v>1.65</v>
      </c>
      <c r="L332" s="85">
        <v>1138610.34375</v>
      </c>
      <c r="M332" s="85">
        <v>129492.66666666667</v>
      </c>
      <c r="N332" s="85">
        <v>1268103.0104166667</v>
      </c>
      <c r="O332" s="88">
        <v>2059.7233520573905</v>
      </c>
      <c r="P332" s="88">
        <v>2622.6298160913202</v>
      </c>
      <c r="Q332" s="88">
        <v>78.536564307315516</v>
      </c>
      <c r="R332" s="92">
        <v>128228.21615204909</v>
      </c>
      <c r="S332" s="93">
        <v>208.27539169255402</v>
      </c>
      <c r="T332" s="94">
        <v>86.478035513608788</v>
      </c>
      <c r="U332" s="92">
        <v>0</v>
      </c>
      <c r="V332" s="93">
        <v>0</v>
      </c>
      <c r="W332" s="95">
        <v>86.478035513608788</v>
      </c>
      <c r="X332" s="96">
        <v>0</v>
      </c>
      <c r="Y332" s="97">
        <v>0</v>
      </c>
      <c r="Z332" s="98">
        <v>0</v>
      </c>
      <c r="AA332" s="99">
        <v>0</v>
      </c>
      <c r="AB332" s="100">
        <v>86.478035513608788</v>
      </c>
      <c r="AC332" s="92">
        <v>128228.21615204909</v>
      </c>
      <c r="AD332" s="93">
        <v>208.27539169255402</v>
      </c>
      <c r="AE332" s="95">
        <v>86.478035513608788</v>
      </c>
      <c r="AF332" s="104"/>
      <c r="AG332" s="103">
        <v>0</v>
      </c>
      <c r="AH332" s="104"/>
      <c r="AI332" s="92">
        <v>0</v>
      </c>
      <c r="AJ332" s="93">
        <v>78.536564307315516</v>
      </c>
      <c r="AK332" s="93">
        <v>0</v>
      </c>
      <c r="AL332" s="101">
        <v>0</v>
      </c>
      <c r="AM332" s="138">
        <v>0</v>
      </c>
      <c r="AO332" s="102">
        <v>4640.3883490116223</v>
      </c>
      <c r="AQ332" s="102">
        <v>69006.6875</v>
      </c>
      <c r="AR332" s="90"/>
      <c r="AS332" s="244"/>
      <c r="AT332" s="112">
        <v>-316790.97280292318</v>
      </c>
      <c r="AU332" s="112">
        <v>-140454.113427</v>
      </c>
      <c r="AV332" s="112">
        <v>-2748.6117370000002</v>
      </c>
      <c r="AW332" s="112">
        <v>-54221</v>
      </c>
      <c r="AX332" s="113">
        <v>-114346.284977</v>
      </c>
    </row>
    <row r="333" spans="1:50">
      <c r="A333" s="178">
        <v>981</v>
      </c>
      <c r="B333" s="179">
        <v>4530</v>
      </c>
      <c r="C333" s="180"/>
      <c r="D333" s="181" t="s">
        <v>262</v>
      </c>
      <c r="E333" s="182">
        <v>5016.666666666667</v>
      </c>
      <c r="F333" s="182">
        <v>10130192.666666666</v>
      </c>
      <c r="G333" s="183">
        <v>1.3509959707950767</v>
      </c>
      <c r="H333" s="182">
        <v>7499820.1383801373</v>
      </c>
      <c r="I333" s="182">
        <v>1025998</v>
      </c>
      <c r="J333" s="184">
        <v>0</v>
      </c>
      <c r="K333" s="185">
        <v>1.65</v>
      </c>
      <c r="L333" s="182">
        <v>12374703.228327228</v>
      </c>
      <c r="M333" s="182">
        <v>1231516.8033333335</v>
      </c>
      <c r="N333" s="182">
        <v>13606220.031660562</v>
      </c>
      <c r="O333" s="186">
        <v>2712.2033285702114</v>
      </c>
      <c r="P333" s="186">
        <v>2622.6298160913202</v>
      </c>
      <c r="Q333" s="186">
        <v>103.41540814983902</v>
      </c>
      <c r="R333" s="193">
        <v>-166263.36807956846</v>
      </c>
      <c r="S333" s="194">
        <v>-33.142199617189725</v>
      </c>
      <c r="T333" s="200">
        <v>102.15170713439859</v>
      </c>
      <c r="U333" s="193">
        <v>0</v>
      </c>
      <c r="V333" s="194">
        <v>0</v>
      </c>
      <c r="W333" s="195">
        <v>102.15170713439859</v>
      </c>
      <c r="X333" s="196">
        <v>0</v>
      </c>
      <c r="Y333" s="197">
        <v>0</v>
      </c>
      <c r="Z333" s="198">
        <v>0</v>
      </c>
      <c r="AA333" s="203">
        <v>0</v>
      </c>
      <c r="AB333" s="204">
        <v>102.15170713439859</v>
      </c>
      <c r="AC333" s="193">
        <v>-166263.36807956846</v>
      </c>
      <c r="AD333" s="194">
        <v>-33.142199617189725</v>
      </c>
      <c r="AE333" s="195">
        <v>102.15170713439859</v>
      </c>
      <c r="AF333" s="104"/>
      <c r="AG333" s="207">
        <v>0</v>
      </c>
      <c r="AH333" s="104"/>
      <c r="AI333" s="193">
        <v>106551.7332628795</v>
      </c>
      <c r="AJ333" s="194">
        <v>103.41540814983902</v>
      </c>
      <c r="AK333" s="194">
        <v>0</v>
      </c>
      <c r="AL333" s="211">
        <v>0</v>
      </c>
      <c r="AM333" s="212">
        <v>106551.7332628795</v>
      </c>
      <c r="AO333" s="215">
        <v>66524.538856266678</v>
      </c>
      <c r="AQ333" s="215">
        <v>749982.01383801375</v>
      </c>
      <c r="AR333" s="90"/>
      <c r="AS333" s="244"/>
      <c r="AT333" s="221">
        <v>-2602101.5399760399</v>
      </c>
      <c r="AU333" s="221">
        <v>-1153681.4373540001</v>
      </c>
      <c r="AV333" s="221">
        <v>-22576.927528</v>
      </c>
      <c r="AW333" s="221">
        <v>-545098</v>
      </c>
      <c r="AX333" s="222">
        <v>-939233.34240700002</v>
      </c>
    </row>
    <row r="334" spans="1:50">
      <c r="A334" s="11">
        <v>982</v>
      </c>
      <c r="B334" s="12">
        <v>4512</v>
      </c>
      <c r="C334" s="4"/>
      <c r="D334" s="13" t="s">
        <v>263</v>
      </c>
      <c r="E334" s="85">
        <v>1668</v>
      </c>
      <c r="F334" s="85">
        <v>3922617.3333333335</v>
      </c>
      <c r="G334" s="86">
        <v>1.2</v>
      </c>
      <c r="H334" s="85">
        <v>3268847.777777778</v>
      </c>
      <c r="I334" s="85">
        <v>242003.33333333334</v>
      </c>
      <c r="J334" s="5">
        <v>0</v>
      </c>
      <c r="K334" s="87">
        <v>1.65</v>
      </c>
      <c r="L334" s="85">
        <v>5393598.833333333</v>
      </c>
      <c r="M334" s="85">
        <v>391866.14999999997</v>
      </c>
      <c r="N334" s="85">
        <v>5785464.9833333334</v>
      </c>
      <c r="O334" s="88">
        <v>3468.5041866506795</v>
      </c>
      <c r="P334" s="88">
        <v>2622.6298160913202</v>
      </c>
      <c r="Q334" s="88">
        <v>132.25290757275161</v>
      </c>
      <c r="R334" s="92">
        <v>-522039.82653441408</v>
      </c>
      <c r="S334" s="93">
        <v>-312.9735171069629</v>
      </c>
      <c r="T334" s="94">
        <v>120.31933177083351</v>
      </c>
      <c r="U334" s="92">
        <v>0</v>
      </c>
      <c r="V334" s="93">
        <v>0</v>
      </c>
      <c r="W334" s="95">
        <v>120.31933177083351</v>
      </c>
      <c r="X334" s="96">
        <v>0</v>
      </c>
      <c r="Y334" s="97">
        <v>0</v>
      </c>
      <c r="Z334" s="98">
        <v>0</v>
      </c>
      <c r="AA334" s="99">
        <v>0</v>
      </c>
      <c r="AB334" s="100">
        <v>120.31933177083351</v>
      </c>
      <c r="AC334" s="92">
        <v>-522039.82653441408</v>
      </c>
      <c r="AD334" s="93">
        <v>-312.9735171069629</v>
      </c>
      <c r="AE334" s="95">
        <v>120.31933177083351</v>
      </c>
      <c r="AF334" s="104"/>
      <c r="AG334" s="103">
        <v>0</v>
      </c>
      <c r="AH334" s="104"/>
      <c r="AI334" s="92">
        <v>0</v>
      </c>
      <c r="AJ334" s="93">
        <v>132.25290757275161</v>
      </c>
      <c r="AK334" s="93">
        <v>0</v>
      </c>
      <c r="AL334" s="101">
        <v>0</v>
      </c>
      <c r="AM334" s="138">
        <v>0</v>
      </c>
      <c r="AO334" s="102">
        <v>13266.162919807482</v>
      </c>
      <c r="AQ334" s="102">
        <v>326884.77777777781</v>
      </c>
      <c r="AR334" s="90"/>
      <c r="AS334" s="244"/>
      <c r="AT334" s="112">
        <v>-858467.59566691658</v>
      </c>
      <c r="AU334" s="112">
        <v>-380614.71256000001</v>
      </c>
      <c r="AV334" s="112">
        <v>-7448.425972</v>
      </c>
      <c r="AW334" s="112">
        <v>-110438</v>
      </c>
      <c r="AX334" s="113">
        <v>-309865.45945199998</v>
      </c>
    </row>
    <row r="335" spans="1:50">
      <c r="A335" s="11">
        <v>983</v>
      </c>
      <c r="B335" s="12">
        <v>4513</v>
      </c>
      <c r="C335" s="4"/>
      <c r="D335" s="13" t="s">
        <v>264</v>
      </c>
      <c r="E335" s="85">
        <v>1749.3333333333333</v>
      </c>
      <c r="F335" s="85">
        <v>3668505.6666666665</v>
      </c>
      <c r="G335" s="86">
        <v>1.5233333333333334</v>
      </c>
      <c r="H335" s="85">
        <v>2401828.265304687</v>
      </c>
      <c r="I335" s="85">
        <v>526749</v>
      </c>
      <c r="J335" s="5">
        <v>0</v>
      </c>
      <c r="K335" s="87">
        <v>1.65</v>
      </c>
      <c r="L335" s="85">
        <v>3963016.6377527327</v>
      </c>
      <c r="M335" s="85">
        <v>428967.19</v>
      </c>
      <c r="N335" s="85">
        <v>4391983.8277527327</v>
      </c>
      <c r="O335" s="88">
        <v>2510.6614869013338</v>
      </c>
      <c r="P335" s="88">
        <v>2622.6298160913202</v>
      </c>
      <c r="Q335" s="88">
        <v>95.730684959692098</v>
      </c>
      <c r="R335" s="92">
        <v>72471.874295982518</v>
      </c>
      <c r="S335" s="93">
        <v>41.428281800294883</v>
      </c>
      <c r="T335" s="94">
        <v>97.310331524605999</v>
      </c>
      <c r="U335" s="92">
        <v>0</v>
      </c>
      <c r="V335" s="93">
        <v>0</v>
      </c>
      <c r="W335" s="95">
        <v>97.310331524605999</v>
      </c>
      <c r="X335" s="96">
        <v>0</v>
      </c>
      <c r="Y335" s="97">
        <v>0</v>
      </c>
      <c r="Z335" s="98">
        <v>0</v>
      </c>
      <c r="AA335" s="99">
        <v>0</v>
      </c>
      <c r="AB335" s="100">
        <v>97.310331524605999</v>
      </c>
      <c r="AC335" s="92">
        <v>72471.874295982518</v>
      </c>
      <c r="AD335" s="93">
        <v>41.428281800294883</v>
      </c>
      <c r="AE335" s="95">
        <v>97.310331524605999</v>
      </c>
      <c r="AF335" s="104"/>
      <c r="AG335" s="103">
        <v>0</v>
      </c>
      <c r="AH335" s="104"/>
      <c r="AI335" s="92">
        <v>72599.502338702674</v>
      </c>
      <c r="AJ335" s="93">
        <v>95.730684959692098</v>
      </c>
      <c r="AK335" s="93">
        <v>0</v>
      </c>
      <c r="AL335" s="101">
        <v>0</v>
      </c>
      <c r="AM335" s="138">
        <v>72599.502338702674</v>
      </c>
      <c r="AO335" s="102">
        <v>16649.29894053104</v>
      </c>
      <c r="AQ335" s="102">
        <v>240182.82653046865</v>
      </c>
      <c r="AR335" s="90"/>
      <c r="AS335" s="244"/>
      <c r="AT335" s="112">
        <v>-911865.10161749041</v>
      </c>
      <c r="AU335" s="112">
        <v>-404289.31190600002</v>
      </c>
      <c r="AV335" s="112">
        <v>-7911.725195</v>
      </c>
      <c r="AW335" s="112">
        <v>-138445</v>
      </c>
      <c r="AX335" s="113">
        <v>-329139.387552</v>
      </c>
    </row>
    <row r="336" spans="1:50">
      <c r="A336" s="11">
        <v>985</v>
      </c>
      <c r="B336" s="12">
        <v>4515</v>
      </c>
      <c r="C336" s="4"/>
      <c r="D336" s="13" t="s">
        <v>265</v>
      </c>
      <c r="E336" s="85">
        <v>568</v>
      </c>
      <c r="F336" s="85">
        <v>739631</v>
      </c>
      <c r="G336" s="86">
        <v>1.5</v>
      </c>
      <c r="H336" s="85">
        <v>493087.33333333331</v>
      </c>
      <c r="I336" s="85">
        <v>70892</v>
      </c>
      <c r="J336" s="5">
        <v>0</v>
      </c>
      <c r="K336" s="87">
        <v>1.65</v>
      </c>
      <c r="L336" s="85">
        <v>813594.1</v>
      </c>
      <c r="M336" s="85">
        <v>74169.91</v>
      </c>
      <c r="N336" s="85">
        <v>887764.00999999989</v>
      </c>
      <c r="O336" s="88">
        <v>1562.964806338028</v>
      </c>
      <c r="P336" s="88">
        <v>2622.6298160913202</v>
      </c>
      <c r="Q336" s="88">
        <v>59.595326673568387</v>
      </c>
      <c r="R336" s="92">
        <v>222699.19844975186</v>
      </c>
      <c r="S336" s="93">
        <v>392.07605360871804</v>
      </c>
      <c r="T336" s="94">
        <v>74.545055804348081</v>
      </c>
      <c r="U336" s="92">
        <v>170639</v>
      </c>
      <c r="V336" s="93">
        <v>300.4207746478873</v>
      </c>
      <c r="W336" s="95">
        <v>85.999999723792428</v>
      </c>
      <c r="X336" s="96">
        <v>0</v>
      </c>
      <c r="Y336" s="97">
        <v>0</v>
      </c>
      <c r="Z336" s="98">
        <v>170639</v>
      </c>
      <c r="AA336" s="99">
        <v>300.4207746478873</v>
      </c>
      <c r="AB336" s="100">
        <v>85.999999723792428</v>
      </c>
      <c r="AC336" s="92">
        <v>393338.19844975183</v>
      </c>
      <c r="AD336" s="93">
        <v>692.49682825660534</v>
      </c>
      <c r="AE336" s="95">
        <v>85.999999723792428</v>
      </c>
      <c r="AF336" s="104"/>
      <c r="AG336" s="103">
        <v>0</v>
      </c>
      <c r="AH336" s="104"/>
      <c r="AI336" s="92">
        <v>217188.73128642704</v>
      </c>
      <c r="AJ336" s="93">
        <v>59.595326673568387</v>
      </c>
      <c r="AK336" s="93">
        <v>0</v>
      </c>
      <c r="AL336" s="101">
        <v>0</v>
      </c>
      <c r="AM336" s="138">
        <v>217188.73128642704</v>
      </c>
      <c r="AO336" s="102">
        <v>3296.0844068367751</v>
      </c>
      <c r="AQ336" s="102">
        <v>49308.733333333337</v>
      </c>
      <c r="AR336" s="90"/>
      <c r="AS336" s="244"/>
      <c r="AT336" s="112">
        <v>-291632.53249928745</v>
      </c>
      <c r="AU336" s="112">
        <v>-129299.734889</v>
      </c>
      <c r="AV336" s="112">
        <v>-2530.3265259999998</v>
      </c>
      <c r="AW336" s="112">
        <v>-23224</v>
      </c>
      <c r="AX336" s="113">
        <v>-105265.299623</v>
      </c>
    </row>
    <row r="337" spans="1:50">
      <c r="A337" s="11">
        <v>987</v>
      </c>
      <c r="B337" s="12">
        <v>4517</v>
      </c>
      <c r="C337" s="4"/>
      <c r="D337" s="13" t="s">
        <v>266</v>
      </c>
      <c r="E337" s="85">
        <v>487</v>
      </c>
      <c r="F337" s="85">
        <v>1108685.6666666667</v>
      </c>
      <c r="G337" s="86">
        <v>1.6900000000000002</v>
      </c>
      <c r="H337" s="85">
        <v>656027.0216962524</v>
      </c>
      <c r="I337" s="85">
        <v>121024.66666666667</v>
      </c>
      <c r="J337" s="5">
        <v>0</v>
      </c>
      <c r="K337" s="87">
        <v>1.65</v>
      </c>
      <c r="L337" s="85">
        <v>1082444.5857988165</v>
      </c>
      <c r="M337" s="85">
        <v>99496.739999999991</v>
      </c>
      <c r="N337" s="85">
        <v>1181941.3257988165</v>
      </c>
      <c r="O337" s="88">
        <v>2426.984241886687</v>
      </c>
      <c r="P337" s="88">
        <v>2622.6298160913202</v>
      </c>
      <c r="Q337" s="88">
        <v>92.540099521318766</v>
      </c>
      <c r="R337" s="92">
        <v>35253.376015932852</v>
      </c>
      <c r="S337" s="93">
        <v>72.388862455714275</v>
      </c>
      <c r="T337" s="94">
        <v>95.300262698430814</v>
      </c>
      <c r="U337" s="92">
        <v>0</v>
      </c>
      <c r="V337" s="93">
        <v>0</v>
      </c>
      <c r="W337" s="95">
        <v>95.300262698430814</v>
      </c>
      <c r="X337" s="96">
        <v>0</v>
      </c>
      <c r="Y337" s="97">
        <v>0</v>
      </c>
      <c r="Z337" s="98">
        <v>0</v>
      </c>
      <c r="AA337" s="99">
        <v>0</v>
      </c>
      <c r="AB337" s="100">
        <v>95.300262698430814</v>
      </c>
      <c r="AC337" s="92">
        <v>35253.376015932852</v>
      </c>
      <c r="AD337" s="93">
        <v>72.388862455714275</v>
      </c>
      <c r="AE337" s="95">
        <v>95.300262698430814</v>
      </c>
      <c r="AF337" s="104"/>
      <c r="AG337" s="103">
        <v>0</v>
      </c>
      <c r="AH337" s="104"/>
      <c r="AI337" s="92">
        <v>76778.206261928281</v>
      </c>
      <c r="AJ337" s="93">
        <v>92.540099521318766</v>
      </c>
      <c r="AK337" s="93">
        <v>0</v>
      </c>
      <c r="AL337" s="101">
        <v>0</v>
      </c>
      <c r="AM337" s="138">
        <v>76778.206261928281</v>
      </c>
      <c r="AO337" s="102">
        <v>1495.1497915553066</v>
      </c>
      <c r="AQ337" s="102">
        <v>65602.702169625249</v>
      </c>
      <c r="AR337" s="90"/>
      <c r="AS337" s="244"/>
      <c r="AT337" s="112">
        <v>-253124.7157080083</v>
      </c>
      <c r="AU337" s="112">
        <v>-112226.706515</v>
      </c>
      <c r="AV337" s="112">
        <v>-2196.2165100000002</v>
      </c>
      <c r="AW337" s="112">
        <v>-33995</v>
      </c>
      <c r="AX337" s="113">
        <v>-91365.832242999997</v>
      </c>
    </row>
    <row r="338" spans="1:50">
      <c r="A338" s="11">
        <v>988</v>
      </c>
      <c r="B338" s="12">
        <v>4527</v>
      </c>
      <c r="C338" s="4"/>
      <c r="D338" s="13" t="s">
        <v>267</v>
      </c>
      <c r="E338" s="85">
        <v>1555.6666666666667</v>
      </c>
      <c r="F338" s="85">
        <v>2559749.3333333335</v>
      </c>
      <c r="G338" s="86">
        <v>1.6499999999999997</v>
      </c>
      <c r="H338" s="85">
        <v>1551363.2323232323</v>
      </c>
      <c r="I338" s="85">
        <v>282638.66666666669</v>
      </c>
      <c r="J338" s="5">
        <v>0</v>
      </c>
      <c r="K338" s="87">
        <v>1.65</v>
      </c>
      <c r="L338" s="85">
        <v>2559749.3333333335</v>
      </c>
      <c r="M338" s="85">
        <v>289563.64666666667</v>
      </c>
      <c r="N338" s="85">
        <v>2849312.9800000004</v>
      </c>
      <c r="O338" s="88">
        <v>1831.5703749732163</v>
      </c>
      <c r="P338" s="88">
        <v>2622.6298160913202</v>
      </c>
      <c r="Q338" s="88">
        <v>69.837167401037462</v>
      </c>
      <c r="R338" s="92">
        <v>455331.17744277691</v>
      </c>
      <c r="S338" s="93">
        <v>292.69199321369842</v>
      </c>
      <c r="T338" s="94">
        <v>80.997415462653606</v>
      </c>
      <c r="U338" s="92">
        <v>204102</v>
      </c>
      <c r="V338" s="93">
        <v>131.19905721019927</v>
      </c>
      <c r="W338" s="95">
        <v>85.999991747160806</v>
      </c>
      <c r="X338" s="96">
        <v>0</v>
      </c>
      <c r="Y338" s="97">
        <v>0</v>
      </c>
      <c r="Z338" s="98">
        <v>204102</v>
      </c>
      <c r="AA338" s="99">
        <v>131.19905721019927</v>
      </c>
      <c r="AB338" s="100">
        <v>85.999991747160806</v>
      </c>
      <c r="AC338" s="92">
        <v>659433.17744277697</v>
      </c>
      <c r="AD338" s="93">
        <v>423.8910504238977</v>
      </c>
      <c r="AE338" s="95">
        <v>85.999991747160806</v>
      </c>
      <c r="AF338" s="104"/>
      <c r="AG338" s="103">
        <v>0</v>
      </c>
      <c r="AH338" s="104"/>
      <c r="AI338" s="92">
        <v>168459.8579551382</v>
      </c>
      <c r="AJ338" s="93">
        <v>69.837167401037462</v>
      </c>
      <c r="AK338" s="93">
        <v>0</v>
      </c>
      <c r="AL338" s="101">
        <v>0</v>
      </c>
      <c r="AM338" s="138">
        <v>168459.8579551382</v>
      </c>
      <c r="AO338" s="102">
        <v>9961.1077567235916</v>
      </c>
      <c r="AQ338" s="102">
        <v>155136.32323232325</v>
      </c>
      <c r="AR338" s="90"/>
      <c r="AS338" s="244"/>
      <c r="AT338" s="112">
        <v>-794287.9010147847</v>
      </c>
      <c r="AU338" s="112">
        <v>-352159.66527</v>
      </c>
      <c r="AV338" s="112">
        <v>-6891.5759440000002</v>
      </c>
      <c r="AW338" s="112">
        <v>-120663</v>
      </c>
      <c r="AX338" s="113">
        <v>-286699.68048600003</v>
      </c>
    </row>
    <row r="339" spans="1:50">
      <c r="A339" s="11">
        <v>989</v>
      </c>
      <c r="B339" s="12">
        <v>4519</v>
      </c>
      <c r="C339" s="4"/>
      <c r="D339" s="13" t="s">
        <v>268</v>
      </c>
      <c r="E339" s="85">
        <v>1145.6666666666667</v>
      </c>
      <c r="F339" s="85">
        <v>2054238</v>
      </c>
      <c r="G339" s="86">
        <v>1.6000000000000003</v>
      </c>
      <c r="H339" s="85">
        <v>1283898.75</v>
      </c>
      <c r="I339" s="85">
        <v>190431.66666666666</v>
      </c>
      <c r="J339" s="5">
        <v>0</v>
      </c>
      <c r="K339" s="87">
        <v>1.65</v>
      </c>
      <c r="L339" s="85">
        <v>2118432.9375</v>
      </c>
      <c r="M339" s="85">
        <v>228109.69333333336</v>
      </c>
      <c r="N339" s="85">
        <v>2346542.6308333334</v>
      </c>
      <c r="O339" s="88">
        <v>2048.1896690427698</v>
      </c>
      <c r="P339" s="88">
        <v>2622.6298160913202</v>
      </c>
      <c r="Q339" s="88">
        <v>78.096788821509065</v>
      </c>
      <c r="R339" s="92">
        <v>243503.2635333903</v>
      </c>
      <c r="S339" s="93">
        <v>212.5428544079636</v>
      </c>
      <c r="T339" s="94">
        <v>86.200976957550694</v>
      </c>
      <c r="U339" s="92">
        <v>0</v>
      </c>
      <c r="V339" s="93">
        <v>0</v>
      </c>
      <c r="W339" s="95">
        <v>86.200976957550694</v>
      </c>
      <c r="X339" s="96">
        <v>0</v>
      </c>
      <c r="Y339" s="97">
        <v>0</v>
      </c>
      <c r="Z339" s="98">
        <v>0</v>
      </c>
      <c r="AA339" s="99">
        <v>0</v>
      </c>
      <c r="AB339" s="100">
        <v>86.200976957550694</v>
      </c>
      <c r="AC339" s="92">
        <v>243503.2635333903</v>
      </c>
      <c r="AD339" s="93">
        <v>212.5428544079636</v>
      </c>
      <c r="AE339" s="95">
        <v>86.200976957550694</v>
      </c>
      <c r="AF339" s="104"/>
      <c r="AG339" s="103">
        <v>0</v>
      </c>
      <c r="AH339" s="104"/>
      <c r="AI339" s="92">
        <v>0</v>
      </c>
      <c r="AJ339" s="93">
        <v>78.096788821509065</v>
      </c>
      <c r="AK339" s="93">
        <v>0</v>
      </c>
      <c r="AL339" s="101">
        <v>0</v>
      </c>
      <c r="AM339" s="138">
        <v>0</v>
      </c>
      <c r="AO339" s="102">
        <v>11501.946685185285</v>
      </c>
      <c r="AQ339" s="102">
        <v>128389.875</v>
      </c>
      <c r="AR339" s="90"/>
      <c r="AS339" s="244"/>
      <c r="AT339" s="112">
        <v>-595074.12881456711</v>
      </c>
      <c r="AU339" s="112">
        <v>-263835.19847900001</v>
      </c>
      <c r="AV339" s="112">
        <v>-5163.1134579999998</v>
      </c>
      <c r="AW339" s="112">
        <v>-57932</v>
      </c>
      <c r="AX339" s="113">
        <v>-214793.102575</v>
      </c>
    </row>
    <row r="340" spans="1:50">
      <c r="A340" s="11">
        <v>990</v>
      </c>
      <c r="B340" s="12">
        <v>4520</v>
      </c>
      <c r="C340" s="4"/>
      <c r="D340" s="13" t="s">
        <v>269</v>
      </c>
      <c r="E340" s="85">
        <v>217.66666666666666</v>
      </c>
      <c r="F340" s="85">
        <v>232001</v>
      </c>
      <c r="G340" s="86">
        <v>0.9</v>
      </c>
      <c r="H340" s="85">
        <v>257778.88888888888</v>
      </c>
      <c r="I340" s="85">
        <v>38411</v>
      </c>
      <c r="J340" s="5">
        <v>0</v>
      </c>
      <c r="K340" s="87">
        <v>1.65</v>
      </c>
      <c r="L340" s="85">
        <v>425335.16666666657</v>
      </c>
      <c r="M340" s="85">
        <v>46111.71333333334</v>
      </c>
      <c r="N340" s="85">
        <v>471446.87999999995</v>
      </c>
      <c r="O340" s="88">
        <v>2165.9121592649308</v>
      </c>
      <c r="P340" s="88">
        <v>2622.6298160913202</v>
      </c>
      <c r="Q340" s="88">
        <v>82.58550810243338</v>
      </c>
      <c r="R340" s="92">
        <v>36782.517688607964</v>
      </c>
      <c r="S340" s="93">
        <v>168.985533025764</v>
      </c>
      <c r="T340" s="94">
        <v>89.028870104533027</v>
      </c>
      <c r="U340" s="92">
        <v>0</v>
      </c>
      <c r="V340" s="93">
        <v>0</v>
      </c>
      <c r="W340" s="95">
        <v>89.028870104533027</v>
      </c>
      <c r="X340" s="96">
        <v>0</v>
      </c>
      <c r="Y340" s="97">
        <v>0</v>
      </c>
      <c r="Z340" s="98">
        <v>0</v>
      </c>
      <c r="AA340" s="99">
        <v>0</v>
      </c>
      <c r="AB340" s="100">
        <v>89.028870104533027</v>
      </c>
      <c r="AC340" s="92">
        <v>36782.517688607964</v>
      </c>
      <c r="AD340" s="93">
        <v>168.985533025764</v>
      </c>
      <c r="AE340" s="95">
        <v>89.028870104533027</v>
      </c>
      <c r="AF340" s="104"/>
      <c r="AG340" s="103">
        <v>0</v>
      </c>
      <c r="AH340" s="104"/>
      <c r="AI340" s="92">
        <v>17274.141417175109</v>
      </c>
      <c r="AJ340" s="93">
        <v>82.58550810243338</v>
      </c>
      <c r="AK340" s="93">
        <v>0</v>
      </c>
      <c r="AL340" s="101">
        <v>0</v>
      </c>
      <c r="AM340" s="138">
        <v>17274.141417175109</v>
      </c>
      <c r="AO340" s="102">
        <v>693.32883575228254</v>
      </c>
      <c r="AQ340" s="102">
        <v>25777.888888888887</v>
      </c>
      <c r="AR340" s="90"/>
      <c r="AS340" s="244"/>
      <c r="AT340" s="112">
        <v>-111929.38747331807</v>
      </c>
      <c r="AU340" s="112">
        <v>-49625.602475</v>
      </c>
      <c r="AV340" s="112">
        <v>-971.14644899999996</v>
      </c>
      <c r="AW340" s="112">
        <v>-8914</v>
      </c>
      <c r="AX340" s="113">
        <v>-40401.118517000003</v>
      </c>
    </row>
    <row r="341" spans="1:50">
      <c r="A341" s="11">
        <v>991</v>
      </c>
      <c r="B341" s="12">
        <v>4521</v>
      </c>
      <c r="C341" s="4"/>
      <c r="D341" s="121" t="s">
        <v>270</v>
      </c>
      <c r="E341" s="85">
        <v>598.66666666666663</v>
      </c>
      <c r="F341" s="85">
        <v>1063305</v>
      </c>
      <c r="G341" s="86">
        <v>1.6466666666666665</v>
      </c>
      <c r="H341" s="85">
        <v>646137.69597818691</v>
      </c>
      <c r="I341" s="85">
        <v>107583</v>
      </c>
      <c r="J341" s="5">
        <v>0</v>
      </c>
      <c r="K341" s="87">
        <v>1.65</v>
      </c>
      <c r="L341" s="85">
        <v>1066127.1983640082</v>
      </c>
      <c r="M341" s="85">
        <v>110325.81666666665</v>
      </c>
      <c r="N341" s="85">
        <v>1176453.0150306749</v>
      </c>
      <c r="O341" s="88">
        <v>1965.1219627461162</v>
      </c>
      <c r="P341" s="88">
        <v>2622.6298160913202</v>
      </c>
      <c r="Q341" s="88">
        <v>74.929444891115764</v>
      </c>
      <c r="R341" s="92">
        <v>145642.37290165157</v>
      </c>
      <c r="S341" s="93">
        <v>243.27790573772535</v>
      </c>
      <c r="T341" s="94">
        <v>84.205550281402921</v>
      </c>
      <c r="U341" s="92">
        <v>28174</v>
      </c>
      <c r="V341" s="93">
        <v>47.061247216035639</v>
      </c>
      <c r="W341" s="95">
        <v>85.999979938508488</v>
      </c>
      <c r="X341" s="96">
        <v>0</v>
      </c>
      <c r="Y341" s="97">
        <v>0</v>
      </c>
      <c r="Z341" s="98">
        <v>28174</v>
      </c>
      <c r="AA341" s="99">
        <v>47.061247216035639</v>
      </c>
      <c r="AB341" s="100">
        <v>85.999979938508488</v>
      </c>
      <c r="AC341" s="92">
        <v>173816.37290165157</v>
      </c>
      <c r="AD341" s="93">
        <v>290.33915295376096</v>
      </c>
      <c r="AE341" s="95">
        <v>85.999979938508488</v>
      </c>
      <c r="AF341" s="104"/>
      <c r="AG341" s="103">
        <v>0</v>
      </c>
      <c r="AH341" s="104"/>
      <c r="AI341" s="92">
        <v>6416.9757330018065</v>
      </c>
      <c r="AJ341" s="93">
        <v>74.929444891115764</v>
      </c>
      <c r="AK341" s="93">
        <v>0</v>
      </c>
      <c r="AL341" s="101">
        <v>0</v>
      </c>
      <c r="AM341" s="138">
        <v>6416.9757330018065</v>
      </c>
      <c r="AO341" s="102">
        <v>2865.2799966914804</v>
      </c>
      <c r="AQ341" s="102">
        <v>64613.769597818689</v>
      </c>
      <c r="AR341" s="90"/>
      <c r="AS341" s="244"/>
      <c r="AT341" s="112">
        <v>-311656.59723075258</v>
      </c>
      <c r="AU341" s="112">
        <v>-138177.70964399999</v>
      </c>
      <c r="AV341" s="112">
        <v>-2704.0637350000002</v>
      </c>
      <c r="AW341" s="112">
        <v>-43636</v>
      </c>
      <c r="AX341" s="113">
        <v>-112493.02266</v>
      </c>
    </row>
    <row r="342" spans="1:50">
      <c r="A342" s="11">
        <v>992</v>
      </c>
      <c r="B342" s="12">
        <v>4522</v>
      </c>
      <c r="C342" s="4"/>
      <c r="D342" s="13" t="s">
        <v>271</v>
      </c>
      <c r="E342" s="85">
        <v>2338.3333333333335</v>
      </c>
      <c r="F342" s="85">
        <v>5360012.333333333</v>
      </c>
      <c r="G342" s="86">
        <v>1.68</v>
      </c>
      <c r="H342" s="85">
        <v>3190483.5317460322</v>
      </c>
      <c r="I342" s="85">
        <v>667340.33333333337</v>
      </c>
      <c r="J342" s="5">
        <v>0</v>
      </c>
      <c r="K342" s="87">
        <v>1.65</v>
      </c>
      <c r="L342" s="85">
        <v>5264297.8273809524</v>
      </c>
      <c r="M342" s="85">
        <v>527901.31000000006</v>
      </c>
      <c r="N342" s="85">
        <v>5792199.1373809529</v>
      </c>
      <c r="O342" s="88">
        <v>2477.0630665919966</v>
      </c>
      <c r="P342" s="88">
        <v>2622.6298160913202</v>
      </c>
      <c r="Q342" s="88">
        <v>94.449588401451521</v>
      </c>
      <c r="R342" s="92">
        <v>125941.92555432284</v>
      </c>
      <c r="S342" s="93">
        <v>53.859697314749603</v>
      </c>
      <c r="T342" s="94">
        <v>96.50324069291446</v>
      </c>
      <c r="U342" s="92">
        <v>0</v>
      </c>
      <c r="V342" s="93">
        <v>0</v>
      </c>
      <c r="W342" s="95">
        <v>96.50324069291446</v>
      </c>
      <c r="X342" s="96">
        <v>0</v>
      </c>
      <c r="Y342" s="97">
        <v>0</v>
      </c>
      <c r="Z342" s="98">
        <v>0</v>
      </c>
      <c r="AA342" s="99">
        <v>0</v>
      </c>
      <c r="AB342" s="100">
        <v>96.50324069291446</v>
      </c>
      <c r="AC342" s="92">
        <v>125941.92555432284</v>
      </c>
      <c r="AD342" s="93">
        <v>53.859697314749603</v>
      </c>
      <c r="AE342" s="95">
        <v>96.50324069291446</v>
      </c>
      <c r="AF342" s="104"/>
      <c r="AG342" s="103">
        <v>0</v>
      </c>
      <c r="AH342" s="104"/>
      <c r="AI342" s="92">
        <v>0</v>
      </c>
      <c r="AJ342" s="93">
        <v>94.449588401451521</v>
      </c>
      <c r="AK342" s="93">
        <v>0</v>
      </c>
      <c r="AL342" s="101">
        <v>0</v>
      </c>
      <c r="AM342" s="138">
        <v>0</v>
      </c>
      <c r="AO342" s="102">
        <v>32631.841925617748</v>
      </c>
      <c r="AQ342" s="102">
        <v>319048.35317460319</v>
      </c>
      <c r="AR342" s="90"/>
      <c r="AS342" s="244"/>
      <c r="AT342" s="112">
        <v>-1205037.946788429</v>
      </c>
      <c r="AU342" s="112">
        <v>-534271.96793000004</v>
      </c>
      <c r="AV342" s="112">
        <v>-10455.416122000001</v>
      </c>
      <c r="AW342" s="112">
        <v>-224127</v>
      </c>
      <c r="AX342" s="113">
        <v>-434960.66587000003</v>
      </c>
    </row>
    <row r="343" spans="1:50">
      <c r="A343" s="11">
        <v>993</v>
      </c>
      <c r="B343" s="12">
        <v>4523</v>
      </c>
      <c r="C343" s="4"/>
      <c r="D343" s="13" t="s">
        <v>272</v>
      </c>
      <c r="E343" s="85">
        <v>428.66666666666669</v>
      </c>
      <c r="F343" s="85">
        <v>808088.33333333337</v>
      </c>
      <c r="G343" s="86">
        <v>1.76</v>
      </c>
      <c r="H343" s="85">
        <v>459141.09848484845</v>
      </c>
      <c r="I343" s="85">
        <v>90691.333333333328</v>
      </c>
      <c r="J343" s="5">
        <v>0</v>
      </c>
      <c r="K343" s="87">
        <v>1.65</v>
      </c>
      <c r="L343" s="85">
        <v>757582.8125</v>
      </c>
      <c r="M343" s="85">
        <v>75322.973333333342</v>
      </c>
      <c r="N343" s="85">
        <v>832905.78583333327</v>
      </c>
      <c r="O343" s="88">
        <v>1943.0150524883356</v>
      </c>
      <c r="P343" s="88">
        <v>2622.6298160913202</v>
      </c>
      <c r="Q343" s="88">
        <v>74.086515777668552</v>
      </c>
      <c r="R343" s="92">
        <v>107791.43227252403</v>
      </c>
      <c r="S343" s="93">
        <v>251.45746253310426</v>
      </c>
      <c r="T343" s="94">
        <v>83.674504939931182</v>
      </c>
      <c r="U343" s="92">
        <v>26144</v>
      </c>
      <c r="V343" s="93">
        <v>60.989113530326591</v>
      </c>
      <c r="W343" s="95">
        <v>85.999999493379931</v>
      </c>
      <c r="X343" s="96">
        <v>0</v>
      </c>
      <c r="Y343" s="97">
        <v>0</v>
      </c>
      <c r="Z343" s="98">
        <v>26144</v>
      </c>
      <c r="AA343" s="99">
        <v>60.989113530326591</v>
      </c>
      <c r="AB343" s="100">
        <v>85.999999493379931</v>
      </c>
      <c r="AC343" s="92">
        <v>133935.43227252405</v>
      </c>
      <c r="AD343" s="93">
        <v>312.44657606343083</v>
      </c>
      <c r="AE343" s="95">
        <v>85.999999493379931</v>
      </c>
      <c r="AF343" s="104"/>
      <c r="AG343" s="103">
        <v>0</v>
      </c>
      <c r="AH343" s="104"/>
      <c r="AI343" s="92">
        <v>8973.8845951133462</v>
      </c>
      <c r="AJ343" s="93">
        <v>74.086515777668552</v>
      </c>
      <c r="AK343" s="93">
        <v>0</v>
      </c>
      <c r="AL343" s="101">
        <v>0</v>
      </c>
      <c r="AM343" s="138">
        <v>8973.8845951133462</v>
      </c>
      <c r="AO343" s="102">
        <v>2360.7406743802576</v>
      </c>
      <c r="AQ343" s="102">
        <v>45914.109848484841</v>
      </c>
      <c r="AR343" s="90"/>
      <c r="AS343" s="244"/>
      <c r="AT343" s="112">
        <v>-218210.96181724855</v>
      </c>
      <c r="AU343" s="112">
        <v>-96747.160787999994</v>
      </c>
      <c r="AV343" s="112">
        <v>-1893.2900950000001</v>
      </c>
      <c r="AW343" s="112">
        <v>-30586</v>
      </c>
      <c r="AX343" s="113">
        <v>-78763.648484999998</v>
      </c>
    </row>
    <row r="344" spans="1:50">
      <c r="A344" s="11">
        <v>995</v>
      </c>
      <c r="B344" s="12">
        <v>4525</v>
      </c>
      <c r="C344" s="4"/>
      <c r="D344" s="13" t="s">
        <v>273</v>
      </c>
      <c r="E344" s="85">
        <v>2348</v>
      </c>
      <c r="F344" s="85">
        <v>5466071.333333333</v>
      </c>
      <c r="G344" s="86">
        <v>1.67</v>
      </c>
      <c r="H344" s="85">
        <v>3273096.6067864276</v>
      </c>
      <c r="I344" s="85">
        <v>569175.66666666663</v>
      </c>
      <c r="J344" s="5">
        <v>0</v>
      </c>
      <c r="K344" s="87">
        <v>1.65</v>
      </c>
      <c r="L344" s="85">
        <v>5400609.4011976039</v>
      </c>
      <c r="M344" s="85">
        <v>580732.39</v>
      </c>
      <c r="N344" s="85">
        <v>5981341.7911976045</v>
      </c>
      <c r="O344" s="88">
        <v>2547.4198429291332</v>
      </c>
      <c r="P344" s="88">
        <v>2622.6298160913202</v>
      </c>
      <c r="Q344" s="88">
        <v>97.132268812749274</v>
      </c>
      <c r="R344" s="92">
        <v>65339.416284381703</v>
      </c>
      <c r="S344" s="93">
        <v>27.827690070009243</v>
      </c>
      <c r="T344" s="94">
        <v>98.193329352032038</v>
      </c>
      <c r="U344" s="92">
        <v>0</v>
      </c>
      <c r="V344" s="93">
        <v>0</v>
      </c>
      <c r="W344" s="95">
        <v>98.193329352032038</v>
      </c>
      <c r="X344" s="96">
        <v>0</v>
      </c>
      <c r="Y344" s="97">
        <v>0</v>
      </c>
      <c r="Z344" s="98">
        <v>0</v>
      </c>
      <c r="AA344" s="99">
        <v>0</v>
      </c>
      <c r="AB344" s="100">
        <v>98.193329352032038</v>
      </c>
      <c r="AC344" s="92">
        <v>65339.416284381703</v>
      </c>
      <c r="AD344" s="93">
        <v>27.827690070009243</v>
      </c>
      <c r="AE344" s="95">
        <v>98.193329352032038</v>
      </c>
      <c r="AF344" s="104"/>
      <c r="AG344" s="208">
        <v>0</v>
      </c>
      <c r="AH344" s="104"/>
      <c r="AI344" s="92">
        <v>41468.099019385336</v>
      </c>
      <c r="AJ344" s="93">
        <v>97.132268812749274</v>
      </c>
      <c r="AK344" s="93">
        <v>0</v>
      </c>
      <c r="AL344" s="101">
        <v>0</v>
      </c>
      <c r="AM344" s="213">
        <v>41468.099019385336</v>
      </c>
      <c r="AO344" s="102">
        <v>33790.620696855185</v>
      </c>
      <c r="AQ344" s="102">
        <v>327309.66067864274</v>
      </c>
      <c r="AR344" s="90"/>
      <c r="AS344" s="245"/>
      <c r="AT344" s="112">
        <v>-1218387.3232760723</v>
      </c>
      <c r="AU344" s="112">
        <v>-540190.61776699999</v>
      </c>
      <c r="AV344" s="112">
        <v>-10571.240927999999</v>
      </c>
      <c r="AW344" s="112">
        <v>-191914</v>
      </c>
      <c r="AX344" s="113">
        <v>-439779.147895</v>
      </c>
    </row>
    <row r="345" spans="1:50">
      <c r="A345" s="89"/>
      <c r="B345" s="15"/>
      <c r="C345" s="15"/>
      <c r="D345" s="15"/>
      <c r="E345" s="15"/>
      <c r="F345" s="15"/>
      <c r="G345" s="16"/>
      <c r="H345" s="16"/>
      <c r="I345" s="15"/>
      <c r="J345" s="17"/>
      <c r="K345" s="18"/>
      <c r="L345" s="15"/>
      <c r="M345" s="15"/>
      <c r="N345" s="15"/>
      <c r="O345" s="15"/>
      <c r="P345" s="15"/>
      <c r="Q345" s="15"/>
      <c r="R345" s="19"/>
      <c r="S345" s="20"/>
      <c r="T345" s="21"/>
      <c r="U345" s="19"/>
      <c r="V345" s="20"/>
      <c r="W345" s="21"/>
      <c r="X345" s="22"/>
      <c r="Y345" s="23"/>
      <c r="Z345" s="23"/>
      <c r="AA345" s="22"/>
      <c r="AB345" s="21"/>
      <c r="AC345" s="19"/>
      <c r="AD345" s="20"/>
      <c r="AE345" s="21"/>
      <c r="AF345" s="104"/>
      <c r="AG345" s="26"/>
      <c r="AH345" s="104"/>
      <c r="AI345" s="24"/>
      <c r="AJ345" s="20"/>
      <c r="AK345" s="20"/>
      <c r="AL345" s="25"/>
      <c r="AM345" s="21"/>
      <c r="AO345" s="26"/>
      <c r="AQ345" s="26"/>
      <c r="AR345" s="90"/>
      <c r="AS345" s="142"/>
      <c r="AT345" s="79"/>
      <c r="AU345" s="79"/>
      <c r="AV345" s="79"/>
      <c r="AW345" s="114"/>
      <c r="AX345" s="80"/>
    </row>
    <row r="346" spans="1:50">
      <c r="A346" s="90"/>
      <c r="D346" t="s">
        <v>372</v>
      </c>
      <c r="E346" s="3">
        <f>SUM(E3:E344)</f>
        <v>1027270.3333333338</v>
      </c>
      <c r="F346" s="3">
        <f>SUM(F3:F344)</f>
        <v>2464358221.666667</v>
      </c>
      <c r="G346" s="1">
        <f>F346/H346</f>
        <v>1.6061533731711883</v>
      </c>
      <c r="H346" s="3">
        <f>SUM(H3:H344)</f>
        <v>1534323099.4192288</v>
      </c>
      <c r="I346" s="3">
        <f>SUM(I3:I344)</f>
        <v>240559508.00000003</v>
      </c>
      <c r="J346" s="2">
        <f>SUM(J3:J344)</f>
        <v>67225000</v>
      </c>
      <c r="K346" s="2"/>
      <c r="L346" s="3">
        <f>SUM(L3:L344)</f>
        <v>2460295070.4394031</v>
      </c>
      <c r="M346" s="3">
        <f>SUM(M3:M344)</f>
        <v>233854734.94666687</v>
      </c>
      <c r="N346" s="3">
        <f>SUM(N3:N344)</f>
        <v>2694149805.3860707</v>
      </c>
      <c r="O346" s="6">
        <f>N346/E346</f>
        <v>2622.6298160913202</v>
      </c>
      <c r="Q346" s="6">
        <v>100</v>
      </c>
      <c r="R346" s="7">
        <f>SUM(R3:R344)</f>
        <v>-1.7632555682212114E-7</v>
      </c>
      <c r="S346" s="27"/>
      <c r="T346" s="8"/>
      <c r="U346" s="7">
        <f>SUM(U3:U344)</f>
        <v>29388341</v>
      </c>
      <c r="V346" s="28"/>
      <c r="W346" s="29"/>
      <c r="X346" s="30">
        <f>COUNTIF(X3:X344,"&gt;0")</f>
        <v>2</v>
      </c>
      <c r="Y346" s="27">
        <f>SUM(Y3:Y344)</f>
        <v>-32163.09639437397</v>
      </c>
      <c r="Z346" s="27">
        <f>SUM(Z3:Z344)</f>
        <v>29356177.903605625</v>
      </c>
      <c r="AA346" s="31"/>
      <c r="AB346" s="27"/>
      <c r="AC346" s="7">
        <f>SUM(AC3:AC344)</f>
        <v>29356177.903605428</v>
      </c>
      <c r="AD346" s="28"/>
      <c r="AE346" s="29"/>
      <c r="AF346" s="104"/>
      <c r="AG346" s="9">
        <f>SUM(AG3:AG344)</f>
        <v>90844000</v>
      </c>
      <c r="AH346" s="104"/>
      <c r="AI346" s="32">
        <f>SUM(AI3:AI344)</f>
        <v>39999999.999999993</v>
      </c>
      <c r="AJ346" s="27"/>
      <c r="AK346" s="33">
        <f>COUNTIF(AK3:AK344,"&gt;0")</f>
        <v>4</v>
      </c>
      <c r="AL346" s="34">
        <f>SUM(AL3:AL344)</f>
        <v>-1295511.7959354708</v>
      </c>
      <c r="AM346" s="8">
        <f>SUM(AM3:AM344)</f>
        <v>38704488.204064518</v>
      </c>
      <c r="AO346" s="9">
        <f>SUM(AO3:AO344)</f>
        <v>14024999.999999994</v>
      </c>
      <c r="AQ346" s="9">
        <f>SUM(AQ3:AQ344)</f>
        <v>153432309.94192299</v>
      </c>
      <c r="AR346" s="90"/>
      <c r="AS346" s="143"/>
      <c r="AT346" s="81">
        <f>SUM(AT3:AT344)</f>
        <v>-529661157.15000015</v>
      </c>
      <c r="AU346" s="81">
        <f>SUM(AU3:AU344)</f>
        <v>-234833358.99993408</v>
      </c>
      <c r="AV346" s="81">
        <f>SUM(AV3:AV344)</f>
        <v>-4595562.9999280013</v>
      </c>
      <c r="AW346" s="115">
        <f>SUM(AW3:AW344)</f>
        <v>-126539137</v>
      </c>
      <c r="AX346" s="82">
        <f>SUM(AX3:AX344)</f>
        <v>-191182170.00000304</v>
      </c>
    </row>
    <row r="347" spans="1:50" ht="13.5" thickBot="1">
      <c r="A347" s="91"/>
      <c r="B347" s="35"/>
      <c r="C347" s="35"/>
      <c r="D347" s="35"/>
      <c r="E347" s="35"/>
      <c r="F347" s="35"/>
      <c r="G347" s="36"/>
      <c r="H347" s="36"/>
      <c r="I347" s="35"/>
      <c r="J347" s="116"/>
      <c r="K347" s="117"/>
      <c r="L347" s="35"/>
      <c r="M347" s="35"/>
      <c r="N347" s="35"/>
      <c r="O347" s="35"/>
      <c r="P347" s="35"/>
      <c r="Q347" s="35"/>
      <c r="R347" s="120">
        <f>SUMIF(R3:R345,"&gt;0")</f>
        <v>106582347.47509499</v>
      </c>
      <c r="S347" s="43"/>
      <c r="T347" s="38"/>
      <c r="U347" s="39"/>
      <c r="V347" s="37"/>
      <c r="W347" s="38"/>
      <c r="X347" s="40"/>
      <c r="Y347" s="41"/>
      <c r="Z347" s="41"/>
      <c r="AA347" s="40"/>
      <c r="AB347" s="38"/>
      <c r="AC347" s="39"/>
      <c r="AD347" s="37"/>
      <c r="AE347" s="38"/>
      <c r="AF347" s="104"/>
      <c r="AG347" s="44"/>
      <c r="AH347" s="104"/>
      <c r="AI347" s="42"/>
      <c r="AJ347" s="37"/>
      <c r="AK347" s="37"/>
      <c r="AL347" s="43"/>
      <c r="AM347" s="38"/>
      <c r="AO347" s="44"/>
      <c r="AQ347" s="44"/>
      <c r="AR347" s="90"/>
      <c r="AS347" s="144"/>
      <c r="AT347" s="83"/>
      <c r="AU347" s="83"/>
      <c r="AV347" s="83"/>
      <c r="AW347" s="83"/>
      <c r="AX347" s="84"/>
    </row>
    <row r="348" spans="1:50" ht="13.5" thickTop="1">
      <c r="A348" t="s">
        <v>396</v>
      </c>
      <c r="AR348" s="110"/>
      <c r="AT348" s="55"/>
      <c r="AU348" s="55"/>
      <c r="AV348" s="55"/>
      <c r="AW348" s="47"/>
      <c r="AX348" s="47"/>
    </row>
    <row r="349" spans="1:50" ht="12.75" customHeight="1">
      <c r="O349" s="77"/>
      <c r="Y349" s="118"/>
      <c r="AS349" s="78" t="s">
        <v>382</v>
      </c>
    </row>
    <row r="350" spans="1:50">
      <c r="D350" s="46"/>
      <c r="R350" s="78" t="s">
        <v>382</v>
      </c>
      <c r="U350" s="78" t="s">
        <v>382</v>
      </c>
      <c r="AC350" s="78" t="s">
        <v>382</v>
      </c>
      <c r="AF350" s="107" t="s">
        <v>382</v>
      </c>
      <c r="AS350" s="78"/>
    </row>
    <row r="351" spans="1:50">
      <c r="D351" s="168" t="s">
        <v>179</v>
      </c>
      <c r="R351" s="78"/>
      <c r="U351" s="78"/>
      <c r="AC351" s="78"/>
      <c r="AF351" s="107"/>
      <c r="AS351" s="216"/>
      <c r="AT351" s="217"/>
      <c r="AU351" s="216"/>
    </row>
    <row r="352" spans="1:50">
      <c r="B352" s="47"/>
      <c r="C352" s="47"/>
      <c r="D352" s="168" t="s">
        <v>180</v>
      </c>
      <c r="AT352" s="3"/>
      <c r="AU352" s="3"/>
      <c r="AV352" s="3"/>
      <c r="AW352" s="3"/>
      <c r="AX352" s="3"/>
    </row>
    <row r="353" spans="1:50">
      <c r="B353" s="47"/>
      <c r="C353" s="47"/>
      <c r="D353" s="168" t="s">
        <v>181</v>
      </c>
      <c r="E353" s="3"/>
      <c r="F353" s="3"/>
      <c r="I353" s="3"/>
      <c r="L353" s="3"/>
      <c r="M353" s="3"/>
      <c r="N353" s="3"/>
      <c r="O353" s="6"/>
      <c r="X353"/>
      <c r="Y353"/>
      <c r="Z353"/>
      <c r="AA353"/>
      <c r="AQ353"/>
      <c r="AR353" s="90"/>
    </row>
    <row r="354" spans="1:50">
      <c r="B354" s="234" t="s">
        <v>397</v>
      </c>
      <c r="C354" s="235"/>
      <c r="D354" s="223" t="s">
        <v>395</v>
      </c>
      <c r="AT354" s="3"/>
      <c r="AU354" s="3"/>
      <c r="AV354" s="3"/>
      <c r="AW354" s="3"/>
      <c r="AX354" s="3"/>
    </row>
    <row r="355" spans="1:50">
      <c r="B355" s="47"/>
      <c r="C355" s="47"/>
      <c r="D355" s="47"/>
    </row>
    <row r="356" spans="1:50">
      <c r="B356" s="47"/>
      <c r="C356" s="47"/>
      <c r="D356" s="168" t="s">
        <v>262</v>
      </c>
    </row>
    <row r="357" spans="1:50">
      <c r="B357" s="47"/>
      <c r="C357" s="47"/>
      <c r="D357" s="168" t="s">
        <v>274</v>
      </c>
    </row>
    <row r="358" spans="1:50">
      <c r="B358" s="226" t="s">
        <v>397</v>
      </c>
      <c r="C358" s="226"/>
      <c r="D358" s="224" t="s">
        <v>262</v>
      </c>
    </row>
    <row r="359" spans="1:50">
      <c r="B359" s="47"/>
      <c r="C359" s="47"/>
      <c r="D359" s="47"/>
    </row>
    <row r="360" spans="1:50">
      <c r="B360" s="47"/>
      <c r="C360" s="47"/>
      <c r="D360" s="168" t="s">
        <v>97</v>
      </c>
    </row>
    <row r="361" spans="1:50">
      <c r="B361" s="47"/>
      <c r="C361" s="47"/>
      <c r="D361" s="168" t="s">
        <v>99</v>
      </c>
    </row>
    <row r="362" spans="1:50">
      <c r="B362" s="226" t="s">
        <v>397</v>
      </c>
      <c r="C362" s="226"/>
      <c r="D362" s="225" t="s">
        <v>99</v>
      </c>
    </row>
    <row r="365" spans="1:50">
      <c r="A365" s="47" t="s">
        <v>384</v>
      </c>
    </row>
    <row r="366" spans="1:50">
      <c r="A366" s="48" t="s">
        <v>398</v>
      </c>
    </row>
  </sheetData>
  <autoFilter ref="A2:AX2"/>
  <sortState ref="A3:AQ348">
    <sortCondition ref="A3:A348"/>
  </sortState>
  <mergeCells count="10">
    <mergeCell ref="B358:C358"/>
    <mergeCell ref="B362:C362"/>
    <mergeCell ref="AI1:AM1"/>
    <mergeCell ref="AS1:AX1"/>
    <mergeCell ref="B354:C354"/>
    <mergeCell ref="R1:T1"/>
    <mergeCell ref="U1:W1"/>
    <mergeCell ref="X1:AB1"/>
    <mergeCell ref="AC1:AE1"/>
    <mergeCell ref="AS3:AS344"/>
  </mergeCells>
  <conditionalFormatting sqref="AB150">
    <cfRule type="cellIs" dxfId="19" priority="12" operator="lessThan">
      <formula>85.98</formula>
    </cfRule>
    <cfRule type="cellIs" dxfId="18" priority="13" operator="lessThan">
      <formula>85.5</formula>
    </cfRule>
    <cfRule type="cellIs" dxfId="17" priority="14" operator="lessThan">
      <formula>85</formula>
    </cfRule>
  </conditionalFormatting>
  <conditionalFormatting sqref="X113:Y149 X3:Y111 X151:Y344">
    <cfRule type="cellIs" dxfId="16" priority="20" operator="greaterThan">
      <formula>0</formula>
    </cfRule>
  </conditionalFormatting>
  <conditionalFormatting sqref="X150:Y150">
    <cfRule type="cellIs" dxfId="15" priority="19" operator="greaterThan">
      <formula>0</formula>
    </cfRule>
  </conditionalFormatting>
  <conditionalFormatting sqref="X112:Y112">
    <cfRule type="cellIs" dxfId="14" priority="18" operator="greaterThan">
      <formula>0</formula>
    </cfRule>
  </conditionalFormatting>
  <conditionalFormatting sqref="AB113:AB149 AB3:AB111 AB151:AB344">
    <cfRule type="cellIs" dxfId="13" priority="15" operator="lessThan">
      <formula>85.98</formula>
    </cfRule>
    <cfRule type="cellIs" dxfId="12" priority="16" operator="lessThan">
      <formula>85.5</formula>
    </cfRule>
    <cfRule type="cellIs" dxfId="11" priority="17" operator="lessThan">
      <formula>85</formula>
    </cfRule>
  </conditionalFormatting>
  <conditionalFormatting sqref="AB112">
    <cfRule type="cellIs" dxfId="10" priority="9" operator="lessThan">
      <formula>85.98</formula>
    </cfRule>
    <cfRule type="cellIs" dxfId="9" priority="10" operator="lessThan">
      <formula>85.5</formula>
    </cfRule>
    <cfRule type="cellIs" dxfId="8" priority="11" operator="lessThan">
      <formula>85</formula>
    </cfRule>
  </conditionalFormatting>
  <conditionalFormatting sqref="AL113:AL149 AL3:AL111 AL151:AL344">
    <cfRule type="cellIs" dxfId="7" priority="8" operator="greaterThan">
      <formula>0</formula>
    </cfRule>
  </conditionalFormatting>
  <conditionalFormatting sqref="AK3 AK113:AK149 AK41:AK111 AK151:AK342">
    <cfRule type="cellIs" dxfId="6" priority="7" operator="greaterThan">
      <formula>0</formula>
    </cfRule>
  </conditionalFormatting>
  <conditionalFormatting sqref="AK4:AK40">
    <cfRule type="cellIs" dxfId="5" priority="6" operator="greaterThan">
      <formula>0</formula>
    </cfRule>
  </conditionalFormatting>
  <conditionalFormatting sqref="AK343:AK344">
    <cfRule type="cellIs" dxfId="4" priority="5" operator="greaterThan">
      <formula>0</formula>
    </cfRule>
  </conditionalFormatting>
  <conditionalFormatting sqref="AL150">
    <cfRule type="cellIs" dxfId="3" priority="4" operator="greaterThan">
      <formula>0</formula>
    </cfRule>
  </conditionalFormatting>
  <conditionalFormatting sqref="AK150">
    <cfRule type="cellIs" dxfId="2" priority="3" operator="greaterThan">
      <formula>0</formula>
    </cfRule>
  </conditionalFormatting>
  <conditionalFormatting sqref="AL112">
    <cfRule type="cellIs" dxfId="1" priority="2" operator="greaterThan">
      <formula>0</formula>
    </cfRule>
  </conditionalFormatting>
  <conditionalFormatting sqref="AK112">
    <cfRule type="cellIs" dxfId="0" priority="1" operator="greaterThan">
      <formula>0</formula>
    </cfRule>
  </conditionalFormatting>
  <pageMargins left="0.19685039370078741" right="0.27559055118110237" top="0.6692913385826772" bottom="0.47244094488188981" header="0.51181102362204722" footer="0.19685039370078741"/>
  <pageSetup paperSize="9" scale="21" fitToHeight="10" orientation="landscape" r:id="rId1"/>
  <headerFooter>
    <oddHeader>&amp;L&amp;"Arial,Fett"&amp;22Vollzug 2020&amp;"Arial,Standard"&amp;10 &amp;"Arial,Fett"&amp;14(Durchschnitt der Jahre 2017/2018/2019)</oddHeader>
    <oddFooter>&amp;L&amp;8&amp;F/&amp;A&amp;C&amp;8- &amp;P / &amp;N -</oddFooter>
  </headerFooter>
  <ignoredErrors>
    <ignoredError sqref="G3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Vollzug 2020</vt:lpstr>
      <vt:lpstr>'Vollzug 2020'!Drucktitel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Dänzer</dc:creator>
  <cp:lastModifiedBy>Dänzer Beat, FIN-FV</cp:lastModifiedBy>
  <cp:lastPrinted>2017-11-22T11:42:56Z</cp:lastPrinted>
  <dcterms:created xsi:type="dcterms:W3CDTF">2014-09-12T09:24:15Z</dcterms:created>
  <dcterms:modified xsi:type="dcterms:W3CDTF">2023-09-11T06:56:34Z</dcterms:modified>
</cp:coreProperties>
</file>