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8 Projekte\11_newweb@be\Dateien\"/>
    </mc:Choice>
  </mc:AlternateContent>
  <bookViews>
    <workbookView xWindow="-15" yWindow="-15" windowWidth="28830" windowHeight="7305"/>
  </bookViews>
  <sheets>
    <sheet name="Vollzug 2018" sheetId="1" r:id="rId1"/>
  </sheets>
  <definedNames>
    <definedName name="_xlnm._FilterDatabase" localSheetId="0" hidden="1">'Vollzug 2018'!$A$2:$AX$349</definedName>
    <definedName name="_xlnm.Print_Titles" localSheetId="0">'Vollzug 2018'!$1:$2</definedName>
  </definedNames>
  <calcPr calcId="162913"/>
</workbook>
</file>

<file path=xl/calcChain.xml><?xml version="1.0" encoding="utf-8"?>
<calcChain xmlns="http://schemas.openxmlformats.org/spreadsheetml/2006/main">
  <c r="AK351" i="1" l="1"/>
  <c r="X351" i="1"/>
  <c r="R351" i="1"/>
  <c r="R352" i="1"/>
  <c r="N351" i="1"/>
  <c r="M351" i="1"/>
  <c r="L351" i="1"/>
  <c r="J351" i="1"/>
  <c r="I351" i="1"/>
  <c r="H351" i="1"/>
  <c r="F351" i="1"/>
  <c r="E351" i="1"/>
  <c r="U351" i="1"/>
  <c r="AC351" i="1"/>
  <c r="Z351" i="1"/>
  <c r="Y351" i="1"/>
  <c r="AG351" i="1"/>
  <c r="AI351" i="1"/>
  <c r="AM351" i="1"/>
  <c r="AL351" i="1"/>
  <c r="AO351" i="1"/>
  <c r="AQ351" i="1"/>
  <c r="O351" i="1" l="1"/>
  <c r="G351" i="1"/>
  <c r="AX351" i="1" l="1"/>
  <c r="AW351" i="1"/>
  <c r="AV351" i="1"/>
  <c r="AU351" i="1"/>
  <c r="AT351" i="1"/>
</calcChain>
</file>

<file path=xl/sharedStrings.xml><?xml version="1.0" encoding="utf-8"?>
<sst xmlns="http://schemas.openxmlformats.org/spreadsheetml/2006/main" count="420" uniqueCount="403">
  <si>
    <t>Disparitätenabbau</t>
  </si>
  <si>
    <t>Mindestausstattung</t>
  </si>
  <si>
    <t>Mindestausstattung nach Kürzung</t>
  </si>
  <si>
    <t>Total Finanzausgleich</t>
  </si>
  <si>
    <t>Geografisch-topografischer Zuschuss</t>
  </si>
  <si>
    <t>Steueranlagezehntel</t>
  </si>
  <si>
    <t>BfS-Nr.</t>
  </si>
  <si>
    <t>Id_Gem</t>
  </si>
  <si>
    <t>Agglo.
Nr.</t>
  </si>
  <si>
    <t>Gemeinde</t>
  </si>
  <si>
    <t>Mittlere
Bevölkerung</t>
  </si>
  <si>
    <t>Ordentlicher
Steuerertrag</t>
  </si>
  <si>
    <t>Steuer-
anlage</t>
  </si>
  <si>
    <t>Absolute
Steuerkraft</t>
  </si>
  <si>
    <t>Liegenschafts-steuer</t>
  </si>
  <si>
    <t>Zentrums-
lasten</t>
  </si>
  <si>
    <t>Harmonisierungs-
faktor</t>
  </si>
  <si>
    <t>Harm.Ordentlicher
Steuerertrag</t>
  </si>
  <si>
    <t>Harm. Liegen-
schaftssteuer</t>
  </si>
  <si>
    <t>Harm. Steuer-
ertrag Total</t>
  </si>
  <si>
    <t>Harm. Steuer-
ertrag pro Kopf</t>
  </si>
  <si>
    <t>Mittlerer harmonisierter
Steuerertrag p.K.</t>
  </si>
  <si>
    <t>Harm. Steuer-
ertrags-Index (HEI)</t>
  </si>
  <si>
    <t>Auswirkungen pro
Kopf</t>
  </si>
  <si>
    <t>HEI nach
Disp. Abbau</t>
  </si>
  <si>
    <t>Kürzungsfaktor in %</t>
  </si>
  <si>
    <t>Kürzung in CHF</t>
  </si>
  <si>
    <t>Mindest-
ausstattung netto</t>
  </si>
  <si>
    <t>HEI nach
Mindest-
ausstattung netto</t>
  </si>
  <si>
    <t>HEI nach
Vollzug</t>
  </si>
  <si>
    <t>Geo-topo Zuschuss
vor Kürzung</t>
  </si>
  <si>
    <t>HEI - Kürzung in %</t>
  </si>
  <si>
    <t>Geo-topo Zuschuss
nach Kürzung</t>
  </si>
  <si>
    <t>Sozio-demo
Zuschuss</t>
  </si>
  <si>
    <r>
      <t xml:space="preserve">(nur period. Steuern)
</t>
    </r>
    <r>
      <rPr>
        <sz val="8"/>
        <rFont val="Arial"/>
        <family val="2"/>
      </rPr>
      <t>Empfehlung AGR</t>
    </r>
  </si>
  <si>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</si>
  <si>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</si>
  <si>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</si>
  <si>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</si>
  <si>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</si>
  <si>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</si>
  <si>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</si>
  <si>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</si>
  <si>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</si>
  <si>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</si>
  <si>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</si>
  <si>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</si>
  <si>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</si>
  <si>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</si>
  <si>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</si>
  <si>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</si>
  <si>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</si>
  <si>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</si>
  <si>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</si>
  <si>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</si>
  <si>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</si>
  <si>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</si>
  <si>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</si>
  <si>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</si>
  <si>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</si>
  <si>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</si>
  <si>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</si>
  <si>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</si>
  <si>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</si>
  <si>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</si>
  <si>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</si>
  <si>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</si>
  <si>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</si>
  <si>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</si>
  <si>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</si>
  <si>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</si>
  <si>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</si>
  <si>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</si>
  <si>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</si>
  <si>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</si>
  <si>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</si>
  <si>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</si>
  <si>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</si>
  <si>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</si>
  <si>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Stocken-Höfen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</si>
  <si>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</si>
  <si>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</si>
  <si>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</si>
  <si>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</si>
  <si>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</si>
  <si>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</si>
  <si>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</si>
  <si>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</si>
  <si>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</si>
  <si>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</si>
  <si>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</si>
  <si>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</si>
  <si>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</si>
  <si>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</si>
  <si>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</si>
  <si>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</si>
  <si>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</si>
  <si>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Schwendibach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</si>
  <si>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</si>
  <si>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</si>
  <si>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</si>
  <si>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</si>
  <si>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</si>
  <si>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</si>
  <si>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</si>
  <si>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</si>
  <si>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</si>
  <si>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</si>
  <si>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</si>
  <si>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Burgistein</t>
  </si>
  <si>
    <t>Gurzelen</t>
  </si>
  <si>
    <t>Seftigen</t>
  </si>
  <si>
    <t>Wattenwil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</si>
  <si>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</si>
  <si>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</si>
  <si>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</si>
  <si>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</si>
  <si>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</si>
  <si>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</si>
  <si>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</si>
  <si>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</si>
  <si>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</si>
  <si>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</si>
  <si>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</si>
  <si>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</si>
  <si>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Deisswil b.M.</t>
  </si>
  <si>
    <t>Diemerswil</t>
  </si>
  <si>
    <t>Iffwil</t>
  </si>
  <si>
    <t>Mattstetten</t>
  </si>
  <si>
    <t>Moosseedorf</t>
  </si>
  <si>
    <t>Münchenbuchsee</t>
  </si>
  <si>
    <t>Urtenen-Schönbühl</t>
  </si>
  <si>
    <t>Wiggiswil</t>
  </si>
  <si>
    <t>Zuzwil</t>
  </si>
  <si>
    <t>Bäriswil</t>
  </si>
  <si>
    <t>Meikirch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</si>
  <si>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</si>
  <si>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</si>
  <si>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</si>
  <si>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</si>
  <si>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</si>
  <si>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</si>
  <si>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</si>
  <si>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</si>
  <si>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</si>
  <si>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</si>
  <si>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</si>
  <si>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</si>
  <si>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</si>
  <si>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</si>
  <si>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</si>
  <si>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Oberthal</t>
  </si>
  <si>
    <t>Oppligen</t>
  </si>
  <si>
    <t>Rubigen</t>
  </si>
  <si>
    <t>Wichtrach</t>
  </si>
  <si>
    <t>Walkringen</t>
  </si>
  <si>
    <t>Worb</t>
  </si>
  <si>
    <t>Zäziwil</t>
  </si>
  <si>
    <t>Oberhünigen</t>
  </si>
  <si>
    <t>Schlosswil</t>
  </si>
  <si>
    <t>Allmendingen</t>
  </si>
  <si>
    <t>Clavaleyres</t>
  </si>
  <si>
    <t>Ferenbalm</t>
  </si>
  <si>
    <t>Frauenkappelen</t>
  </si>
  <si>
    <t>Golaten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</si>
  <si>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</si>
  <si>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</si>
  <si>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</si>
  <si>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</si>
  <si>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</si>
  <si>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</si>
  <si>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</si>
  <si>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</si>
  <si>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</si>
  <si>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</si>
  <si>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</si>
  <si>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Gelterfingen</t>
  </si>
  <si>
    <t>Gerzensee</t>
  </si>
  <si>
    <t>Jaberg</t>
  </si>
  <si>
    <t>Kaufdorf</t>
  </si>
  <si>
    <t>Kehrsatz</t>
  </si>
  <si>
    <t>Kirchdorf</t>
  </si>
  <si>
    <t>Kirchenthurnen</t>
  </si>
  <si>
    <t>Lohnstorf</t>
  </si>
  <si>
    <t>Mühledorf</t>
  </si>
  <si>
    <t>Mühlethurnen</t>
  </si>
  <si>
    <t>Niedermuhlern</t>
  </si>
  <si>
    <t>Noflen</t>
  </si>
  <si>
    <t>Riggisberg</t>
  </si>
  <si>
    <t>Rüeggisberg</t>
  </si>
  <si>
    <t>Rümligen</t>
  </si>
  <si>
    <t>Toffen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</si>
  <si>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</si>
  <si>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</si>
  <si>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</si>
  <si>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</si>
  <si>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</si>
  <si>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</si>
  <si>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</si>
  <si>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</si>
  <si>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</si>
  <si>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</si>
  <si>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Madiswil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</si>
  <si>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</si>
  <si>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</si>
  <si>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</si>
  <si>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</si>
  <si>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</si>
  <si>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</si>
  <si>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</si>
  <si>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</si>
  <si>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</si>
  <si>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</si>
  <si>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</si>
  <si>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</si>
  <si>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</si>
  <si>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</si>
  <si>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</si>
  <si>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</si>
  <si>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</si>
  <si>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</si>
  <si>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</si>
  <si>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</si>
  <si>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</si>
  <si>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</si>
  <si>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</si>
  <si>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</si>
  <si>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</si>
  <si>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</si>
  <si>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</si>
  <si>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Oberburg</t>
  </si>
  <si>
    <t>Rüdtligen-Alchenflüh</t>
  </si>
  <si>
    <t>Rumendingen</t>
  </si>
  <si>
    <t>Rüti b.L.</t>
  </si>
  <si>
    <t>Willadingen</t>
  </si>
  <si>
    <t>Wynigen</t>
  </si>
  <si>
    <t>Bätterkinden</t>
  </si>
  <si>
    <t>Utzenstorf</t>
  </si>
  <si>
    <t>Wiler b.U.</t>
  </si>
  <si>
    <t>Zielebach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</si>
  <si>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</si>
  <si>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</si>
  <si>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</si>
  <si>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</si>
  <si>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</si>
  <si>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</si>
  <si>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</si>
  <si>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</si>
  <si>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</si>
  <si>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</si>
  <si>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</si>
  <si>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</si>
  <si>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</si>
  <si>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</si>
  <si>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</si>
  <si>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</si>
  <si>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</si>
  <si>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</si>
  <si>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</si>
  <si>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</si>
  <si>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</si>
  <si>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</si>
  <si>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</si>
  <si>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</si>
  <si>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</si>
  <si>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</si>
  <si>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</si>
  <si>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</si>
  <si>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</si>
  <si>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</si>
  <si>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</si>
  <si>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</si>
  <si>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</si>
  <si>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</si>
  <si>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</si>
  <si>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</si>
  <si>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</si>
  <si>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</si>
  <si>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</si>
  <si>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Wolfisberg</t>
  </si>
  <si>
    <t>Aarberg</t>
  </si>
  <si>
    <t>Bargen</t>
  </si>
  <si>
    <t>Grossaffoltern</t>
  </si>
  <si>
    <t>Kallnach</t>
  </si>
  <si>
    <t>Kappelen</t>
  </si>
  <si>
    <t>Lyss</t>
  </si>
  <si>
    <t>Radelfingen</t>
  </si>
  <si>
    <t>Rapperswil</t>
  </si>
  <si>
    <t>Schüpfen</t>
  </si>
  <si>
    <t>Seedorf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</si>
  <si>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</si>
  <si>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</si>
  <si>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</si>
  <si>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</si>
  <si>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</si>
  <si>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</si>
  <si>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</si>
  <si>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</si>
  <si>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</si>
  <si>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</si>
  <si>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</si>
  <si>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</si>
  <si>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</si>
  <si>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</si>
  <si>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</si>
  <si>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</si>
  <si>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</si>
  <si>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</si>
  <si>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</si>
  <si>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</si>
  <si>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</si>
  <si>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</si>
  <si>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</si>
  <si>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</si>
  <si>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</si>
  <si>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</si>
  <si>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</si>
  <si>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</si>
  <si>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</si>
  <si>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</si>
  <si>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</si>
  <si>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</si>
  <si>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</si>
  <si>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</si>
  <si>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</si>
  <si>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</si>
  <si>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</si>
  <si>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</si>
  <si>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</si>
  <si>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</si>
  <si>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</si>
  <si>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</si>
  <si>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</si>
  <si>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</si>
  <si>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</si>
  <si>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</si>
  <si>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</si>
  <si>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</si>
  <si>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</si>
  <si>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</si>
  <si>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</si>
  <si>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</si>
  <si>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</si>
  <si>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</si>
  <si>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</si>
  <si>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</si>
  <si>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</si>
  <si>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</si>
  <si>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</si>
  <si>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</si>
  <si>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</si>
  <si>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</si>
  <si>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</si>
  <si>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</si>
  <si>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Sauge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</si>
  <si>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</si>
  <si>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</si>
  <si>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</si>
  <si>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</si>
  <si>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</si>
  <si>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</si>
  <si>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</si>
  <si>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</si>
  <si>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</si>
  <si>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</si>
  <si>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</si>
  <si>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</si>
  <si>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</si>
  <si>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</si>
  <si>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</si>
  <si>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</si>
  <si>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</si>
  <si>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</si>
  <si>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</si>
  <si>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</si>
  <si>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</si>
  <si>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Plateau de Diesse</t>
  </si>
  <si>
    <t>Total</t>
  </si>
  <si>
    <t>Lastenausgleichssysteme</t>
  </si>
  <si>
    <t>HEI nach
Mindest-ausstattung</t>
  </si>
  <si>
    <t>Pauschale Abgeltung
Zentrumslasten</t>
  </si>
  <si>
    <t>Lehrerbe-soldungen*</t>
  </si>
  <si>
    <t>Sozialhilfe</t>
  </si>
  <si>
    <t>Sozialver-sicherung EL</t>
  </si>
  <si>
    <t>Familienzulagen für Nicht-erwerbstätige</t>
  </si>
  <si>
    <t>Öffentlicher Verkehr</t>
  </si>
  <si>
    <t>Neue Aufgabenteilung</t>
  </si>
  <si>
    <t>(+ zu Gunsten / - zu Lasten)</t>
  </si>
  <si>
    <t>*mit Einführung der "Neuen Finanzierung der Volksschule" (NFV) sind die Zahlen pro Gemeinde nicht mehr erhältlich.</t>
  </si>
  <si>
    <t>Abteilung Finanzausgleich</t>
  </si>
  <si>
    <t>Innertkirchen</t>
  </si>
  <si>
    <t>Uttigen</t>
  </si>
  <si>
    <t>Fraubrunnen</t>
  </si>
  <si>
    <t>Jegenstorf</t>
  </si>
  <si>
    <t>Oberdiessbach</t>
  </si>
  <si>
    <t>Péry-La Heutte</t>
  </si>
  <si>
    <t>Valbirse</t>
  </si>
  <si>
    <t>Petit-Val</t>
  </si>
  <si>
    <t>Vollzug 2018= Dreijahresschnitt der Jahre 2015/2016/2017</t>
  </si>
  <si>
    <t>ab 1.01.18</t>
  </si>
  <si>
    <t>Biel/Bienne</t>
  </si>
  <si>
    <t>Bern, 30. Oktober 2018/bd</t>
  </si>
  <si>
    <t>Vollzug 2018 = Dreijahresschnitt der Jahre 2015/2016/2017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</si>
</sst>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_ * #,##0_ ;_ * \-#,##0_ ;_ * &quot;-&quot;??_ ;_ @_ "/>
    <numFmt numFmtId="166" formatCode="0\ &quot;Gemeinden&quot;"/>
    <numFmt numFmtId="167" formatCode="&quot;(&quot;#,##0&quot;)&quot;"/>
  </numFmts>
  <fonts count="8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b/>
      <sz val="10"/>
      <name val="Arial"/>
      <family val="2"/>
    </font>
    <font>
      <sz val="3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125">
        <bgColor theme="6" tint="0.59999389629810485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gray125">
        <bgColor theme="9" tint="0.59999389629810485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15">
    <xf numFmtId="0" fontId="0" fillId="0" borderId="0" xfId="0"/>
    <xf numFmtId="164" fontId="0" fillId="0" borderId="0" xfId="0" applyNumberFormat="1"/>
    <xf numFmtId="3" fontId="0" fillId="1" borderId="0" xfId="0" applyNumberFormat="1" applyFill="1"/>
    <xf numFmtId="3" fontId="0" fillId="0" borderId="0" xfId="0" applyNumberFormat="1"/>
    <xf numFmtId="0" fontId="1" fillId="0" borderId="7" xfId="0" applyFont="1" applyFill="1" applyBorder="1" applyAlignment="1">
      <alignment horizontal="center"/>
    </xf>
    <xf numFmtId="3" fontId="1" fillId="1" borderId="0" xfId="0" applyNumberFormat="1" applyFont="1" applyFill="1"/>
    <xf numFmtId="4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0" fontId="4" fillId="0" borderId="0" xfId="0" applyFont="1"/>
    <xf numFmtId="0" fontId="1" fillId="0" borderId="0" xfId="1" applyFont="1" applyFill="1" applyBorder="1"/>
    <xf numFmtId="1" fontId="1" fillId="0" borderId="7" xfId="2" applyNumberFormat="1" applyFont="1" applyFill="1" applyBorder="1"/>
    <xf numFmtId="3" fontId="1" fillId="0" borderId="7" xfId="2" applyNumberFormat="1" applyFont="1" applyFill="1" applyBorder="1"/>
    <xf numFmtId="0" fontId="1" fillId="0" borderId="0" xfId="0" applyFont="1"/>
    <xf numFmtId="0" fontId="0" fillId="0" borderId="9" xfId="0" applyBorder="1"/>
    <xf numFmtId="164" fontId="0" fillId="0" borderId="9" xfId="0" applyNumberFormat="1" applyBorder="1"/>
    <xf numFmtId="3" fontId="0" fillId="1" borderId="9" xfId="0" applyNumberFormat="1" applyFill="1" applyBorder="1"/>
    <xf numFmtId="0" fontId="0" fillId="1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166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1" xfId="0" applyNumberFormat="1" applyBorder="1"/>
    <xf numFmtId="166" fontId="0" fillId="0" borderId="4" xfId="0" applyNumberFormat="1" applyBorder="1" applyAlignment="1">
      <alignment horizontal="right"/>
    </xf>
    <xf numFmtId="3" fontId="0" fillId="0" borderId="8" xfId="0" applyNumberFormat="1" applyBorder="1"/>
    <xf numFmtId="0" fontId="0" fillId="0" borderId="16" xfId="0" applyBorder="1"/>
    <xf numFmtId="164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0" xfId="0" applyAlignment="1">
      <alignment horizontal="right"/>
    </xf>
    <xf numFmtId="166" fontId="6" fillId="0" borderId="0" xfId="0" applyNumberFormat="1" applyFont="1" applyFill="1"/>
    <xf numFmtId="0" fontId="1" fillId="0" borderId="0" xfId="4"/>
    <xf numFmtId="0" fontId="0" fillId="0" borderId="0" xfId="4" applyFont="1"/>
    <xf numFmtId="164" fontId="1" fillId="0" borderId="0" xfId="4" applyNumberFormat="1"/>
    <xf numFmtId="3" fontId="1" fillId="1" borderId="0" xfId="4" applyNumberFormat="1" applyFill="1"/>
    <xf numFmtId="0" fontId="1" fillId="1" borderId="0" xfId="4" applyFill="1"/>
    <xf numFmtId="0" fontId="1" fillId="0" borderId="7" xfId="4" applyBorder="1" applyAlignment="1">
      <alignment horizontal="center"/>
    </xf>
    <xf numFmtId="0" fontId="1" fillId="0" borderId="7" xfId="4" applyBorder="1"/>
    <xf numFmtId="0" fontId="1" fillId="2" borderId="23" xfId="4" applyFill="1" applyBorder="1" applyAlignment="1">
      <alignment horizontal="center"/>
    </xf>
    <xf numFmtId="3" fontId="1" fillId="0" borderId="0" xfId="4" applyNumberFormat="1"/>
    <xf numFmtId="0" fontId="1" fillId="2" borderId="7" xfId="4" applyFont="1" applyFill="1" applyBorder="1" applyAlignment="1">
      <alignment wrapText="1"/>
    </xf>
    <xf numFmtId="0" fontId="1" fillId="3" borderId="0" xfId="4" applyNumberFormat="1" applyFont="1" applyFill="1" applyBorder="1" applyAlignment="1" applyProtection="1">
      <alignment horizontal="center" vertical="center" wrapText="1"/>
    </xf>
    <xf numFmtId="0" fontId="2" fillId="3" borderId="0" xfId="4" applyNumberFormat="1" applyFont="1" applyFill="1" applyBorder="1" applyAlignment="1" applyProtection="1">
      <alignment horizontal="center" vertical="center" wrapText="1"/>
    </xf>
    <xf numFmtId="164" fontId="2" fillId="3" borderId="0" xfId="4" applyNumberFormat="1" applyFont="1" applyFill="1" applyBorder="1" applyAlignment="1" applyProtection="1">
      <alignment horizontal="center" vertical="center" wrapText="1"/>
    </xf>
    <xf numFmtId="3" fontId="2" fillId="4" borderId="0" xfId="4" applyNumberFormat="1" applyFont="1" applyFill="1" applyBorder="1" applyAlignment="1" applyProtection="1">
      <alignment horizontal="center" vertical="center" wrapText="1"/>
    </xf>
    <xf numFmtId="0" fontId="2" fillId="4" borderId="0" xfId="4" applyNumberFormat="1" applyFont="1" applyFill="1" applyBorder="1" applyAlignment="1" applyProtection="1">
      <alignment horizontal="center" vertical="center" wrapText="1"/>
    </xf>
    <xf numFmtId="0" fontId="2" fillId="2" borderId="0" xfId="4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2" fillId="2" borderId="4" xfId="4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2" borderId="5" xfId="4" applyNumberFormat="1" applyFont="1" applyFill="1" applyBorder="1" applyAlignment="1" applyProtection="1">
      <alignment horizontal="center" vertical="center" wrapText="1"/>
    </xf>
    <xf numFmtId="0" fontId="1" fillId="5" borderId="0" xfId="4" applyFont="1" applyFill="1" applyBorder="1" applyAlignment="1">
      <alignment horizontal="center" vertical="center" wrapText="1"/>
    </xf>
    <xf numFmtId="0" fontId="1" fillId="5" borderId="4" xfId="4" applyFont="1" applyFill="1" applyBorder="1" applyAlignment="1">
      <alignment horizontal="center" vertical="center" wrapText="1"/>
    </xf>
    <xf numFmtId="0" fontId="2" fillId="2" borderId="8" xfId="4" applyNumberFormat="1" applyFont="1" applyFill="1" applyBorder="1" applyAlignment="1" applyProtection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1" fillId="5" borderId="3" xfId="4" applyFont="1" applyFill="1" applyBorder="1" applyAlignment="1">
      <alignment horizontal="center" vertical="center" wrapText="1"/>
    </xf>
    <xf numFmtId="0" fontId="1" fillId="2" borderId="6" xfId="4" applyNumberFormat="1" applyFont="1" applyFill="1" applyBorder="1" applyAlignment="1" applyProtection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 wrapText="1"/>
    </xf>
    <xf numFmtId="0" fontId="1" fillId="0" borderId="7" xfId="4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right" wrapText="1"/>
    </xf>
    <xf numFmtId="3" fontId="3" fillId="0" borderId="0" xfId="0" applyNumberFormat="1" applyFont="1" applyAlignment="1"/>
    <xf numFmtId="3" fontId="1" fillId="0" borderId="11" xfId="4" applyNumberFormat="1" applyBorder="1"/>
    <xf numFmtId="3" fontId="1" fillId="0" borderId="24" xfId="4" applyNumberFormat="1" applyBorder="1"/>
    <xf numFmtId="3" fontId="1" fillId="0" borderId="4" xfId="4" applyNumberFormat="1" applyBorder="1"/>
    <xf numFmtId="3" fontId="1" fillId="0" borderId="2" xfId="4" applyNumberFormat="1" applyBorder="1"/>
    <xf numFmtId="0" fontId="1" fillId="0" borderId="18" xfId="4" applyBorder="1"/>
    <xf numFmtId="0" fontId="1" fillId="0" borderId="25" xfId="4" applyBorder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0" fontId="0" fillId="0" borderId="9" xfId="0" applyFill="1" applyBorder="1"/>
    <xf numFmtId="0" fontId="0" fillId="0" borderId="0" xfId="0" applyFill="1"/>
    <xf numFmtId="0" fontId="0" fillId="0" borderId="16" xfId="0" applyFill="1" applyBorder="1"/>
    <xf numFmtId="3" fontId="1" fillId="0" borderId="3" xfId="0" applyNumberFormat="1" applyFont="1" applyFill="1" applyBorder="1"/>
    <xf numFmtId="4" fontId="1" fillId="0" borderId="4" xfId="0" applyNumberFormat="1" applyFont="1" applyFill="1" applyBorder="1"/>
    <xf numFmtId="2" fontId="1" fillId="0" borderId="5" xfId="0" applyNumberFormat="1" applyFont="1" applyFill="1" applyBorder="1"/>
    <xf numFmtId="4" fontId="1" fillId="0" borderId="5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3" fontId="1" fillId="0" borderId="7" xfId="0" applyNumberFormat="1" applyFont="1" applyFill="1" applyBorder="1"/>
    <xf numFmtId="4" fontId="1" fillId="0" borderId="7" xfId="0" applyNumberFormat="1" applyFont="1" applyFill="1" applyBorder="1"/>
    <xf numFmtId="4" fontId="0" fillId="0" borderId="0" xfId="0" applyNumberFormat="1" applyFill="1" applyBorder="1"/>
    <xf numFmtId="0" fontId="1" fillId="0" borderId="0" xfId="4" applyFill="1" applyBorder="1" applyAlignment="1">
      <alignment horizontal="center"/>
    </xf>
    <xf numFmtId="4" fontId="1" fillId="0" borderId="0" xfId="4" applyNumberFormat="1" applyFill="1" applyBorder="1"/>
    <xf numFmtId="3" fontId="3" fillId="0" borderId="0" xfId="0" applyNumberFormat="1" applyFont="1" applyFill="1" applyAlignment="1"/>
    <xf numFmtId="0" fontId="1" fillId="0" borderId="0" xfId="4" applyFill="1" applyAlignment="1">
      <alignment horizontal="center" vertical="center"/>
    </xf>
    <xf numFmtId="0" fontId="1" fillId="0" borderId="0" xfId="4" applyFill="1"/>
    <xf numFmtId="3" fontId="1" fillId="0" borderId="0" xfId="4" applyNumberFormat="1" applyFill="1"/>
    <xf numFmtId="3" fontId="0" fillId="0" borderId="0" xfId="0" applyNumberFormat="1" applyFill="1"/>
    <xf numFmtId="3" fontId="1" fillId="0" borderId="4" xfId="4" applyNumberFormat="1" applyFont="1" applyFill="1" applyBorder="1"/>
    <xf numFmtId="3" fontId="1" fillId="0" borderId="2" xfId="4" applyNumberFormat="1" applyFont="1" applyFill="1" applyBorder="1"/>
    <xf numFmtId="3" fontId="1" fillId="0" borderId="11" xfId="4" applyNumberFormat="1" applyFont="1" applyBorder="1"/>
    <xf numFmtId="3" fontId="1" fillId="0" borderId="4" xfId="4" applyNumberFormat="1" applyFont="1" applyBorder="1"/>
    <xf numFmtId="3" fontId="0" fillId="1" borderId="16" xfId="0" applyNumberFormat="1" applyFill="1" applyBorder="1"/>
    <xf numFmtId="0" fontId="0" fillId="1" borderId="16" xfId="0" applyFill="1" applyBorder="1"/>
    <xf numFmtId="3" fontId="0" fillId="0" borderId="0" xfId="0" applyNumberFormat="1" applyAlignment="1">
      <alignment horizontal="right"/>
    </xf>
    <xf numFmtId="0" fontId="1" fillId="2" borderId="0" xfId="4" applyFill="1" applyBorder="1"/>
    <xf numFmtId="4" fontId="0" fillId="7" borderId="9" xfId="0" applyNumberFormat="1" applyFont="1" applyFill="1" applyBorder="1" applyAlignment="1"/>
    <xf numFmtId="167" fontId="3" fillId="0" borderId="20" xfId="0" applyNumberFormat="1" applyFont="1" applyBorder="1"/>
    <xf numFmtId="4" fontId="0" fillId="8" borderId="9" xfId="0" applyNumberFormat="1" applyFont="1" applyFill="1" applyBorder="1" applyAlignment="1"/>
    <xf numFmtId="3" fontId="1" fillId="0" borderId="0" xfId="2" applyNumberFormat="1" applyFont="1" applyFill="1" applyBorder="1"/>
    <xf numFmtId="0" fontId="1" fillId="0" borderId="7" xfId="0" applyFont="1" applyFill="1" applyBorder="1"/>
    <xf numFmtId="0" fontId="4" fillId="9" borderId="0" xfId="1" applyFont="1" applyFill="1" applyBorder="1"/>
    <xf numFmtId="1" fontId="4" fillId="9" borderId="7" xfId="2" applyNumberFormat="1" applyFont="1" applyFill="1" applyBorder="1"/>
    <xf numFmtId="0" fontId="4" fillId="9" borderId="7" xfId="0" applyFont="1" applyFill="1" applyBorder="1" applyAlignment="1">
      <alignment horizontal="center"/>
    </xf>
    <xf numFmtId="3" fontId="4" fillId="9" borderId="7" xfId="2" applyNumberFormat="1" applyFont="1" applyFill="1" applyBorder="1"/>
    <xf numFmtId="3" fontId="4" fillId="9" borderId="0" xfId="0" applyNumberFormat="1" applyFont="1" applyFill="1"/>
    <xf numFmtId="164" fontId="4" fillId="9" borderId="0" xfId="0" applyNumberFormat="1" applyFont="1" applyFill="1"/>
    <xf numFmtId="3" fontId="4" fillId="10" borderId="0" xfId="0" applyNumberFormat="1" applyFont="1" applyFill="1"/>
    <xf numFmtId="0" fontId="4" fillId="10" borderId="0" xfId="0" applyFont="1" applyFill="1"/>
    <xf numFmtId="4" fontId="4" fillId="9" borderId="0" xfId="0" applyNumberFormat="1" applyFont="1" applyFill="1"/>
    <xf numFmtId="3" fontId="1" fillId="11" borderId="0" xfId="0" applyNumberFormat="1" applyFont="1" applyFill="1"/>
    <xf numFmtId="164" fontId="1" fillId="11" borderId="0" xfId="0" applyNumberFormat="1" applyFont="1" applyFill="1"/>
    <xf numFmtId="3" fontId="1" fillId="12" borderId="0" xfId="0" applyNumberFormat="1" applyFont="1" applyFill="1"/>
    <xf numFmtId="0" fontId="1" fillId="12" borderId="0" xfId="0" applyFont="1" applyFill="1"/>
    <xf numFmtId="4" fontId="1" fillId="11" borderId="0" xfId="0" applyNumberFormat="1" applyFont="1" applyFill="1"/>
    <xf numFmtId="0" fontId="1" fillId="0" borderId="0" xfId="0" applyFont="1" applyFill="1"/>
    <xf numFmtId="0" fontId="1" fillId="0" borderId="0" xfId="0" applyFont="1" applyFill="1" applyBorder="1"/>
    <xf numFmtId="0" fontId="4" fillId="8" borderId="0" xfId="1" applyFont="1" applyFill="1" applyBorder="1"/>
    <xf numFmtId="1" fontId="4" fillId="8" borderId="7" xfId="2" applyNumberFormat="1" applyFont="1" applyFill="1" applyBorder="1"/>
    <xf numFmtId="0" fontId="4" fillId="8" borderId="7" xfId="0" applyFont="1" applyFill="1" applyBorder="1" applyAlignment="1">
      <alignment horizontal="center"/>
    </xf>
    <xf numFmtId="3" fontId="4" fillId="8" borderId="0" xfId="2" applyNumberFormat="1" applyFont="1" applyFill="1" applyBorder="1"/>
    <xf numFmtId="3" fontId="4" fillId="8" borderId="0" xfId="0" applyNumberFormat="1" applyFont="1" applyFill="1"/>
    <xf numFmtId="164" fontId="4" fillId="8" borderId="0" xfId="0" applyNumberFormat="1" applyFont="1" applyFill="1"/>
    <xf numFmtId="3" fontId="4" fillId="13" borderId="0" xfId="0" applyNumberFormat="1" applyFont="1" applyFill="1"/>
    <xf numFmtId="0" fontId="4" fillId="13" borderId="0" xfId="0" applyFont="1" applyFill="1"/>
    <xf numFmtId="4" fontId="4" fillId="8" borderId="0" xfId="0" applyNumberFormat="1" applyFont="1" applyFill="1"/>
    <xf numFmtId="3" fontId="4" fillId="9" borderId="3" xfId="0" applyNumberFormat="1" applyFont="1" applyFill="1" applyBorder="1"/>
    <xf numFmtId="4" fontId="4" fillId="9" borderId="4" xfId="0" applyNumberFormat="1" applyFont="1" applyFill="1" applyBorder="1"/>
    <xf numFmtId="2" fontId="4" fillId="9" borderId="5" xfId="0" applyNumberFormat="1" applyFont="1" applyFill="1" applyBorder="1"/>
    <xf numFmtId="4" fontId="4" fillId="9" borderId="5" xfId="0" applyNumberFormat="1" applyFont="1" applyFill="1" applyBorder="1"/>
    <xf numFmtId="4" fontId="4" fillId="9" borderId="0" xfId="0" applyNumberFormat="1" applyFont="1" applyFill="1" applyAlignment="1">
      <alignment horizontal="right"/>
    </xf>
    <xf numFmtId="165" fontId="4" fillId="9" borderId="4" xfId="0" applyNumberFormat="1" applyFont="1" applyFill="1" applyBorder="1" applyAlignment="1">
      <alignment horizontal="right"/>
    </xf>
    <xf numFmtId="3" fontId="4" fillId="9" borderId="4" xfId="0" applyNumberFormat="1" applyFont="1" applyFill="1" applyBorder="1" applyAlignment="1">
      <alignment horizontal="right"/>
    </xf>
    <xf numFmtId="3" fontId="1" fillId="11" borderId="3" xfId="0" applyNumberFormat="1" applyFont="1" applyFill="1" applyBorder="1"/>
    <xf numFmtId="4" fontId="1" fillId="11" borderId="4" xfId="0" applyNumberFormat="1" applyFont="1" applyFill="1" applyBorder="1"/>
    <xf numFmtId="2" fontId="1" fillId="11" borderId="5" xfId="0" applyNumberFormat="1" applyFont="1" applyFill="1" applyBorder="1"/>
    <xf numFmtId="4" fontId="1" fillId="11" borderId="5" xfId="0" applyNumberFormat="1" applyFont="1" applyFill="1" applyBorder="1"/>
    <xf numFmtId="4" fontId="1" fillId="11" borderId="0" xfId="0" applyNumberFormat="1" applyFont="1" applyFill="1" applyAlignment="1">
      <alignment horizontal="right"/>
    </xf>
    <xf numFmtId="165" fontId="1" fillId="11" borderId="4" xfId="0" applyNumberFormat="1" applyFont="1" applyFill="1" applyBorder="1" applyAlignment="1">
      <alignment horizontal="right"/>
    </xf>
    <xf numFmtId="3" fontId="1" fillId="11" borderId="4" xfId="0" applyNumberFormat="1" applyFont="1" applyFill="1" applyBorder="1" applyAlignment="1">
      <alignment horizontal="right"/>
    </xf>
    <xf numFmtId="3" fontId="4" fillId="8" borderId="3" xfId="0" applyNumberFormat="1" applyFont="1" applyFill="1" applyBorder="1"/>
    <xf numFmtId="4" fontId="4" fillId="8" borderId="4" xfId="0" applyNumberFormat="1" applyFont="1" applyFill="1" applyBorder="1"/>
    <xf numFmtId="2" fontId="4" fillId="8" borderId="5" xfId="0" applyNumberFormat="1" applyFont="1" applyFill="1" applyBorder="1"/>
    <xf numFmtId="4" fontId="4" fillId="8" borderId="5" xfId="0" applyNumberFormat="1" applyFont="1" applyFill="1" applyBorder="1"/>
    <xf numFmtId="4" fontId="4" fillId="8" borderId="0" xfId="0" applyNumberFormat="1" applyFont="1" applyFill="1" applyAlignment="1">
      <alignment horizontal="right"/>
    </xf>
    <xf numFmtId="165" fontId="4" fillId="8" borderId="4" xfId="0" applyNumberFormat="1" applyFont="1" applyFill="1" applyBorder="1" applyAlignment="1">
      <alignment horizontal="right"/>
    </xf>
    <xf numFmtId="3" fontId="4" fillId="8" borderId="4" xfId="0" applyNumberFormat="1" applyFont="1" applyFill="1" applyBorder="1" applyAlignment="1">
      <alignment horizontal="right"/>
    </xf>
    <xf numFmtId="4" fontId="4" fillId="9" borderId="4" xfId="0" applyNumberFormat="1" applyFont="1" applyFill="1" applyBorder="1" applyAlignment="1">
      <alignment horizontal="right"/>
    </xf>
    <xf numFmtId="2" fontId="4" fillId="9" borderId="0" xfId="0" applyNumberFormat="1" applyFont="1" applyFill="1"/>
    <xf numFmtId="4" fontId="1" fillId="11" borderId="4" xfId="0" applyNumberFormat="1" applyFont="1" applyFill="1" applyBorder="1" applyAlignment="1">
      <alignment horizontal="right"/>
    </xf>
    <xf numFmtId="2" fontId="1" fillId="11" borderId="0" xfId="0" applyNumberFormat="1" applyFont="1" applyFill="1"/>
    <xf numFmtId="4" fontId="4" fillId="8" borderId="4" xfId="0" applyNumberFormat="1" applyFont="1" applyFill="1" applyBorder="1" applyAlignment="1">
      <alignment horizontal="right"/>
    </xf>
    <xf numFmtId="2" fontId="4" fillId="8" borderId="0" xfId="0" applyNumberFormat="1" applyFont="1" applyFill="1"/>
    <xf numFmtId="3" fontId="1" fillId="0" borderId="4" xfId="0" applyNumberFormat="1" applyFont="1" applyFill="1" applyBorder="1"/>
    <xf numFmtId="165" fontId="4" fillId="9" borderId="0" xfId="0" applyNumberFormat="1" applyFont="1" applyFill="1" applyAlignment="1">
      <alignment horizontal="right"/>
    </xf>
    <xf numFmtId="3" fontId="4" fillId="9" borderId="4" xfId="0" applyNumberFormat="1" applyFont="1" applyFill="1" applyBorder="1"/>
    <xf numFmtId="165" fontId="1" fillId="11" borderId="0" xfId="0" applyNumberFormat="1" applyFont="1" applyFill="1" applyAlignment="1">
      <alignment horizontal="right"/>
    </xf>
    <xf numFmtId="3" fontId="1" fillId="11" borderId="4" xfId="0" applyNumberFormat="1" applyFont="1" applyFill="1" applyBorder="1"/>
    <xf numFmtId="165" fontId="4" fillId="8" borderId="0" xfId="0" applyNumberFormat="1" applyFont="1" applyFill="1" applyAlignment="1">
      <alignment horizontal="right"/>
    </xf>
    <xf numFmtId="3" fontId="4" fillId="8" borderId="4" xfId="0" applyNumberFormat="1" applyFont="1" applyFill="1" applyBorder="1"/>
    <xf numFmtId="3" fontId="1" fillId="0" borderId="26" xfId="0" applyNumberFormat="1" applyFont="1" applyFill="1" applyBorder="1"/>
    <xf numFmtId="3" fontId="4" fillId="9" borderId="7" xfId="0" applyNumberFormat="1" applyFont="1" applyFill="1" applyBorder="1"/>
    <xf numFmtId="3" fontId="1" fillId="11" borderId="7" xfId="0" applyNumberFormat="1" applyFont="1" applyFill="1" applyBorder="1"/>
    <xf numFmtId="3" fontId="4" fillId="8" borderId="7" xfId="0" applyNumberFormat="1" applyFont="1" applyFill="1" applyBorder="1"/>
    <xf numFmtId="4" fontId="4" fillId="8" borderId="7" xfId="0" applyNumberFormat="1" applyFont="1" applyFill="1" applyBorder="1"/>
    <xf numFmtId="3" fontId="4" fillId="8" borderId="4" xfId="4" applyNumberFormat="1" applyFont="1" applyFill="1" applyBorder="1"/>
    <xf numFmtId="3" fontId="4" fillId="8" borderId="2" xfId="4" applyNumberFormat="1" applyFont="1" applyFill="1" applyBorder="1"/>
    <xf numFmtId="3" fontId="4" fillId="9" borderId="4" xfId="4" applyNumberFormat="1" applyFont="1" applyFill="1" applyBorder="1"/>
    <xf numFmtId="3" fontId="4" fillId="9" borderId="2" xfId="4" applyNumberFormat="1" applyFont="1" applyFill="1" applyBorder="1"/>
    <xf numFmtId="3" fontId="1" fillId="0" borderId="10" xfId="4" applyNumberFormat="1" applyBorder="1"/>
    <xf numFmtId="3" fontId="1" fillId="0" borderId="3" xfId="4" applyNumberFormat="1" applyBorder="1"/>
    <xf numFmtId="0" fontId="1" fillId="0" borderId="20" xfId="4" applyBorder="1"/>
    <xf numFmtId="0" fontId="0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4" applyFont="1" applyBorder="1" applyAlignment="1">
      <alignment horizontal="center"/>
    </xf>
    <xf numFmtId="0" fontId="1" fillId="0" borderId="4" xfId="4" applyBorder="1" applyAlignment="1">
      <alignment horizontal="center"/>
    </xf>
    <xf numFmtId="0" fontId="1" fillId="0" borderId="6" xfId="4" applyBorder="1" applyAlignment="1">
      <alignment horizontal="center"/>
    </xf>
    <xf numFmtId="0" fontId="1" fillId="0" borderId="5" xfId="4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4" applyBorder="1" applyAlignment="1">
      <alignment horizontal="center"/>
    </xf>
    <xf numFmtId="0" fontId="1" fillId="0" borderId="0" xfId="4" applyBorder="1" applyAlignment="1">
      <alignment horizontal="center"/>
    </xf>
    <xf numFmtId="0" fontId="1" fillId="0" borderId="2" xfId="4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1" fillId="0" borderId="0" xfId="4" applyFont="1" applyAlignment="1">
      <alignment horizontal="center"/>
    </xf>
    <xf numFmtId="0" fontId="1" fillId="0" borderId="2" xfId="4" applyFont="1" applyBorder="1" applyAlignment="1">
      <alignment horizontal="center"/>
    </xf>
    <xf numFmtId="0" fontId="1" fillId="0" borderId="3" xfId="4" applyBorder="1" applyAlignment="1">
      <alignment horizontal="center"/>
    </xf>
    <xf numFmtId="41" fontId="7" fillId="0" borderId="3" xfId="4" applyNumberFormat="1" applyFont="1" applyBorder="1" applyAlignment="1">
      <alignment horizontal="center" vertical="center" textRotation="90"/>
    </xf>
    <xf numFmtId="41" fontId="7" fillId="0" borderId="27" xfId="4" applyNumberFormat="1" applyFont="1" applyBorder="1" applyAlignment="1">
      <alignment horizontal="center" vertical="center" textRotation="90"/>
    </xf>
  </cellXfs>
  <cellStyles count="5">
    <cellStyle name="Prozent 2" xfId="3"/>
    <cellStyle name="Standard" xfId="0" builtinId="0"/>
    <cellStyle name="Standard 2" xfId="4"/>
    <cellStyle name="Standard_FA-96-98" xfId="2"/>
    <cellStyle name="Standard_GDENAMEN" xfId="1"/>
  </cellStyles>
  <dxfs count="14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74"/>
  <sheetViews>
    <sheetView tabSelected="1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/>
  <cols>
    <col min="1" max="1" width="7" bestFit="1" customWidth="1"/>
    <col min="2" max="2" width="7.42578125" bestFit="1" customWidth="1"/>
    <col min="3" max="3" width="6.28515625" customWidth="1"/>
    <col min="4" max="4" width="18" bestFit="1" customWidth="1"/>
    <col min="5" max="5" width="11" customWidth="1"/>
    <col min="6" max="6" width="12.7109375" customWidth="1"/>
    <col min="7" max="7" width="8.5703125" style="1" customWidth="1"/>
    <col min="8" max="8" width="12.7109375" style="1" customWidth="1"/>
    <col min="9" max="9" width="12.42578125" customWidth="1"/>
    <col min="10" max="10" width="10.28515625" style="3" customWidth="1"/>
    <col min="11" max="11" width="15.42578125" customWidth="1"/>
    <col min="12" max="12" width="19.5703125" customWidth="1"/>
    <col min="13" max="14" width="12.5703125" customWidth="1"/>
    <col min="15" max="15" width="13.140625" customWidth="1"/>
    <col min="16" max="16" width="20.140625" customWidth="1"/>
    <col min="17" max="17" width="16.5703125" bestFit="1" customWidth="1"/>
    <col min="18" max="23" width="15.85546875" customWidth="1"/>
    <col min="24" max="27" width="15.85546875" style="45" customWidth="1"/>
    <col min="28" max="31" width="15.85546875" customWidth="1"/>
    <col min="32" max="32" width="2.5703125" style="90" customWidth="1"/>
    <col min="33" max="33" width="15.85546875" customWidth="1"/>
    <col min="34" max="34" width="2.5703125" style="90" customWidth="1"/>
    <col min="35" max="39" width="15.85546875" customWidth="1"/>
    <col min="40" max="40" width="2.5703125" style="90" customWidth="1"/>
    <col min="41" max="41" width="15.85546875" customWidth="1"/>
    <col min="42" max="42" width="2.5703125" style="90" customWidth="1"/>
    <col min="43" max="43" width="18" style="3" customWidth="1"/>
    <col min="44" max="44" width="2.5703125" style="111" customWidth="1"/>
    <col min="45" max="50" width="15" customWidth="1"/>
  </cols>
  <sheetData>
    <row r="1" spans="1:50" s="47" customFormat="1">
      <c r="E1" s="48" t="s">
        <v>398</v>
      </c>
      <c r="G1" s="49"/>
      <c r="H1" s="49"/>
      <c r="J1" s="50"/>
      <c r="K1" s="51"/>
      <c r="R1" s="205" t="s">
        <v>0</v>
      </c>
      <c r="S1" s="206"/>
      <c r="T1" s="207"/>
      <c r="U1" s="198" t="s">
        <v>1</v>
      </c>
      <c r="V1" s="199"/>
      <c r="W1" s="201"/>
      <c r="X1" s="208" t="s">
        <v>2</v>
      </c>
      <c r="Y1" s="209"/>
      <c r="Z1" s="210"/>
      <c r="AA1" s="210"/>
      <c r="AB1" s="211"/>
      <c r="AC1" s="212" t="s">
        <v>3</v>
      </c>
      <c r="AD1" s="199"/>
      <c r="AE1" s="201"/>
      <c r="AF1" s="105"/>
      <c r="AG1" s="52"/>
      <c r="AH1" s="105"/>
      <c r="AI1" s="198" t="s">
        <v>4</v>
      </c>
      <c r="AJ1" s="199"/>
      <c r="AK1" s="199"/>
      <c r="AL1" s="200"/>
      <c r="AM1" s="201"/>
      <c r="AN1" s="109"/>
      <c r="AO1" s="53"/>
      <c r="AP1" s="109"/>
      <c r="AQ1" s="54" t="s">
        <v>5</v>
      </c>
      <c r="AR1" s="110"/>
      <c r="AS1" s="202" t="s">
        <v>378</v>
      </c>
      <c r="AT1" s="203"/>
      <c r="AU1" s="203"/>
      <c r="AV1" s="203"/>
      <c r="AW1" s="203"/>
      <c r="AX1" s="204"/>
    </row>
    <row r="2" spans="1:50" s="47" customFormat="1" ht="38.25">
      <c r="A2" s="56" t="s">
        <v>6</v>
      </c>
      <c r="B2" s="119" t="s">
        <v>7</v>
      </c>
      <c r="C2" s="56" t="s">
        <v>8</v>
      </c>
      <c r="D2" s="119" t="s">
        <v>9</v>
      </c>
      <c r="E2" s="57" t="s">
        <v>10</v>
      </c>
      <c r="F2" s="58" t="s">
        <v>11</v>
      </c>
      <c r="G2" s="59" t="s">
        <v>12</v>
      </c>
      <c r="H2" s="58" t="s">
        <v>13</v>
      </c>
      <c r="I2" s="58" t="s">
        <v>14</v>
      </c>
      <c r="J2" s="60" t="s">
        <v>15</v>
      </c>
      <c r="K2" s="61" t="s">
        <v>16</v>
      </c>
      <c r="L2" s="62" t="s">
        <v>17</v>
      </c>
      <c r="M2" s="62" t="s">
        <v>18</v>
      </c>
      <c r="N2" s="62" t="s">
        <v>19</v>
      </c>
      <c r="O2" s="62" t="s">
        <v>20</v>
      </c>
      <c r="P2" s="62" t="s">
        <v>21</v>
      </c>
      <c r="Q2" s="62" t="s">
        <v>22</v>
      </c>
      <c r="R2" s="63" t="s">
        <v>0</v>
      </c>
      <c r="S2" s="64" t="s">
        <v>23</v>
      </c>
      <c r="T2" s="65" t="s">
        <v>24</v>
      </c>
      <c r="U2" s="66" t="s">
        <v>1</v>
      </c>
      <c r="V2" s="64" t="s">
        <v>23</v>
      </c>
      <c r="W2" s="67" t="s">
        <v>379</v>
      </c>
      <c r="X2" s="68" t="s">
        <v>25</v>
      </c>
      <c r="Y2" s="69" t="s">
        <v>26</v>
      </c>
      <c r="Z2" s="64" t="s">
        <v>27</v>
      </c>
      <c r="AA2" s="70" t="s">
        <v>23</v>
      </c>
      <c r="AB2" s="67" t="s">
        <v>28</v>
      </c>
      <c r="AC2" s="71" t="s">
        <v>3</v>
      </c>
      <c r="AD2" s="64" t="s">
        <v>23</v>
      </c>
      <c r="AE2" s="67" t="s">
        <v>29</v>
      </c>
      <c r="AF2" s="106"/>
      <c r="AG2" s="72" t="s">
        <v>380</v>
      </c>
      <c r="AH2" s="108"/>
      <c r="AI2" s="73" t="s">
        <v>30</v>
      </c>
      <c r="AJ2" s="64" t="s">
        <v>22</v>
      </c>
      <c r="AK2" s="64" t="s">
        <v>31</v>
      </c>
      <c r="AL2" s="74" t="s">
        <v>26</v>
      </c>
      <c r="AM2" s="75" t="s">
        <v>32</v>
      </c>
      <c r="AN2" s="108"/>
      <c r="AO2" s="72" t="s">
        <v>33</v>
      </c>
      <c r="AP2" s="108"/>
      <c r="AQ2" s="76" t="s">
        <v>34</v>
      </c>
      <c r="AR2" s="110"/>
      <c r="AS2" s="72" t="s">
        <v>381</v>
      </c>
      <c r="AT2" s="72" t="s">
        <v>382</v>
      </c>
      <c r="AU2" s="72" t="s">
        <v>383</v>
      </c>
      <c r="AV2" s="72" t="s">
        <v>384</v>
      </c>
      <c r="AW2" s="72" t="s">
        <v>385</v>
      </c>
      <c r="AX2" s="72" t="s">
        <v>386</v>
      </c>
    </row>
    <row r="3" spans="1:50" ht="12.75" customHeight="1">
      <c r="A3" s="11">
        <v>301</v>
      </c>
      <c r="B3" s="12">
        <v>5101</v>
      </c>
      <c r="C3" s="4"/>
      <c r="D3" s="13" t="s">
        <v>280</v>
      </c>
      <c r="E3" s="85">
        <v>4517.666666666667</v>
      </c>
      <c r="F3" s="85">
        <v>10192716.666666666</v>
      </c>
      <c r="G3" s="86">
        <v>1.6266666666666667</v>
      </c>
      <c r="H3" s="85">
        <v>6267345.116869919</v>
      </c>
      <c r="I3" s="85">
        <v>1244910.3333333333</v>
      </c>
      <c r="J3" s="5">
        <v>0</v>
      </c>
      <c r="K3" s="87">
        <v>1.65</v>
      </c>
      <c r="L3" s="85">
        <v>10341119.442835366</v>
      </c>
      <c r="M3" s="85">
        <v>1122965.6308333334</v>
      </c>
      <c r="N3" s="85">
        <v>11464085.073668698</v>
      </c>
      <c r="O3" s="88">
        <v>2537.6119841368031</v>
      </c>
      <c r="P3" s="88">
        <v>2581.7105893570883</v>
      </c>
      <c r="Q3" s="88">
        <v>98.291884249068104</v>
      </c>
      <c r="R3" s="92">
        <v>73712.435574564603</v>
      </c>
      <c r="S3" s="93">
        <v>16.316483931505481</v>
      </c>
      <c r="T3" s="94">
        <v>98.923887076912891</v>
      </c>
      <c r="U3" s="92">
        <v>0</v>
      </c>
      <c r="V3" s="93">
        <v>0</v>
      </c>
      <c r="W3" s="95">
        <v>98.923887076912891</v>
      </c>
      <c r="X3" s="96">
        <v>0</v>
      </c>
      <c r="Y3" s="97">
        <v>0</v>
      </c>
      <c r="Z3" s="98">
        <v>0</v>
      </c>
      <c r="AA3" s="99">
        <v>0</v>
      </c>
      <c r="AB3" s="100">
        <v>98.923887076912891</v>
      </c>
      <c r="AC3" s="92">
        <v>73712.435574564603</v>
      </c>
      <c r="AD3" s="93">
        <v>16.316483931505481</v>
      </c>
      <c r="AE3" s="95">
        <v>98.923887076912891</v>
      </c>
      <c r="AF3" s="104"/>
      <c r="AG3" s="103">
        <v>0</v>
      </c>
      <c r="AH3" s="104"/>
      <c r="AI3" s="92">
        <v>0</v>
      </c>
      <c r="AJ3" s="93">
        <v>98.291884249068104</v>
      </c>
      <c r="AK3" s="93">
        <v>0</v>
      </c>
      <c r="AL3" s="101">
        <v>0</v>
      </c>
      <c r="AM3" s="177">
        <v>0</v>
      </c>
      <c r="AO3" s="102">
        <v>39660.953491111388</v>
      </c>
      <c r="AQ3" s="102">
        <v>626734.5116869919</v>
      </c>
      <c r="AR3" s="90"/>
      <c r="AS3" s="213" t="s">
        <v>388</v>
      </c>
      <c r="AT3" s="112">
        <v>-2348823.0271033878</v>
      </c>
      <c r="AU3" s="112">
        <v>-1002915.953189</v>
      </c>
      <c r="AV3" s="112">
        <v>-19607.252898999999</v>
      </c>
      <c r="AW3" s="112">
        <v>-353371</v>
      </c>
      <c r="AX3" s="113">
        <v>-860934.62384500005</v>
      </c>
    </row>
    <row r="4" spans="1:50">
      <c r="A4" s="11">
        <v>302</v>
      </c>
      <c r="B4" s="12">
        <v>5102</v>
      </c>
      <c r="C4" s="4"/>
      <c r="D4" s="13" t="s">
        <v>281</v>
      </c>
      <c r="E4" s="85">
        <v>1000.6666666666666</v>
      </c>
      <c r="F4" s="85">
        <v>1996734</v>
      </c>
      <c r="G4" s="86">
        <v>1.6900000000000002</v>
      </c>
      <c r="H4" s="85">
        <v>1181499.4082840236</v>
      </c>
      <c r="I4" s="85">
        <v>205385.66666666666</v>
      </c>
      <c r="J4" s="5">
        <v>0</v>
      </c>
      <c r="K4" s="87">
        <v>1.65</v>
      </c>
      <c r="L4" s="85">
        <v>1949474.0236686387</v>
      </c>
      <c r="M4" s="85">
        <v>209988.04166666666</v>
      </c>
      <c r="N4" s="85">
        <v>2159462.0653353059</v>
      </c>
      <c r="O4" s="88">
        <v>2158.0233830799193</v>
      </c>
      <c r="P4" s="88">
        <v>2581.7105893570883</v>
      </c>
      <c r="Q4" s="88">
        <v>83.588896136391583</v>
      </c>
      <c r="R4" s="92">
        <v>156868.77583343413</v>
      </c>
      <c r="S4" s="93">
        <v>156.76426632255243</v>
      </c>
      <c r="T4" s="94">
        <v>89.661004565926689</v>
      </c>
      <c r="U4" s="92">
        <v>0</v>
      </c>
      <c r="V4" s="93">
        <v>0</v>
      </c>
      <c r="W4" s="95">
        <v>89.661004565926689</v>
      </c>
      <c r="X4" s="96">
        <v>0</v>
      </c>
      <c r="Y4" s="97">
        <v>0</v>
      </c>
      <c r="Z4" s="98">
        <v>0</v>
      </c>
      <c r="AA4" s="99">
        <v>0</v>
      </c>
      <c r="AB4" s="100">
        <v>89.661004565926689</v>
      </c>
      <c r="AC4" s="92">
        <v>156868.77583343413</v>
      </c>
      <c r="AD4" s="93">
        <v>156.76426632255243</v>
      </c>
      <c r="AE4" s="95">
        <v>89.661004565926689</v>
      </c>
      <c r="AF4" s="104"/>
      <c r="AG4" s="103">
        <v>0</v>
      </c>
      <c r="AH4" s="104"/>
      <c r="AI4" s="92">
        <v>12387.903974552046</v>
      </c>
      <c r="AJ4" s="93">
        <v>83.588896136391583</v>
      </c>
      <c r="AK4" s="93">
        <v>0</v>
      </c>
      <c r="AL4" s="101">
        <v>0</v>
      </c>
      <c r="AM4" s="177">
        <v>12387.903974552046</v>
      </c>
      <c r="AO4" s="102">
        <v>6935.1272365783698</v>
      </c>
      <c r="AQ4" s="102">
        <v>118149.94082840237</v>
      </c>
      <c r="AR4" s="90"/>
      <c r="AS4" s="213"/>
      <c r="AT4" s="112">
        <v>-525571.07259955024</v>
      </c>
      <c r="AU4" s="112">
        <v>-224411.804194</v>
      </c>
      <c r="AV4" s="112">
        <v>-4387.3058199999996</v>
      </c>
      <c r="AW4" s="112">
        <v>-68143</v>
      </c>
      <c r="AX4" s="113">
        <v>-192642.15671899999</v>
      </c>
    </row>
    <row r="5" spans="1:50">
      <c r="A5" s="11">
        <v>303</v>
      </c>
      <c r="B5" s="12">
        <v>5103</v>
      </c>
      <c r="C5" s="4"/>
      <c r="D5" s="13" t="s">
        <v>282</v>
      </c>
      <c r="E5" s="85">
        <v>3008.6666666666665</v>
      </c>
      <c r="F5" s="85">
        <v>5927749.333333333</v>
      </c>
      <c r="G5" s="86">
        <v>1.74</v>
      </c>
      <c r="H5" s="85">
        <v>3406752.4904214568</v>
      </c>
      <c r="I5" s="85">
        <v>495233.66666666669</v>
      </c>
      <c r="J5" s="5">
        <v>0</v>
      </c>
      <c r="K5" s="87">
        <v>1.65</v>
      </c>
      <c r="L5" s="85">
        <v>5621141.6091954028</v>
      </c>
      <c r="M5" s="85">
        <v>604899.9375</v>
      </c>
      <c r="N5" s="85">
        <v>6226041.5466954028</v>
      </c>
      <c r="O5" s="88">
        <v>2069.3690051059393</v>
      </c>
      <c r="P5" s="88">
        <v>2581.7105893570883</v>
      </c>
      <c r="Q5" s="88">
        <v>80.154956703387299</v>
      </c>
      <c r="R5" s="92">
        <v>570342.0671989409</v>
      </c>
      <c r="S5" s="93">
        <v>189.56638617292521</v>
      </c>
      <c r="T5" s="94">
        <v>87.497622723134015</v>
      </c>
      <c r="U5" s="92">
        <v>0</v>
      </c>
      <c r="V5" s="93">
        <v>0</v>
      </c>
      <c r="W5" s="95">
        <v>87.497622723134015</v>
      </c>
      <c r="X5" s="96">
        <v>0</v>
      </c>
      <c r="Y5" s="97">
        <v>0</v>
      </c>
      <c r="Z5" s="98">
        <v>0</v>
      </c>
      <c r="AA5" s="99">
        <v>0</v>
      </c>
      <c r="AB5" s="100">
        <v>87.497622723134015</v>
      </c>
      <c r="AC5" s="92">
        <v>570342.0671989409</v>
      </c>
      <c r="AD5" s="93">
        <v>189.56638617292521</v>
      </c>
      <c r="AE5" s="95">
        <v>87.497622723134015</v>
      </c>
      <c r="AF5" s="104"/>
      <c r="AG5" s="103">
        <v>0</v>
      </c>
      <c r="AH5" s="104"/>
      <c r="AI5" s="92">
        <v>12995.054239298199</v>
      </c>
      <c r="AJ5" s="93">
        <v>80.154956703387299</v>
      </c>
      <c r="AK5" s="93">
        <v>0</v>
      </c>
      <c r="AL5" s="101">
        <v>0</v>
      </c>
      <c r="AM5" s="177">
        <v>12995.054239298199</v>
      </c>
      <c r="AO5" s="102">
        <v>19161.059577672477</v>
      </c>
      <c r="AQ5" s="102">
        <v>340675.24904214562</v>
      </c>
      <c r="AR5" s="90"/>
      <c r="AS5" s="213"/>
      <c r="AT5" s="112">
        <v>-1574650.132135846</v>
      </c>
      <c r="AU5" s="112">
        <v>-672354.50265399995</v>
      </c>
      <c r="AV5" s="112">
        <v>-13144.695454999999</v>
      </c>
      <c r="AW5" s="112">
        <v>-248056</v>
      </c>
      <c r="AX5" s="113">
        <v>-577170.26934500004</v>
      </c>
    </row>
    <row r="6" spans="1:50">
      <c r="A6" s="11">
        <v>304</v>
      </c>
      <c r="B6" s="12">
        <v>5104</v>
      </c>
      <c r="C6" s="4"/>
      <c r="D6" s="13" t="s">
        <v>283</v>
      </c>
      <c r="E6" s="85">
        <v>1884.3333333333333</v>
      </c>
      <c r="F6" s="85">
        <v>3584603</v>
      </c>
      <c r="G6" s="86">
        <v>1.53</v>
      </c>
      <c r="H6" s="85">
        <v>2342877.7777777775</v>
      </c>
      <c r="I6" s="85">
        <v>520657</v>
      </c>
      <c r="J6" s="5">
        <v>0</v>
      </c>
      <c r="K6" s="87">
        <v>1.65</v>
      </c>
      <c r="L6" s="85">
        <v>3865748.3333333335</v>
      </c>
      <c r="M6" s="85">
        <v>421997.0541666667</v>
      </c>
      <c r="N6" s="85">
        <v>4287745.3874999993</v>
      </c>
      <c r="O6" s="88">
        <v>2275.4707522554395</v>
      </c>
      <c r="P6" s="88">
        <v>2581.7105893570883</v>
      </c>
      <c r="Q6" s="88">
        <v>88.138103536310382</v>
      </c>
      <c r="R6" s="92">
        <v>213511.43522672661</v>
      </c>
      <c r="S6" s="93">
        <v>113.30873972761009</v>
      </c>
      <c r="T6" s="94">
        <v>92.527005227875534</v>
      </c>
      <c r="U6" s="92">
        <v>0</v>
      </c>
      <c r="V6" s="93">
        <v>0</v>
      </c>
      <c r="W6" s="95">
        <v>92.527005227875534</v>
      </c>
      <c r="X6" s="96">
        <v>0</v>
      </c>
      <c r="Y6" s="97">
        <v>0</v>
      </c>
      <c r="Z6" s="98">
        <v>0</v>
      </c>
      <c r="AA6" s="99">
        <v>0</v>
      </c>
      <c r="AB6" s="100">
        <v>92.527005227875534</v>
      </c>
      <c r="AC6" s="92">
        <v>213511.43522672661</v>
      </c>
      <c r="AD6" s="93">
        <v>113.30873972761009</v>
      </c>
      <c r="AE6" s="95">
        <v>92.527005227875534</v>
      </c>
      <c r="AF6" s="104"/>
      <c r="AG6" s="103">
        <v>0</v>
      </c>
      <c r="AH6" s="104"/>
      <c r="AI6" s="92">
        <v>161691.6616451935</v>
      </c>
      <c r="AJ6" s="93">
        <v>88.138103536310382</v>
      </c>
      <c r="AK6" s="93">
        <v>0</v>
      </c>
      <c r="AL6" s="101">
        <v>0</v>
      </c>
      <c r="AM6" s="177">
        <v>161691.6616451935</v>
      </c>
      <c r="AO6" s="102">
        <v>12531.89644528896</v>
      </c>
      <c r="AQ6" s="102">
        <v>234287.77777777775</v>
      </c>
      <c r="AR6" s="90"/>
      <c r="AS6" s="213"/>
      <c r="AT6" s="112">
        <v>-964492.54736129439</v>
      </c>
      <c r="AU6" s="112">
        <v>-411825.39140600001</v>
      </c>
      <c r="AV6" s="112">
        <v>-8051.2874220000003</v>
      </c>
      <c r="AW6" s="112">
        <v>-110041</v>
      </c>
      <c r="AX6" s="113">
        <v>-353523.879357</v>
      </c>
    </row>
    <row r="7" spans="1:50">
      <c r="A7" s="11">
        <v>305</v>
      </c>
      <c r="B7" s="12">
        <v>5105</v>
      </c>
      <c r="C7" s="4"/>
      <c r="D7" s="13" t="s">
        <v>284</v>
      </c>
      <c r="E7" s="85">
        <v>1343</v>
      </c>
      <c r="F7" s="85">
        <v>2860462.3333333335</v>
      </c>
      <c r="G7" s="86">
        <v>1.6500000000000001</v>
      </c>
      <c r="H7" s="85">
        <v>1728143.3459835548</v>
      </c>
      <c r="I7" s="85">
        <v>279207</v>
      </c>
      <c r="J7" s="5">
        <v>0</v>
      </c>
      <c r="K7" s="87">
        <v>1.65</v>
      </c>
      <c r="L7" s="85">
        <v>2851436.5208728649</v>
      </c>
      <c r="M7" s="85">
        <v>283443.75833333336</v>
      </c>
      <c r="N7" s="85">
        <v>3134880.2792061991</v>
      </c>
      <c r="O7" s="88">
        <v>2334.2369912183167</v>
      </c>
      <c r="P7" s="88">
        <v>2581.7105893570883</v>
      </c>
      <c r="Q7" s="88">
        <v>90.414355537798727</v>
      </c>
      <c r="R7" s="92">
        <v>122972.105651137</v>
      </c>
      <c r="S7" s="93">
        <v>91.565231311345499</v>
      </c>
      <c r="T7" s="94">
        <v>93.961043988813174</v>
      </c>
      <c r="U7" s="92">
        <v>0</v>
      </c>
      <c r="V7" s="93">
        <v>0</v>
      </c>
      <c r="W7" s="95">
        <v>93.961043988813174</v>
      </c>
      <c r="X7" s="96">
        <v>0</v>
      </c>
      <c r="Y7" s="97">
        <v>0</v>
      </c>
      <c r="Z7" s="98">
        <v>0</v>
      </c>
      <c r="AA7" s="99">
        <v>0</v>
      </c>
      <c r="AB7" s="100">
        <v>93.961043988813174</v>
      </c>
      <c r="AC7" s="92">
        <v>122972.105651137</v>
      </c>
      <c r="AD7" s="93">
        <v>91.565231311345499</v>
      </c>
      <c r="AE7" s="95">
        <v>93.961043988813174</v>
      </c>
      <c r="AF7" s="104"/>
      <c r="AG7" s="103">
        <v>0</v>
      </c>
      <c r="AH7" s="104"/>
      <c r="AI7" s="92">
        <v>46583.363820989718</v>
      </c>
      <c r="AJ7" s="93">
        <v>90.414355537798727</v>
      </c>
      <c r="AK7" s="93">
        <v>0</v>
      </c>
      <c r="AL7" s="101">
        <v>0</v>
      </c>
      <c r="AM7" s="177">
        <v>46583.363820989718</v>
      </c>
      <c r="AO7" s="102">
        <v>9226.0453271486458</v>
      </c>
      <c r="AQ7" s="102">
        <v>172814.33459835546</v>
      </c>
      <c r="AR7" s="90"/>
      <c r="AS7" s="213"/>
      <c r="AT7" s="112">
        <v>-702480.66818507109</v>
      </c>
      <c r="AU7" s="112">
        <v>-299949.83053199999</v>
      </c>
      <c r="AV7" s="112">
        <v>-5864.092764</v>
      </c>
      <c r="AW7" s="112">
        <v>-84586</v>
      </c>
      <c r="AX7" s="113">
        <v>-257486.37630100001</v>
      </c>
    </row>
    <row r="8" spans="1:50">
      <c r="A8" s="11">
        <v>306</v>
      </c>
      <c r="B8" s="12">
        <v>5106</v>
      </c>
      <c r="C8" s="4"/>
      <c r="D8" s="13" t="s">
        <v>285</v>
      </c>
      <c r="E8" s="85">
        <v>14447</v>
      </c>
      <c r="F8" s="85">
        <v>38155860</v>
      </c>
      <c r="G8" s="86">
        <v>1.6900000000000002</v>
      </c>
      <c r="H8" s="85">
        <v>22584743.356370728</v>
      </c>
      <c r="I8" s="85">
        <v>2690245</v>
      </c>
      <c r="J8" s="5">
        <v>0</v>
      </c>
      <c r="K8" s="87">
        <v>1.65</v>
      </c>
      <c r="L8" s="85">
        <v>37264826.5380117</v>
      </c>
      <c r="M8" s="85">
        <v>3291997.7833333332</v>
      </c>
      <c r="N8" s="85">
        <v>40556824.321345031</v>
      </c>
      <c r="O8" s="88">
        <v>2807.2834720942087</v>
      </c>
      <c r="P8" s="88">
        <v>2581.7105893570883</v>
      </c>
      <c r="Q8" s="88">
        <v>108.73734196493704</v>
      </c>
      <c r="R8" s="92">
        <v>-1205775.0316541761</v>
      </c>
      <c r="S8" s="93">
        <v>-83.461966612734557</v>
      </c>
      <c r="T8" s="94">
        <v>105.50452543791033</v>
      </c>
      <c r="U8" s="92">
        <v>0</v>
      </c>
      <c r="V8" s="93">
        <v>0</v>
      </c>
      <c r="W8" s="95">
        <v>105.50452543791033</v>
      </c>
      <c r="X8" s="96">
        <v>0</v>
      </c>
      <c r="Y8" s="97">
        <v>0</v>
      </c>
      <c r="Z8" s="98">
        <v>0</v>
      </c>
      <c r="AA8" s="99">
        <v>0</v>
      </c>
      <c r="AB8" s="100">
        <v>105.50452543791033</v>
      </c>
      <c r="AC8" s="92">
        <v>-1205775.0316541761</v>
      </c>
      <c r="AD8" s="93">
        <v>-83.461966612734557</v>
      </c>
      <c r="AE8" s="95">
        <v>105.50452543791033</v>
      </c>
      <c r="AF8" s="104"/>
      <c r="AG8" s="103">
        <v>0</v>
      </c>
      <c r="AH8" s="104"/>
      <c r="AI8" s="92">
        <v>0</v>
      </c>
      <c r="AJ8" s="93">
        <v>108.73734196493704</v>
      </c>
      <c r="AK8" s="93">
        <v>0</v>
      </c>
      <c r="AL8" s="101">
        <v>0</v>
      </c>
      <c r="AM8" s="177">
        <v>0</v>
      </c>
      <c r="AO8" s="102">
        <v>211887.17400125525</v>
      </c>
      <c r="AQ8" s="102">
        <v>2258474.3356370726</v>
      </c>
      <c r="AR8" s="90"/>
      <c r="AS8" s="213"/>
      <c r="AT8" s="112">
        <v>-7593186.7819534643</v>
      </c>
      <c r="AU8" s="112">
        <v>-3242188.9905249998</v>
      </c>
      <c r="AV8" s="112">
        <v>-63385.590070999999</v>
      </c>
      <c r="AW8" s="112">
        <v>-1324001</v>
      </c>
      <c r="AX8" s="113">
        <v>-2783197.0865710001</v>
      </c>
    </row>
    <row r="9" spans="1:50">
      <c r="A9" s="11">
        <v>307</v>
      </c>
      <c r="B9" s="12">
        <v>2229</v>
      </c>
      <c r="C9" s="4">
        <v>351</v>
      </c>
      <c r="D9" s="13" t="s">
        <v>135</v>
      </c>
      <c r="E9" s="85">
        <v>2426.6666666666665</v>
      </c>
      <c r="F9" s="85">
        <v>5568647.333333333</v>
      </c>
      <c r="G9" s="86">
        <v>1.64</v>
      </c>
      <c r="H9" s="85">
        <v>3395516.6666666665</v>
      </c>
      <c r="I9" s="85">
        <v>416034</v>
      </c>
      <c r="J9" s="5">
        <v>0</v>
      </c>
      <c r="K9" s="87">
        <v>1.65</v>
      </c>
      <c r="L9" s="85">
        <v>5602602.5</v>
      </c>
      <c r="M9" s="85">
        <v>511248.35416666669</v>
      </c>
      <c r="N9" s="85">
        <v>6113850.854166667</v>
      </c>
      <c r="O9" s="88">
        <v>2519.4440333104399</v>
      </c>
      <c r="P9" s="88">
        <v>2581.7105893570883</v>
      </c>
      <c r="Q9" s="88">
        <v>97.588166686717798</v>
      </c>
      <c r="R9" s="92">
        <v>55907.065122417473</v>
      </c>
      <c r="S9" s="93">
        <v>23.038625737259949</v>
      </c>
      <c r="T9" s="94">
        <v>98.480545012632206</v>
      </c>
      <c r="U9" s="92">
        <v>0</v>
      </c>
      <c r="V9" s="93">
        <v>0</v>
      </c>
      <c r="W9" s="95">
        <v>98.480545012632206</v>
      </c>
      <c r="X9" s="96">
        <v>0</v>
      </c>
      <c r="Y9" s="97">
        <v>0</v>
      </c>
      <c r="Z9" s="98">
        <v>0</v>
      </c>
      <c r="AA9" s="99">
        <v>0</v>
      </c>
      <c r="AB9" s="100">
        <v>98.480545012632206</v>
      </c>
      <c r="AC9" s="92">
        <v>55907.065122417473</v>
      </c>
      <c r="AD9" s="93">
        <v>23.038625737259949</v>
      </c>
      <c r="AE9" s="95">
        <v>98.480545012632206</v>
      </c>
      <c r="AF9" s="104"/>
      <c r="AG9" s="103">
        <v>0</v>
      </c>
      <c r="AH9" s="104"/>
      <c r="AI9" s="92">
        <v>0</v>
      </c>
      <c r="AJ9" s="93">
        <v>97.588166686717798</v>
      </c>
      <c r="AK9" s="93">
        <v>0</v>
      </c>
      <c r="AL9" s="101">
        <v>0</v>
      </c>
      <c r="AM9" s="177">
        <v>0</v>
      </c>
      <c r="AO9" s="102">
        <v>16061.001465132345</v>
      </c>
      <c r="AQ9" s="102">
        <v>339551.66666666669</v>
      </c>
      <c r="AR9" s="90"/>
      <c r="AS9" s="213"/>
      <c r="AT9" s="112">
        <v>-1273955.3967820306</v>
      </c>
      <c r="AU9" s="112">
        <v>-543961.88062700001</v>
      </c>
      <c r="AV9" s="112">
        <v>-10634.5882</v>
      </c>
      <c r="AW9" s="112">
        <v>-325553</v>
      </c>
      <c r="AX9" s="113">
        <v>-466954.00107499998</v>
      </c>
    </row>
    <row r="10" spans="1:50">
      <c r="A10" s="11">
        <v>309</v>
      </c>
      <c r="B10" s="12">
        <v>5109</v>
      </c>
      <c r="C10" s="4"/>
      <c r="D10" s="13" t="s">
        <v>286</v>
      </c>
      <c r="E10" s="85">
        <v>1239.3333333333333</v>
      </c>
      <c r="F10" s="85">
        <v>2569454.3333333335</v>
      </c>
      <c r="G10" s="86">
        <v>1.6900000000000002</v>
      </c>
      <c r="H10" s="85">
        <v>1520387.1794871797</v>
      </c>
      <c r="I10" s="85">
        <v>256676.66666666666</v>
      </c>
      <c r="J10" s="5">
        <v>0</v>
      </c>
      <c r="K10" s="87">
        <v>1.65</v>
      </c>
      <c r="L10" s="85">
        <v>2508638.8461538465</v>
      </c>
      <c r="M10" s="85">
        <v>241092.17500000002</v>
      </c>
      <c r="N10" s="85">
        <v>2749731.0211538463</v>
      </c>
      <c r="O10" s="88">
        <v>2218.7178761327432</v>
      </c>
      <c r="P10" s="88">
        <v>2581.7105893570883</v>
      </c>
      <c r="Q10" s="88">
        <v>85.939837148255279</v>
      </c>
      <c r="R10" s="92">
        <v>166451.51862473413</v>
      </c>
      <c r="S10" s="93">
        <v>134.30730389300766</v>
      </c>
      <c r="T10" s="94">
        <v>91.14209740340084</v>
      </c>
      <c r="U10" s="92">
        <v>0</v>
      </c>
      <c r="V10" s="93">
        <v>0</v>
      </c>
      <c r="W10" s="95">
        <v>91.14209740340084</v>
      </c>
      <c r="X10" s="96">
        <v>0</v>
      </c>
      <c r="Y10" s="97">
        <v>0</v>
      </c>
      <c r="Z10" s="98">
        <v>0</v>
      </c>
      <c r="AA10" s="99">
        <v>0</v>
      </c>
      <c r="AB10" s="100">
        <v>91.14209740340084</v>
      </c>
      <c r="AC10" s="92">
        <v>166451.51862473413</v>
      </c>
      <c r="AD10" s="93">
        <v>134.30730389300766</v>
      </c>
      <c r="AE10" s="95">
        <v>91.14209740340084</v>
      </c>
      <c r="AF10" s="104"/>
      <c r="AG10" s="103">
        <v>0</v>
      </c>
      <c r="AH10" s="104"/>
      <c r="AI10" s="92">
        <v>206151.76725590019</v>
      </c>
      <c r="AJ10" s="93">
        <v>85.939837148255279</v>
      </c>
      <c r="AK10" s="93">
        <v>0</v>
      </c>
      <c r="AL10" s="101">
        <v>0</v>
      </c>
      <c r="AM10" s="177">
        <v>206151.76725590019</v>
      </c>
      <c r="AO10" s="102">
        <v>8168.8274059725154</v>
      </c>
      <c r="AQ10" s="102">
        <v>152038.71794871794</v>
      </c>
      <c r="AR10" s="90"/>
      <c r="AS10" s="213"/>
      <c r="AT10" s="112">
        <v>-640588.09830092383</v>
      </c>
      <c r="AU10" s="112">
        <v>-273522.53268800001</v>
      </c>
      <c r="AV10" s="112">
        <v>-5347.4326090000004</v>
      </c>
      <c r="AW10" s="112">
        <v>-128507</v>
      </c>
      <c r="AX10" s="113">
        <v>-234800.35195800001</v>
      </c>
    </row>
    <row r="11" spans="1:50">
      <c r="A11" s="11">
        <v>310</v>
      </c>
      <c r="B11" s="12">
        <v>5110</v>
      </c>
      <c r="C11" s="4"/>
      <c r="D11" s="13" t="s">
        <v>287</v>
      </c>
      <c r="E11" s="85">
        <v>2644.6666666666665</v>
      </c>
      <c r="F11" s="85">
        <v>5871680</v>
      </c>
      <c r="G11" s="86">
        <v>1.7016333333333333</v>
      </c>
      <c r="H11" s="85">
        <v>3450436.9396514543</v>
      </c>
      <c r="I11" s="85">
        <v>410257.33333333331</v>
      </c>
      <c r="J11" s="5">
        <v>0</v>
      </c>
      <c r="K11" s="87">
        <v>1.65</v>
      </c>
      <c r="L11" s="85">
        <v>5693220.9504248993</v>
      </c>
      <c r="M11" s="85">
        <v>498910.35000000003</v>
      </c>
      <c r="N11" s="85">
        <v>6192131.3004248999</v>
      </c>
      <c r="O11" s="88">
        <v>2341.3655030595792</v>
      </c>
      <c r="P11" s="88">
        <v>2581.7105893570883</v>
      </c>
      <c r="Q11" s="88">
        <v>90.690471376291583</v>
      </c>
      <c r="R11" s="92">
        <v>235184.07614441417</v>
      </c>
      <c r="S11" s="93">
        <v>88.927681930078464</v>
      </c>
      <c r="T11" s="94">
        <v>94.134996967063699</v>
      </c>
      <c r="U11" s="92">
        <v>0</v>
      </c>
      <c r="V11" s="93">
        <v>0</v>
      </c>
      <c r="W11" s="95">
        <v>94.134996967063699</v>
      </c>
      <c r="X11" s="96">
        <v>0</v>
      </c>
      <c r="Y11" s="97">
        <v>0</v>
      </c>
      <c r="Z11" s="98">
        <v>0</v>
      </c>
      <c r="AA11" s="99">
        <v>0</v>
      </c>
      <c r="AB11" s="100">
        <v>94.134996967063699</v>
      </c>
      <c r="AC11" s="92">
        <v>235184.07614441417</v>
      </c>
      <c r="AD11" s="93">
        <v>88.927681930078464</v>
      </c>
      <c r="AE11" s="95">
        <v>94.134996967063699</v>
      </c>
      <c r="AF11" s="104"/>
      <c r="AG11" s="103">
        <v>0</v>
      </c>
      <c r="AH11" s="104"/>
      <c r="AI11" s="92">
        <v>146298.89369426764</v>
      </c>
      <c r="AJ11" s="93">
        <v>90.690471376291583</v>
      </c>
      <c r="AK11" s="93">
        <v>0</v>
      </c>
      <c r="AL11" s="101">
        <v>0</v>
      </c>
      <c r="AM11" s="177">
        <v>146298.89369426764</v>
      </c>
      <c r="AO11" s="102">
        <v>16035.852979720788</v>
      </c>
      <c r="AQ11" s="102">
        <v>345043.69396514544</v>
      </c>
      <c r="AR11" s="90"/>
      <c r="AS11" s="213"/>
      <c r="AT11" s="112">
        <v>-1361636.5374512391</v>
      </c>
      <c r="AU11" s="112">
        <v>-581400.55257299996</v>
      </c>
      <c r="AV11" s="112">
        <v>-11366.52342</v>
      </c>
      <c r="AW11" s="112">
        <v>-190269</v>
      </c>
      <c r="AX11" s="113">
        <v>-499092.535562</v>
      </c>
    </row>
    <row r="12" spans="1:50">
      <c r="A12" s="11">
        <v>311</v>
      </c>
      <c r="B12" s="12">
        <v>5111</v>
      </c>
      <c r="C12" s="4">
        <v>351</v>
      </c>
      <c r="D12" s="13" t="s">
        <v>288</v>
      </c>
      <c r="E12" s="85">
        <v>3733.3333333333335</v>
      </c>
      <c r="F12" s="85">
        <v>8254495</v>
      </c>
      <c r="G12" s="86">
        <v>1.64</v>
      </c>
      <c r="H12" s="85">
        <v>5033228.658536586</v>
      </c>
      <c r="I12" s="85">
        <v>553937.33333333337</v>
      </c>
      <c r="J12" s="5">
        <v>0</v>
      </c>
      <c r="K12" s="87">
        <v>1.65</v>
      </c>
      <c r="L12" s="85">
        <v>8304827.2865853654</v>
      </c>
      <c r="M12" s="85">
        <v>676046.28333333333</v>
      </c>
      <c r="N12" s="85">
        <v>8980873.5699186996</v>
      </c>
      <c r="O12" s="88">
        <v>2405.5911347996516</v>
      </c>
      <c r="P12" s="88">
        <v>2581.7105893570883</v>
      </c>
      <c r="Q12" s="88">
        <v>93.178187544201265</v>
      </c>
      <c r="R12" s="92">
        <v>243279.67322867268</v>
      </c>
      <c r="S12" s="93">
        <v>65.16419818625161</v>
      </c>
      <c r="T12" s="94">
        <v>95.702258152846781</v>
      </c>
      <c r="U12" s="92">
        <v>0</v>
      </c>
      <c r="V12" s="93">
        <v>0</v>
      </c>
      <c r="W12" s="95">
        <v>95.702258152846781</v>
      </c>
      <c r="X12" s="96">
        <v>0</v>
      </c>
      <c r="Y12" s="97">
        <v>0</v>
      </c>
      <c r="Z12" s="98">
        <v>0</v>
      </c>
      <c r="AA12" s="99">
        <v>0</v>
      </c>
      <c r="AB12" s="100">
        <v>95.702258152846781</v>
      </c>
      <c r="AC12" s="92">
        <v>243279.67322867268</v>
      </c>
      <c r="AD12" s="93">
        <v>65.16419818625161</v>
      </c>
      <c r="AE12" s="95">
        <v>95.702258152846781</v>
      </c>
      <c r="AF12" s="104"/>
      <c r="AG12" s="103">
        <v>0</v>
      </c>
      <c r="AH12" s="104"/>
      <c r="AI12" s="92">
        <v>75506.826004943723</v>
      </c>
      <c r="AJ12" s="93">
        <v>93.178187544201265</v>
      </c>
      <c r="AK12" s="93">
        <v>0</v>
      </c>
      <c r="AL12" s="101">
        <v>0</v>
      </c>
      <c r="AM12" s="177">
        <v>75506.826004943723</v>
      </c>
      <c r="AO12" s="102">
        <v>23793.134725320928</v>
      </c>
      <c r="AQ12" s="102">
        <v>503322.86585365859</v>
      </c>
      <c r="AR12" s="90"/>
      <c r="AS12" s="213"/>
      <c r="AT12" s="112">
        <v>-1939300.5230366134</v>
      </c>
      <c r="AU12" s="112">
        <v>-828055.33245300001</v>
      </c>
      <c r="AV12" s="112">
        <v>-16188.684870999999</v>
      </c>
      <c r="AW12" s="112">
        <v>-227175</v>
      </c>
      <c r="AX12" s="113">
        <v>-710828.76277100004</v>
      </c>
    </row>
    <row r="13" spans="1:50">
      <c r="A13" s="11">
        <v>312</v>
      </c>
      <c r="B13" s="12">
        <v>5112</v>
      </c>
      <c r="C13" s="4"/>
      <c r="D13" s="13" t="s">
        <v>289</v>
      </c>
      <c r="E13" s="85">
        <v>3050</v>
      </c>
      <c r="F13" s="85">
        <v>6538142.333333333</v>
      </c>
      <c r="G13" s="86">
        <v>1.74</v>
      </c>
      <c r="H13" s="85">
        <v>3757553.0651340992</v>
      </c>
      <c r="I13" s="85">
        <v>512686.33333333331</v>
      </c>
      <c r="J13" s="5">
        <v>0</v>
      </c>
      <c r="K13" s="87">
        <v>1.65</v>
      </c>
      <c r="L13" s="85">
        <v>6199962.5574712632</v>
      </c>
      <c r="M13" s="85">
        <v>623916.84375</v>
      </c>
      <c r="N13" s="85">
        <v>6823879.4012212632</v>
      </c>
      <c r="O13" s="88">
        <v>2237.3375085971356</v>
      </c>
      <c r="P13" s="88">
        <v>2581.7105893570883</v>
      </c>
      <c r="Q13" s="88">
        <v>86.661050151027567</v>
      </c>
      <c r="R13" s="92">
        <v>388625.02163760655</v>
      </c>
      <c r="S13" s="93">
        <v>127.41803988118248</v>
      </c>
      <c r="T13" s="94">
        <v>91.596461595147346</v>
      </c>
      <c r="U13" s="92">
        <v>0</v>
      </c>
      <c r="V13" s="93">
        <v>0</v>
      </c>
      <c r="W13" s="95">
        <v>91.596461595147346</v>
      </c>
      <c r="X13" s="96">
        <v>0</v>
      </c>
      <c r="Y13" s="97">
        <v>0</v>
      </c>
      <c r="Z13" s="98">
        <v>0</v>
      </c>
      <c r="AA13" s="99">
        <v>0</v>
      </c>
      <c r="AB13" s="100">
        <v>91.596461595147346</v>
      </c>
      <c r="AC13" s="92">
        <v>388625.02163760655</v>
      </c>
      <c r="AD13" s="93">
        <v>127.41803988118248</v>
      </c>
      <c r="AE13" s="95">
        <v>91.596461595147346</v>
      </c>
      <c r="AF13" s="104"/>
      <c r="AG13" s="103">
        <v>0</v>
      </c>
      <c r="AH13" s="104"/>
      <c r="AI13" s="92">
        <v>143215.36235263679</v>
      </c>
      <c r="AJ13" s="93">
        <v>86.661050151027567</v>
      </c>
      <c r="AK13" s="93">
        <v>0</v>
      </c>
      <c r="AL13" s="101">
        <v>0</v>
      </c>
      <c r="AM13" s="177">
        <v>143215.36235263679</v>
      </c>
      <c r="AO13" s="102">
        <v>22987.942359355344</v>
      </c>
      <c r="AQ13" s="102">
        <v>375755.30651341</v>
      </c>
      <c r="AR13" s="90"/>
      <c r="AS13" s="213"/>
      <c r="AT13" s="112">
        <v>-1602501.7885837122</v>
      </c>
      <c r="AU13" s="112">
        <v>-684246.78668400005</v>
      </c>
      <c r="AV13" s="112">
        <v>-13377.192525</v>
      </c>
      <c r="AW13" s="112">
        <v>-282471</v>
      </c>
      <c r="AX13" s="113">
        <v>-587378.98030000005</v>
      </c>
    </row>
    <row r="14" spans="1:50">
      <c r="A14" s="11">
        <v>321</v>
      </c>
      <c r="B14" s="12">
        <v>4101</v>
      </c>
      <c r="C14" s="4"/>
      <c r="D14" s="13" t="s">
        <v>194</v>
      </c>
      <c r="E14" s="85">
        <v>4404</v>
      </c>
      <c r="F14" s="85">
        <v>8454478.333333334</v>
      </c>
      <c r="G14" s="86">
        <v>1.57</v>
      </c>
      <c r="H14" s="85">
        <v>5385018.0467091287</v>
      </c>
      <c r="I14" s="85">
        <v>785927.33333333337</v>
      </c>
      <c r="J14" s="5">
        <v>0</v>
      </c>
      <c r="K14" s="87">
        <v>1.65</v>
      </c>
      <c r="L14" s="85">
        <v>8885279.7770700641</v>
      </c>
      <c r="M14" s="85">
        <v>946749.23791666667</v>
      </c>
      <c r="N14" s="85">
        <v>9832029.0149867311</v>
      </c>
      <c r="O14" s="88">
        <v>2232.5224829670142</v>
      </c>
      <c r="P14" s="88">
        <v>2581.7105893570883</v>
      </c>
      <c r="Q14" s="88">
        <v>86.47454490717989</v>
      </c>
      <c r="R14" s="92">
        <v>568995.03560049844</v>
      </c>
      <c r="S14" s="93">
        <v>129.19959936432753</v>
      </c>
      <c r="T14" s="94">
        <v>91.478963291523343</v>
      </c>
      <c r="U14" s="92">
        <v>0</v>
      </c>
      <c r="V14" s="93">
        <v>0</v>
      </c>
      <c r="W14" s="95">
        <v>91.478963291523343</v>
      </c>
      <c r="X14" s="96">
        <v>0</v>
      </c>
      <c r="Y14" s="97">
        <v>0</v>
      </c>
      <c r="Z14" s="98">
        <v>0</v>
      </c>
      <c r="AA14" s="99">
        <v>0</v>
      </c>
      <c r="AB14" s="100">
        <v>91.478963291523343</v>
      </c>
      <c r="AC14" s="92">
        <v>568995.03560049844</v>
      </c>
      <c r="AD14" s="93">
        <v>129.19959936432753</v>
      </c>
      <c r="AE14" s="95">
        <v>91.478963291523343</v>
      </c>
      <c r="AF14" s="104"/>
      <c r="AG14" s="103">
        <v>0</v>
      </c>
      <c r="AH14" s="104"/>
      <c r="AI14" s="92">
        <v>0</v>
      </c>
      <c r="AJ14" s="93">
        <v>86.47454490717989</v>
      </c>
      <c r="AK14" s="93">
        <v>0</v>
      </c>
      <c r="AL14" s="101">
        <v>0</v>
      </c>
      <c r="AM14" s="177">
        <v>0</v>
      </c>
      <c r="AO14" s="102">
        <v>60903.962039206395</v>
      </c>
      <c r="AQ14" s="102">
        <v>538501.80467091291</v>
      </c>
      <c r="AR14" s="90"/>
      <c r="AS14" s="213"/>
      <c r="AT14" s="112">
        <v>-2295182.7998704598</v>
      </c>
      <c r="AU14" s="112">
        <v>-980012.29505800002</v>
      </c>
      <c r="AV14" s="112">
        <v>-19159.480765</v>
      </c>
      <c r="AW14" s="112">
        <v>-344250</v>
      </c>
      <c r="AX14" s="113">
        <v>-841273.40274699999</v>
      </c>
    </row>
    <row r="15" spans="1:50">
      <c r="A15" s="11">
        <v>322</v>
      </c>
      <c r="B15" s="12">
        <v>4102</v>
      </c>
      <c r="C15" s="4"/>
      <c r="D15" s="13" t="s">
        <v>195</v>
      </c>
      <c r="E15" s="85">
        <v>458.66666666666669</v>
      </c>
      <c r="F15" s="85">
        <v>657358</v>
      </c>
      <c r="G15" s="86">
        <v>1.75</v>
      </c>
      <c r="H15" s="85">
        <v>375633.1428571429</v>
      </c>
      <c r="I15" s="85">
        <v>77488</v>
      </c>
      <c r="J15" s="5">
        <v>0</v>
      </c>
      <c r="K15" s="87">
        <v>1.65</v>
      </c>
      <c r="L15" s="85">
        <v>619794.6857142857</v>
      </c>
      <c r="M15" s="85">
        <v>75715.433333333334</v>
      </c>
      <c r="N15" s="85">
        <v>695510.11904761894</v>
      </c>
      <c r="O15" s="88">
        <v>1516.3738060631226</v>
      </c>
      <c r="P15" s="88">
        <v>2581.7105893570883</v>
      </c>
      <c r="Q15" s="88">
        <v>58.735235944503692</v>
      </c>
      <c r="R15" s="92">
        <v>180794.75437020793</v>
      </c>
      <c r="S15" s="93">
        <v>394.17460981876729</v>
      </c>
      <c r="T15" s="94">
        <v>74.003198645037315</v>
      </c>
      <c r="U15" s="92">
        <v>142059</v>
      </c>
      <c r="V15" s="93">
        <v>309.72165697674416</v>
      </c>
      <c r="W15" s="95">
        <v>85.999959949482104</v>
      </c>
      <c r="X15" s="96">
        <v>0</v>
      </c>
      <c r="Y15" s="97">
        <v>0</v>
      </c>
      <c r="Z15" s="98">
        <v>142059</v>
      </c>
      <c r="AA15" s="99">
        <v>309.72165697674416</v>
      </c>
      <c r="AB15" s="100">
        <v>85.999959949482104</v>
      </c>
      <c r="AC15" s="92">
        <v>322853.7543702079</v>
      </c>
      <c r="AD15" s="93">
        <v>703.89626679551145</v>
      </c>
      <c r="AE15" s="95">
        <v>85.999959949482104</v>
      </c>
      <c r="AF15" s="104"/>
      <c r="AG15" s="103">
        <v>0</v>
      </c>
      <c r="AH15" s="104"/>
      <c r="AI15" s="92">
        <v>59086.99890661204</v>
      </c>
      <c r="AJ15" s="93">
        <v>58.735235944503692</v>
      </c>
      <c r="AK15" s="93">
        <v>0</v>
      </c>
      <c r="AL15" s="101">
        <v>0</v>
      </c>
      <c r="AM15" s="177">
        <v>59086.99890661204</v>
      </c>
      <c r="AO15" s="102">
        <v>3659.6425543573096</v>
      </c>
      <c r="AQ15" s="102">
        <v>37563.314285714288</v>
      </c>
      <c r="AR15" s="90"/>
      <c r="AS15" s="213"/>
      <c r="AT15" s="112">
        <v>-232097.13706555215</v>
      </c>
      <c r="AU15" s="112">
        <v>-99102.366915999999</v>
      </c>
      <c r="AV15" s="112">
        <v>-1937.4755829999999</v>
      </c>
      <c r="AW15" s="112">
        <v>-18572</v>
      </c>
      <c r="AX15" s="113">
        <v>-85072.591289000004</v>
      </c>
    </row>
    <row r="16" spans="1:50">
      <c r="A16" s="11">
        <v>323</v>
      </c>
      <c r="B16" s="12">
        <v>4103</v>
      </c>
      <c r="C16" s="4"/>
      <c r="D16" s="13" t="s">
        <v>196</v>
      </c>
      <c r="E16" s="85">
        <v>693.66666666666663</v>
      </c>
      <c r="F16" s="85">
        <v>1299738</v>
      </c>
      <c r="G16" s="86">
        <v>1.6333333333333335</v>
      </c>
      <c r="H16" s="85">
        <v>793108.36601307185</v>
      </c>
      <c r="I16" s="85">
        <v>211649.33333333334</v>
      </c>
      <c r="J16" s="5">
        <v>0</v>
      </c>
      <c r="K16" s="87">
        <v>1.65</v>
      </c>
      <c r="L16" s="85">
        <v>1308628.8039215684</v>
      </c>
      <c r="M16" s="85">
        <v>173406.63333333333</v>
      </c>
      <c r="N16" s="85">
        <v>1482035.437254902</v>
      </c>
      <c r="O16" s="88">
        <v>2136.5239364558897</v>
      </c>
      <c r="P16" s="88">
        <v>2581.7105893570883</v>
      </c>
      <c r="Q16" s="88">
        <v>82.756136387384089</v>
      </c>
      <c r="R16" s="92">
        <v>114260.12237811201</v>
      </c>
      <c r="S16" s="93">
        <v>164.71906157344355</v>
      </c>
      <c r="T16" s="94">
        <v>89.136365924051987</v>
      </c>
      <c r="U16" s="92">
        <v>0</v>
      </c>
      <c r="V16" s="93">
        <v>0</v>
      </c>
      <c r="W16" s="95">
        <v>89.136365924051987</v>
      </c>
      <c r="X16" s="96">
        <v>0</v>
      </c>
      <c r="Y16" s="97">
        <v>0</v>
      </c>
      <c r="Z16" s="98">
        <v>0</v>
      </c>
      <c r="AA16" s="99">
        <v>0</v>
      </c>
      <c r="AB16" s="100">
        <v>89.136365924051987</v>
      </c>
      <c r="AC16" s="92">
        <v>114260.12237811201</v>
      </c>
      <c r="AD16" s="93">
        <v>164.71906157344355</v>
      </c>
      <c r="AE16" s="95">
        <v>89.136365924051987</v>
      </c>
      <c r="AF16" s="104"/>
      <c r="AG16" s="103">
        <v>0</v>
      </c>
      <c r="AH16" s="104"/>
      <c r="AI16" s="92">
        <v>35374.704256065561</v>
      </c>
      <c r="AJ16" s="93">
        <v>82.756136387384089</v>
      </c>
      <c r="AK16" s="93">
        <v>0</v>
      </c>
      <c r="AL16" s="101">
        <v>0</v>
      </c>
      <c r="AM16" s="177">
        <v>35374.704256065561</v>
      </c>
      <c r="AO16" s="102">
        <v>7615.5608109824525</v>
      </c>
      <c r="AQ16" s="102">
        <v>79310.836601307194</v>
      </c>
      <c r="AR16" s="90"/>
      <c r="AS16" s="213"/>
      <c r="AT16" s="112">
        <v>-354850.73400244419</v>
      </c>
      <c r="AU16" s="112">
        <v>-151516.50764</v>
      </c>
      <c r="AV16" s="112">
        <v>-2962.1848909999999</v>
      </c>
      <c r="AW16" s="112">
        <v>-67696</v>
      </c>
      <c r="AX16" s="113">
        <v>-130066.539571</v>
      </c>
    </row>
    <row r="17" spans="1:50">
      <c r="A17" s="11">
        <v>324</v>
      </c>
      <c r="B17" s="12">
        <v>4104</v>
      </c>
      <c r="C17" s="4"/>
      <c r="D17" s="13" t="s">
        <v>197</v>
      </c>
      <c r="E17" s="85">
        <v>684.33333333333337</v>
      </c>
      <c r="F17" s="85">
        <v>1826299.6666666667</v>
      </c>
      <c r="G17" s="86">
        <v>1.4666666666666668</v>
      </c>
      <c r="H17" s="85">
        <v>1246829.9365079366</v>
      </c>
      <c r="I17" s="85">
        <v>136055.66666666666</v>
      </c>
      <c r="J17" s="5">
        <v>0</v>
      </c>
      <c r="K17" s="87">
        <v>1.65</v>
      </c>
      <c r="L17" s="85">
        <v>2057269.3952380952</v>
      </c>
      <c r="M17" s="85">
        <v>165961.85833333334</v>
      </c>
      <c r="N17" s="85">
        <v>2223231.2535714288</v>
      </c>
      <c r="O17" s="88">
        <v>3248.7548761394478</v>
      </c>
      <c r="P17" s="88">
        <v>2581.7105893570883</v>
      </c>
      <c r="Q17" s="88">
        <v>125.83729909666097</v>
      </c>
      <c r="R17" s="92">
        <v>-168897.8368942494</v>
      </c>
      <c r="S17" s="93">
        <v>-246.80638610947304</v>
      </c>
      <c r="T17" s="94">
        <v>116.27749843089642</v>
      </c>
      <c r="U17" s="92">
        <v>0</v>
      </c>
      <c r="V17" s="93">
        <v>0</v>
      </c>
      <c r="W17" s="95">
        <v>116.27749843089642</v>
      </c>
      <c r="X17" s="96">
        <v>0</v>
      </c>
      <c r="Y17" s="97">
        <v>0</v>
      </c>
      <c r="Z17" s="98">
        <v>0</v>
      </c>
      <c r="AA17" s="99">
        <v>0</v>
      </c>
      <c r="AB17" s="100">
        <v>116.27749843089642</v>
      </c>
      <c r="AC17" s="92">
        <v>-168897.8368942494</v>
      </c>
      <c r="AD17" s="93">
        <v>-246.80638610947304</v>
      </c>
      <c r="AE17" s="95">
        <v>116.27749843089642</v>
      </c>
      <c r="AF17" s="104"/>
      <c r="AG17" s="103">
        <v>0</v>
      </c>
      <c r="AH17" s="104"/>
      <c r="AI17" s="92">
        <v>10126.529717066722</v>
      </c>
      <c r="AJ17" s="93">
        <v>125.83729909666097</v>
      </c>
      <c r="AK17" s="93">
        <v>0</v>
      </c>
      <c r="AL17" s="101">
        <v>0</v>
      </c>
      <c r="AM17" s="177">
        <v>10126.529717066722</v>
      </c>
      <c r="AO17" s="102">
        <v>3508.8023326156112</v>
      </c>
      <c r="AQ17" s="102">
        <v>124682.99365079367</v>
      </c>
      <c r="AR17" s="90"/>
      <c r="AS17" s="213"/>
      <c r="AT17" s="112">
        <v>-360008.44815945643</v>
      </c>
      <c r="AU17" s="112">
        <v>-153718.782461</v>
      </c>
      <c r="AV17" s="112">
        <v>-3005.239904</v>
      </c>
      <c r="AW17" s="112">
        <v>-50491</v>
      </c>
      <c r="AX17" s="113">
        <v>-131957.04159899999</v>
      </c>
    </row>
    <row r="18" spans="1:50">
      <c r="A18" s="11">
        <v>325</v>
      </c>
      <c r="B18" s="12">
        <v>4105</v>
      </c>
      <c r="C18" s="4"/>
      <c r="D18" s="13" t="s">
        <v>198</v>
      </c>
      <c r="E18" s="85">
        <v>182.66666666666666</v>
      </c>
      <c r="F18" s="85">
        <v>320954.66666666669</v>
      </c>
      <c r="G18" s="86">
        <v>1.6000000000000003</v>
      </c>
      <c r="H18" s="85">
        <v>200596.66666666666</v>
      </c>
      <c r="I18" s="85">
        <v>30115.666666666668</v>
      </c>
      <c r="J18" s="5">
        <v>0</v>
      </c>
      <c r="K18" s="87">
        <v>1.65</v>
      </c>
      <c r="L18" s="85">
        <v>330984.5</v>
      </c>
      <c r="M18" s="85">
        <v>30936.058333333334</v>
      </c>
      <c r="N18" s="85">
        <v>361920.55833333335</v>
      </c>
      <c r="O18" s="88">
        <v>1981.316925182482</v>
      </c>
      <c r="P18" s="88">
        <v>2581.7105893570883</v>
      </c>
      <c r="Q18" s="88">
        <v>76.744346688211877</v>
      </c>
      <c r="R18" s="92">
        <v>40578.606449347724</v>
      </c>
      <c r="S18" s="93">
        <v>222.14565574460434</v>
      </c>
      <c r="T18" s="94">
        <v>85.348938413573492</v>
      </c>
      <c r="U18" s="92">
        <v>3070</v>
      </c>
      <c r="V18" s="93">
        <v>16.806569343065693</v>
      </c>
      <c r="W18" s="95">
        <v>85.999924213931962</v>
      </c>
      <c r="X18" s="96">
        <v>0</v>
      </c>
      <c r="Y18" s="97">
        <v>0</v>
      </c>
      <c r="Z18" s="98">
        <v>3070</v>
      </c>
      <c r="AA18" s="99">
        <v>16.806569343065693</v>
      </c>
      <c r="AB18" s="100">
        <v>85.999924213931962</v>
      </c>
      <c r="AC18" s="92">
        <v>43648.606449347724</v>
      </c>
      <c r="AD18" s="93">
        <v>238.95222508767003</v>
      </c>
      <c r="AE18" s="95">
        <v>85.999924213931962</v>
      </c>
      <c r="AF18" s="104"/>
      <c r="AG18" s="103">
        <v>0</v>
      </c>
      <c r="AH18" s="104"/>
      <c r="AI18" s="92">
        <v>36179.282519752887</v>
      </c>
      <c r="AJ18" s="93">
        <v>76.744346688211877</v>
      </c>
      <c r="AK18" s="93">
        <v>0</v>
      </c>
      <c r="AL18" s="101">
        <v>0</v>
      </c>
      <c r="AM18" s="177">
        <v>36179.282519752887</v>
      </c>
      <c r="AO18" s="102">
        <v>850.86109681912103</v>
      </c>
      <c r="AQ18" s="102">
        <v>20059.666666666668</v>
      </c>
      <c r="AR18" s="90"/>
      <c r="AS18" s="213"/>
      <c r="AT18" s="112">
        <v>-97996.568983233126</v>
      </c>
      <c r="AU18" s="112">
        <v>-41843.221587</v>
      </c>
      <c r="AV18" s="112">
        <v>-818.04524600000002</v>
      </c>
      <c r="AW18" s="112">
        <v>-7841</v>
      </c>
      <c r="AX18" s="113">
        <v>-35919.538544000003</v>
      </c>
    </row>
    <row r="19" spans="1:50">
      <c r="A19" s="11">
        <v>326</v>
      </c>
      <c r="B19" s="12">
        <v>4106</v>
      </c>
      <c r="C19" s="4"/>
      <c r="D19" s="13" t="s">
        <v>199</v>
      </c>
      <c r="E19" s="85">
        <v>734.33333333333337</v>
      </c>
      <c r="F19" s="85">
        <v>1146748.6666666667</v>
      </c>
      <c r="G19" s="86">
        <v>1.84</v>
      </c>
      <c r="H19" s="85">
        <v>623232.97101449268</v>
      </c>
      <c r="I19" s="85">
        <v>121695</v>
      </c>
      <c r="J19" s="5">
        <v>0</v>
      </c>
      <c r="K19" s="87">
        <v>1.65</v>
      </c>
      <c r="L19" s="85">
        <v>1028334.402173913</v>
      </c>
      <c r="M19" s="85">
        <v>123672.50416666667</v>
      </c>
      <c r="N19" s="85">
        <v>1152006.9063405795</v>
      </c>
      <c r="O19" s="88">
        <v>1568.7792641950696</v>
      </c>
      <c r="P19" s="88">
        <v>2581.7105893570883</v>
      </c>
      <c r="Q19" s="88">
        <v>60.765109407005049</v>
      </c>
      <c r="R19" s="92">
        <v>275216.81748427101</v>
      </c>
      <c r="S19" s="93">
        <v>374.78459030994691</v>
      </c>
      <c r="T19" s="94">
        <v>75.282018926413173</v>
      </c>
      <c r="U19" s="92">
        <v>203195</v>
      </c>
      <c r="V19" s="93">
        <v>276.70676350431228</v>
      </c>
      <c r="W19" s="95">
        <v>85.999981065353751</v>
      </c>
      <c r="X19" s="96">
        <v>0</v>
      </c>
      <c r="Y19" s="97">
        <v>0</v>
      </c>
      <c r="Z19" s="98">
        <v>203195</v>
      </c>
      <c r="AA19" s="99">
        <v>276.70676350431228</v>
      </c>
      <c r="AB19" s="100">
        <v>85.999981065353751</v>
      </c>
      <c r="AC19" s="92">
        <v>478411.81748427101</v>
      </c>
      <c r="AD19" s="93">
        <v>651.49135381425913</v>
      </c>
      <c r="AE19" s="95">
        <v>85.999981065353751</v>
      </c>
      <c r="AF19" s="104"/>
      <c r="AG19" s="103">
        <v>0</v>
      </c>
      <c r="AH19" s="104"/>
      <c r="AI19" s="92">
        <v>91834.59682899405</v>
      </c>
      <c r="AJ19" s="93">
        <v>60.765109407005049</v>
      </c>
      <c r="AK19" s="93">
        <v>0</v>
      </c>
      <c r="AL19" s="101">
        <v>0</v>
      </c>
      <c r="AM19" s="177">
        <v>91834.59682899405</v>
      </c>
      <c r="AO19" s="102">
        <v>3312.370719107339</v>
      </c>
      <c r="AQ19" s="102">
        <v>62323.29710144928</v>
      </c>
      <c r="AR19" s="90"/>
      <c r="AS19" s="213"/>
      <c r="AT19" s="112">
        <v>-377028.90487759688</v>
      </c>
      <c r="AU19" s="112">
        <v>-160986.289368</v>
      </c>
      <c r="AV19" s="112">
        <v>-3147.3214469999998</v>
      </c>
      <c r="AW19" s="112">
        <v>-30169</v>
      </c>
      <c r="AX19" s="113">
        <v>-138195.698294</v>
      </c>
    </row>
    <row r="20" spans="1:50">
      <c r="A20" s="11">
        <v>329</v>
      </c>
      <c r="B20" s="12">
        <v>4109</v>
      </c>
      <c r="C20" s="4"/>
      <c r="D20" s="13" t="s">
        <v>200</v>
      </c>
      <c r="E20" s="85">
        <v>15343.666666666666</v>
      </c>
      <c r="F20" s="85">
        <v>32147727.666666668</v>
      </c>
      <c r="G20" s="86">
        <v>1.38</v>
      </c>
      <c r="H20" s="85">
        <v>23295454.830917876</v>
      </c>
      <c r="I20" s="85">
        <v>3003270</v>
      </c>
      <c r="J20" s="5">
        <v>5483000</v>
      </c>
      <c r="K20" s="87">
        <v>1.65</v>
      </c>
      <c r="L20" s="85">
        <v>31881739.601449277</v>
      </c>
      <c r="M20" s="85">
        <v>3654876.8958333335</v>
      </c>
      <c r="N20" s="85">
        <v>35536616.497282609</v>
      </c>
      <c r="O20" s="88">
        <v>2316.0446110631497</v>
      </c>
      <c r="P20" s="88">
        <v>2581.7105893570883</v>
      </c>
      <c r="Q20" s="88">
        <v>89.709691729618058</v>
      </c>
      <c r="R20" s="92">
        <v>1508227.3797779565</v>
      </c>
      <c r="S20" s="93">
        <v>98.296411968757354</v>
      </c>
      <c r="T20" s="94">
        <v>93.517105789659368</v>
      </c>
      <c r="U20" s="92">
        <v>0</v>
      </c>
      <c r="V20" s="93">
        <v>0</v>
      </c>
      <c r="W20" s="95">
        <v>93.517105789659368</v>
      </c>
      <c r="X20" s="96">
        <v>0</v>
      </c>
      <c r="Y20" s="97">
        <v>0</v>
      </c>
      <c r="Z20" s="98">
        <v>0</v>
      </c>
      <c r="AA20" s="99">
        <v>0</v>
      </c>
      <c r="AB20" s="100">
        <v>93.517105789659368</v>
      </c>
      <c r="AC20" s="92">
        <v>1508227.3797779565</v>
      </c>
      <c r="AD20" s="93">
        <v>98.296411968757354</v>
      </c>
      <c r="AE20" s="95">
        <v>93.517105789659368</v>
      </c>
      <c r="AF20" s="104"/>
      <c r="AG20" s="103">
        <v>0</v>
      </c>
      <c r="AH20" s="104"/>
      <c r="AI20" s="92">
        <v>0</v>
      </c>
      <c r="AJ20" s="93">
        <v>89.709691729618058</v>
      </c>
      <c r="AK20" s="93">
        <v>0</v>
      </c>
      <c r="AL20" s="101">
        <v>0</v>
      </c>
      <c r="AM20" s="177">
        <v>0</v>
      </c>
      <c r="AO20" s="102">
        <v>274440.82794302225</v>
      </c>
      <c r="AQ20" s="102">
        <v>2329545.4830917879</v>
      </c>
      <c r="AR20" s="90"/>
      <c r="AS20" s="213"/>
      <c r="AT20" s="112">
        <v>-7926890.887912157</v>
      </c>
      <c r="AU20" s="112">
        <v>-3384676.1714019999</v>
      </c>
      <c r="AV20" s="112">
        <v>-66171.249408999996</v>
      </c>
      <c r="AW20" s="112">
        <v>-1820209</v>
      </c>
      <c r="AX20" s="113">
        <v>-2905512.5678249998</v>
      </c>
    </row>
    <row r="21" spans="1:50">
      <c r="A21" s="11">
        <v>331</v>
      </c>
      <c r="B21" s="12">
        <v>4111</v>
      </c>
      <c r="C21" s="4"/>
      <c r="D21" s="13" t="s">
        <v>201</v>
      </c>
      <c r="E21" s="85">
        <v>2522.3333333333335</v>
      </c>
      <c r="F21" s="85">
        <v>4613589.666666667</v>
      </c>
      <c r="G21" s="86">
        <v>1.7</v>
      </c>
      <c r="H21" s="85">
        <v>2713876.2745098043</v>
      </c>
      <c r="I21" s="85">
        <v>448626</v>
      </c>
      <c r="J21" s="5">
        <v>0</v>
      </c>
      <c r="K21" s="87">
        <v>1.65</v>
      </c>
      <c r="L21" s="85">
        <v>4477895.8529411769</v>
      </c>
      <c r="M21" s="85">
        <v>461111.75</v>
      </c>
      <c r="N21" s="85">
        <v>4939007.6029411769</v>
      </c>
      <c r="O21" s="88">
        <v>1958.1105866028188</v>
      </c>
      <c r="P21" s="88">
        <v>2581.7105893570883</v>
      </c>
      <c r="Q21" s="88">
        <v>75.845472171628586</v>
      </c>
      <c r="R21" s="92">
        <v>581983.01723712555</v>
      </c>
      <c r="S21" s="93">
        <v>230.73200101907975</v>
      </c>
      <c r="T21" s="94">
        <v>84.782647468126015</v>
      </c>
      <c r="U21" s="92">
        <v>79273</v>
      </c>
      <c r="V21" s="93">
        <v>31.428439275802827</v>
      </c>
      <c r="W21" s="95">
        <v>85.999996903239477</v>
      </c>
      <c r="X21" s="96">
        <v>0</v>
      </c>
      <c r="Y21" s="97">
        <v>0</v>
      </c>
      <c r="Z21" s="98">
        <v>79273</v>
      </c>
      <c r="AA21" s="99">
        <v>31.428439275802827</v>
      </c>
      <c r="AB21" s="100">
        <v>85.999996903239477</v>
      </c>
      <c r="AC21" s="92">
        <v>661256.01723712555</v>
      </c>
      <c r="AD21" s="93">
        <v>262.16044029488256</v>
      </c>
      <c r="AE21" s="95">
        <v>85.999996903239477</v>
      </c>
      <c r="AF21" s="104"/>
      <c r="AG21" s="103">
        <v>0</v>
      </c>
      <c r="AH21" s="104"/>
      <c r="AI21" s="92">
        <v>0</v>
      </c>
      <c r="AJ21" s="93">
        <v>75.845472171628586</v>
      </c>
      <c r="AK21" s="93">
        <v>0</v>
      </c>
      <c r="AL21" s="101">
        <v>0</v>
      </c>
      <c r="AM21" s="177">
        <v>0</v>
      </c>
      <c r="AO21" s="102">
        <v>37053.639934799015</v>
      </c>
      <c r="AQ21" s="102">
        <v>271387.62745098042</v>
      </c>
      <c r="AR21" s="90"/>
      <c r="AS21" s="213"/>
      <c r="AT21" s="112">
        <v>-1313154.0243753239</v>
      </c>
      <c r="AU21" s="112">
        <v>-560699.16926200001</v>
      </c>
      <c r="AV21" s="112">
        <v>-10961.806298</v>
      </c>
      <c r="AW21" s="112">
        <v>-203669</v>
      </c>
      <c r="AX21" s="113">
        <v>-481321.81649300002</v>
      </c>
    </row>
    <row r="22" spans="1:50">
      <c r="A22" s="11">
        <v>332</v>
      </c>
      <c r="B22" s="12">
        <v>4112</v>
      </c>
      <c r="C22" s="4"/>
      <c r="D22" s="13" t="s">
        <v>202</v>
      </c>
      <c r="E22" s="85">
        <v>3229.6666666666665</v>
      </c>
      <c r="F22" s="85">
        <v>5545362.666666667</v>
      </c>
      <c r="G22" s="86">
        <v>1.55</v>
      </c>
      <c r="H22" s="85">
        <v>3577653.3333333335</v>
      </c>
      <c r="I22" s="85">
        <v>508298.66666666669</v>
      </c>
      <c r="J22" s="5">
        <v>0</v>
      </c>
      <c r="K22" s="87">
        <v>1.65</v>
      </c>
      <c r="L22" s="85">
        <v>5903128</v>
      </c>
      <c r="M22" s="85">
        <v>620153.63750000007</v>
      </c>
      <c r="N22" s="85">
        <v>6523281.6374999993</v>
      </c>
      <c r="O22" s="88">
        <v>2019.8002799566518</v>
      </c>
      <c r="P22" s="88">
        <v>2581.7105893570883</v>
      </c>
      <c r="Q22" s="88">
        <v>78.234961280444438</v>
      </c>
      <c r="R22" s="92">
        <v>671469.70849296881</v>
      </c>
      <c r="S22" s="93">
        <v>207.90681447816146</v>
      </c>
      <c r="T22" s="94">
        <v>86.288025606679994</v>
      </c>
      <c r="U22" s="92">
        <v>0</v>
      </c>
      <c r="V22" s="93">
        <v>0</v>
      </c>
      <c r="W22" s="95">
        <v>86.288025606679994</v>
      </c>
      <c r="X22" s="96">
        <v>0</v>
      </c>
      <c r="Y22" s="97">
        <v>0</v>
      </c>
      <c r="Z22" s="98">
        <v>0</v>
      </c>
      <c r="AA22" s="99">
        <v>0</v>
      </c>
      <c r="AB22" s="100">
        <v>86.288025606679994</v>
      </c>
      <c r="AC22" s="92">
        <v>671469.70849296881</v>
      </c>
      <c r="AD22" s="93">
        <v>207.90681447816146</v>
      </c>
      <c r="AE22" s="95">
        <v>86.288025606679994</v>
      </c>
      <c r="AF22" s="104"/>
      <c r="AG22" s="103">
        <v>0</v>
      </c>
      <c r="AH22" s="104"/>
      <c r="AI22" s="92">
        <v>113212.9982533888</v>
      </c>
      <c r="AJ22" s="93">
        <v>78.234961280444438</v>
      </c>
      <c r="AK22" s="93">
        <v>0</v>
      </c>
      <c r="AL22" s="101">
        <v>0</v>
      </c>
      <c r="AM22" s="177">
        <v>113212.9982533888</v>
      </c>
      <c r="AO22" s="102">
        <v>24784.368030332418</v>
      </c>
      <c r="AQ22" s="102">
        <v>357765.33333333331</v>
      </c>
      <c r="AR22" s="90"/>
      <c r="AS22" s="213"/>
      <c r="AT22" s="112">
        <v>-1686572.5293430123</v>
      </c>
      <c r="AU22" s="112">
        <v>-720143.86625600001</v>
      </c>
      <c r="AV22" s="112">
        <v>-14078.989235999999</v>
      </c>
      <c r="AW22" s="112">
        <v>-294281</v>
      </c>
      <c r="AX22" s="113">
        <v>-618194.16336699994</v>
      </c>
    </row>
    <row r="23" spans="1:50">
      <c r="A23" s="11">
        <v>333</v>
      </c>
      <c r="B23" s="12">
        <v>4113</v>
      </c>
      <c r="C23" s="4"/>
      <c r="D23" s="13" t="s">
        <v>203</v>
      </c>
      <c r="E23" s="85">
        <v>1524.6666666666667</v>
      </c>
      <c r="F23" s="85">
        <v>2744937</v>
      </c>
      <c r="G23" s="86">
        <v>1.74</v>
      </c>
      <c r="H23" s="85">
        <v>1577550</v>
      </c>
      <c r="I23" s="85">
        <v>267058.33333333331</v>
      </c>
      <c r="J23" s="5">
        <v>0</v>
      </c>
      <c r="K23" s="87">
        <v>1.65</v>
      </c>
      <c r="L23" s="85">
        <v>2602957.5</v>
      </c>
      <c r="M23" s="85">
        <v>293917.50000000006</v>
      </c>
      <c r="N23" s="85">
        <v>2896875</v>
      </c>
      <c r="O23" s="88">
        <v>1900.0054656755574</v>
      </c>
      <c r="P23" s="88">
        <v>2581.7105893570883</v>
      </c>
      <c r="Q23" s="88">
        <v>73.594827921773643</v>
      </c>
      <c r="R23" s="92">
        <v>384568.03907204984</v>
      </c>
      <c r="S23" s="93">
        <v>252.23089576216648</v>
      </c>
      <c r="T23" s="94">
        <v>83.364741590717387</v>
      </c>
      <c r="U23" s="92">
        <v>103730</v>
      </c>
      <c r="V23" s="93">
        <v>68.034543069523394</v>
      </c>
      <c r="W23" s="95">
        <v>85.999992162566571</v>
      </c>
      <c r="X23" s="96">
        <v>0</v>
      </c>
      <c r="Y23" s="97">
        <v>0</v>
      </c>
      <c r="Z23" s="98">
        <v>103730</v>
      </c>
      <c r="AA23" s="99">
        <v>68.034543069523394</v>
      </c>
      <c r="AB23" s="100">
        <v>85.999992162566571</v>
      </c>
      <c r="AC23" s="92">
        <v>488298.03907204984</v>
      </c>
      <c r="AD23" s="93">
        <v>320.26543883168989</v>
      </c>
      <c r="AE23" s="95">
        <v>85.999992162566571</v>
      </c>
      <c r="AF23" s="104"/>
      <c r="AG23" s="103">
        <v>0</v>
      </c>
      <c r="AH23" s="104"/>
      <c r="AI23" s="92">
        <v>12341.450930671786</v>
      </c>
      <c r="AJ23" s="93">
        <v>73.594827921773643</v>
      </c>
      <c r="AK23" s="93">
        <v>0</v>
      </c>
      <c r="AL23" s="101">
        <v>0</v>
      </c>
      <c r="AM23" s="177">
        <v>12341.450930671786</v>
      </c>
      <c r="AO23" s="102">
        <v>17307.553541367328</v>
      </c>
      <c r="AQ23" s="102">
        <v>157755</v>
      </c>
      <c r="AR23" s="90"/>
      <c r="AS23" s="213"/>
      <c r="AT23" s="112">
        <v>-779846.38054025511</v>
      </c>
      <c r="AU23" s="112">
        <v>-332983.95283800003</v>
      </c>
      <c r="AV23" s="112">
        <v>-6509.9179590000003</v>
      </c>
      <c r="AW23" s="112">
        <v>-128977</v>
      </c>
      <c r="AX23" s="113">
        <v>-285843.906731</v>
      </c>
    </row>
    <row r="24" spans="1:50">
      <c r="A24" s="11">
        <v>334</v>
      </c>
      <c r="B24" s="12">
        <v>4114</v>
      </c>
      <c r="C24" s="4"/>
      <c r="D24" s="13" t="s">
        <v>204</v>
      </c>
      <c r="E24" s="85">
        <v>416.66666666666669</v>
      </c>
      <c r="F24" s="85">
        <v>683382.33333333337</v>
      </c>
      <c r="G24" s="86">
        <v>1.84</v>
      </c>
      <c r="H24" s="85">
        <v>371403.44202898553</v>
      </c>
      <c r="I24" s="85">
        <v>58632.666666666664</v>
      </c>
      <c r="J24" s="5">
        <v>0</v>
      </c>
      <c r="K24" s="87">
        <v>1.65</v>
      </c>
      <c r="L24" s="85">
        <v>612815.67934782605</v>
      </c>
      <c r="M24" s="85">
        <v>72775.150000000009</v>
      </c>
      <c r="N24" s="85">
        <v>685590.82934782607</v>
      </c>
      <c r="O24" s="88">
        <v>1645.4179904347825</v>
      </c>
      <c r="P24" s="88">
        <v>2581.7105893570883</v>
      </c>
      <c r="Q24" s="88">
        <v>63.733634483194855</v>
      </c>
      <c r="R24" s="92">
        <v>144345.10900052215</v>
      </c>
      <c r="S24" s="93">
        <v>346.42826160125315</v>
      </c>
      <c r="T24" s="94">
        <v>77.152189724412764</v>
      </c>
      <c r="U24" s="92">
        <v>95177</v>
      </c>
      <c r="V24" s="93">
        <v>228.42479999999998</v>
      </c>
      <c r="W24" s="95">
        <v>85.99999787694793</v>
      </c>
      <c r="X24" s="96">
        <v>0</v>
      </c>
      <c r="Y24" s="97">
        <v>0</v>
      </c>
      <c r="Z24" s="98">
        <v>95177</v>
      </c>
      <c r="AA24" s="99">
        <v>228.42479999999998</v>
      </c>
      <c r="AB24" s="100">
        <v>85.99999787694793</v>
      </c>
      <c r="AC24" s="92">
        <v>239522.10900052215</v>
      </c>
      <c r="AD24" s="93">
        <v>574.8530616012531</v>
      </c>
      <c r="AE24" s="95">
        <v>85.99999787694793</v>
      </c>
      <c r="AF24" s="104"/>
      <c r="AG24" s="103">
        <v>0</v>
      </c>
      <c r="AH24" s="104"/>
      <c r="AI24" s="92">
        <v>46953.777708643553</v>
      </c>
      <c r="AJ24" s="93">
        <v>63.733634483194855</v>
      </c>
      <c r="AK24" s="93">
        <v>0</v>
      </c>
      <c r="AL24" s="101">
        <v>0</v>
      </c>
      <c r="AM24" s="177">
        <v>46953.777708643553</v>
      </c>
      <c r="AO24" s="102">
        <v>3376.0192745244699</v>
      </c>
      <c r="AQ24" s="102">
        <v>37140.344202898552</v>
      </c>
      <c r="AR24" s="90"/>
      <c r="AS24" s="213"/>
      <c r="AT24" s="112">
        <v>-215076.68034741166</v>
      </c>
      <c r="AU24" s="112">
        <v>-91834.860008999996</v>
      </c>
      <c r="AV24" s="112">
        <v>-1795.3940399999999</v>
      </c>
      <c r="AW24" s="112">
        <v>-38724</v>
      </c>
      <c r="AX24" s="113">
        <v>-78833.934594000006</v>
      </c>
    </row>
    <row r="25" spans="1:50">
      <c r="A25" s="11">
        <v>335</v>
      </c>
      <c r="B25" s="12">
        <v>4115</v>
      </c>
      <c r="C25" s="4"/>
      <c r="D25" s="13" t="s">
        <v>205</v>
      </c>
      <c r="E25" s="85">
        <v>240</v>
      </c>
      <c r="F25" s="85">
        <v>397853.33333333331</v>
      </c>
      <c r="G25" s="86">
        <v>2</v>
      </c>
      <c r="H25" s="85">
        <v>198926.66666666666</v>
      </c>
      <c r="I25" s="85">
        <v>26384.666666666668</v>
      </c>
      <c r="J25" s="5">
        <v>0</v>
      </c>
      <c r="K25" s="87">
        <v>1.65</v>
      </c>
      <c r="L25" s="85">
        <v>328229</v>
      </c>
      <c r="M25" s="85">
        <v>32642.266666666666</v>
      </c>
      <c r="N25" s="85">
        <v>360871.26666666666</v>
      </c>
      <c r="O25" s="88">
        <v>1503.6302777777778</v>
      </c>
      <c r="P25" s="88">
        <v>2581.7105893570883</v>
      </c>
      <c r="Q25" s="88">
        <v>58.241628011148222</v>
      </c>
      <c r="R25" s="92">
        <v>95733.53166824278</v>
      </c>
      <c r="S25" s="93">
        <v>398.8897152843449</v>
      </c>
      <c r="T25" s="94">
        <v>73.692225647023378</v>
      </c>
      <c r="U25" s="92">
        <v>76260</v>
      </c>
      <c r="V25" s="93">
        <v>317.75</v>
      </c>
      <c r="W25" s="95">
        <v>85.99995685864333</v>
      </c>
      <c r="X25" s="96">
        <v>0</v>
      </c>
      <c r="Y25" s="97">
        <v>0</v>
      </c>
      <c r="Z25" s="98">
        <v>76260</v>
      </c>
      <c r="AA25" s="99">
        <v>317.75</v>
      </c>
      <c r="AB25" s="100">
        <v>85.99995685864333</v>
      </c>
      <c r="AC25" s="92">
        <v>171993.53166824277</v>
      </c>
      <c r="AD25" s="93">
        <v>716.6397152843449</v>
      </c>
      <c r="AE25" s="95">
        <v>85.99995685864333</v>
      </c>
      <c r="AF25" s="104"/>
      <c r="AG25" s="103">
        <v>0</v>
      </c>
      <c r="AH25" s="104"/>
      <c r="AI25" s="92">
        <v>35373.411373311035</v>
      </c>
      <c r="AJ25" s="93">
        <v>58.241628011148222</v>
      </c>
      <c r="AK25" s="93">
        <v>0</v>
      </c>
      <c r="AL25" s="101">
        <v>0</v>
      </c>
      <c r="AM25" s="177">
        <v>35373.411373311035</v>
      </c>
      <c r="AO25" s="102">
        <v>1216.0327274905183</v>
      </c>
      <c r="AQ25" s="102">
        <v>19892.666666666668</v>
      </c>
      <c r="AR25" s="90"/>
      <c r="AS25" s="213"/>
      <c r="AT25" s="112">
        <v>-124300.9111839957</v>
      </c>
      <c r="AU25" s="112">
        <v>-53074.823170999996</v>
      </c>
      <c r="AV25" s="112">
        <v>-1037.625812</v>
      </c>
      <c r="AW25" s="112">
        <v>-9946</v>
      </c>
      <c r="AX25" s="113">
        <v>-45561.098890000001</v>
      </c>
    </row>
    <row r="26" spans="1:50">
      <c r="A26" s="11">
        <v>336</v>
      </c>
      <c r="B26" s="12">
        <v>4116</v>
      </c>
      <c r="C26" s="4"/>
      <c r="D26" s="13" t="s">
        <v>206</v>
      </c>
      <c r="E26" s="85">
        <v>185.33333333333334</v>
      </c>
      <c r="F26" s="85">
        <v>348337.66666666669</v>
      </c>
      <c r="G26" s="86">
        <v>1.89</v>
      </c>
      <c r="H26" s="85">
        <v>184305.64373897706</v>
      </c>
      <c r="I26" s="85">
        <v>19860.333333333332</v>
      </c>
      <c r="J26" s="5">
        <v>0</v>
      </c>
      <c r="K26" s="87">
        <v>1.65</v>
      </c>
      <c r="L26" s="85">
        <v>304104.31216931221</v>
      </c>
      <c r="M26" s="85">
        <v>24470.725000000002</v>
      </c>
      <c r="N26" s="85">
        <v>328575.03716931219</v>
      </c>
      <c r="O26" s="88">
        <v>1772.8868912013247</v>
      </c>
      <c r="P26" s="88">
        <v>2581.7105893570883</v>
      </c>
      <c r="Q26" s="88">
        <v>68.671015973282223</v>
      </c>
      <c r="R26" s="92">
        <v>55463.737061534564</v>
      </c>
      <c r="S26" s="93">
        <v>299.2647683176325</v>
      </c>
      <c r="T26" s="94">
        <v>80.262740063167797</v>
      </c>
      <c r="U26" s="92">
        <v>27451</v>
      </c>
      <c r="V26" s="93">
        <v>148.11690647482013</v>
      </c>
      <c r="W26" s="95">
        <v>85.999901582565855</v>
      </c>
      <c r="X26" s="96">
        <v>56.764088547955701</v>
      </c>
      <c r="Y26" s="97">
        <v>-15582.30994729932</v>
      </c>
      <c r="Z26" s="98">
        <v>11868.69005270068</v>
      </c>
      <c r="AA26" s="99">
        <v>64.039694528960496</v>
      </c>
      <c r="AB26" s="100">
        <v>82.74325413755551</v>
      </c>
      <c r="AC26" s="92">
        <v>67332.427114235237</v>
      </c>
      <c r="AD26" s="93">
        <v>363.30446284659297</v>
      </c>
      <c r="AE26" s="95">
        <v>82.74325413755551</v>
      </c>
      <c r="AF26" s="104"/>
      <c r="AG26" s="103">
        <v>0</v>
      </c>
      <c r="AH26" s="104"/>
      <c r="AI26" s="92">
        <v>31292.791602152734</v>
      </c>
      <c r="AJ26" s="93">
        <v>68.671015973282223</v>
      </c>
      <c r="AK26" s="93">
        <v>0</v>
      </c>
      <c r="AL26" s="101">
        <v>0</v>
      </c>
      <c r="AM26" s="177">
        <v>31292.791602152734</v>
      </c>
      <c r="AO26" s="102">
        <v>1157.3686762283585</v>
      </c>
      <c r="AQ26" s="102">
        <v>18430.564373897709</v>
      </c>
      <c r="AR26" s="90"/>
      <c r="AS26" s="213"/>
      <c r="AT26" s="112">
        <v>-90775.769163415942</v>
      </c>
      <c r="AU26" s="112">
        <v>-38760.036838</v>
      </c>
      <c r="AV26" s="112">
        <v>-757.76822800000002</v>
      </c>
      <c r="AW26" s="112">
        <v>-7264</v>
      </c>
      <c r="AX26" s="113">
        <v>-33272.835703999997</v>
      </c>
    </row>
    <row r="27" spans="1:50">
      <c r="A27" s="11">
        <v>337</v>
      </c>
      <c r="B27" s="12">
        <v>4117</v>
      </c>
      <c r="C27" s="4"/>
      <c r="D27" s="13" t="s">
        <v>207</v>
      </c>
      <c r="E27" s="85">
        <v>3991</v>
      </c>
      <c r="F27" s="85">
        <v>5995702.666666667</v>
      </c>
      <c r="G27" s="86">
        <v>1.59</v>
      </c>
      <c r="H27" s="85">
        <v>3768893.693982502</v>
      </c>
      <c r="I27" s="85">
        <v>824202.33333333337</v>
      </c>
      <c r="J27" s="5">
        <v>0</v>
      </c>
      <c r="K27" s="87">
        <v>1.65</v>
      </c>
      <c r="L27" s="85">
        <v>6218674.5950711267</v>
      </c>
      <c r="M27" s="85">
        <v>825404.77500000002</v>
      </c>
      <c r="N27" s="85">
        <v>7044079.370071128</v>
      </c>
      <c r="O27" s="88">
        <v>1764.9910724307513</v>
      </c>
      <c r="P27" s="88">
        <v>2581.7105893570883</v>
      </c>
      <c r="Q27" s="88">
        <v>68.365179261641359</v>
      </c>
      <c r="R27" s="92">
        <v>1206025.2090596145</v>
      </c>
      <c r="S27" s="93">
        <v>302.18622126274477</v>
      </c>
      <c r="T27" s="94">
        <v>80.07006293483407</v>
      </c>
      <c r="U27" s="92">
        <v>610997</v>
      </c>
      <c r="V27" s="93">
        <v>153.09371084941117</v>
      </c>
      <c r="W27" s="95">
        <v>85.99999603734868</v>
      </c>
      <c r="X27" s="96">
        <v>0</v>
      </c>
      <c r="Y27" s="97">
        <v>0</v>
      </c>
      <c r="Z27" s="98">
        <v>610997</v>
      </c>
      <c r="AA27" s="99">
        <v>153.09371084941117</v>
      </c>
      <c r="AB27" s="100">
        <v>85.99999603734868</v>
      </c>
      <c r="AC27" s="92">
        <v>1817022.2090596145</v>
      </c>
      <c r="AD27" s="93">
        <v>455.27993211215596</v>
      </c>
      <c r="AE27" s="95">
        <v>85.99999603734868</v>
      </c>
      <c r="AF27" s="104"/>
      <c r="AG27" s="103">
        <v>0</v>
      </c>
      <c r="AH27" s="104"/>
      <c r="AI27" s="92">
        <v>0</v>
      </c>
      <c r="AJ27" s="93">
        <v>68.365179261641359</v>
      </c>
      <c r="AK27" s="93">
        <v>0</v>
      </c>
      <c r="AL27" s="101">
        <v>0</v>
      </c>
      <c r="AM27" s="177">
        <v>0</v>
      </c>
      <c r="AO27" s="102">
        <v>52722.533574040339</v>
      </c>
      <c r="AQ27" s="102">
        <v>376889.36939825019</v>
      </c>
      <c r="AR27" s="90"/>
      <c r="AS27" s="213"/>
      <c r="AT27" s="112">
        <v>-2088358.462174268</v>
      </c>
      <c r="AU27" s="112">
        <v>-891701.074761</v>
      </c>
      <c r="AV27" s="112">
        <v>-17432.974745</v>
      </c>
      <c r="AW27" s="112">
        <v>-404441</v>
      </c>
      <c r="AX27" s="113">
        <v>-765464.27139799995</v>
      </c>
    </row>
    <row r="28" spans="1:50">
      <c r="A28" s="11">
        <v>338</v>
      </c>
      <c r="B28" s="12">
        <v>4118</v>
      </c>
      <c r="C28" s="4"/>
      <c r="D28" s="13" t="s">
        <v>208</v>
      </c>
      <c r="E28" s="85">
        <v>1426.6666666666667</v>
      </c>
      <c r="F28" s="85">
        <v>2044737.3333333333</v>
      </c>
      <c r="G28" s="86">
        <v>1.5</v>
      </c>
      <c r="H28" s="85">
        <v>1363158.2222222222</v>
      </c>
      <c r="I28" s="85">
        <v>239036.33333333334</v>
      </c>
      <c r="J28" s="5">
        <v>0</v>
      </c>
      <c r="K28" s="87">
        <v>1.65</v>
      </c>
      <c r="L28" s="85">
        <v>2249211.0666666664</v>
      </c>
      <c r="M28" s="85">
        <v>291232.16666666669</v>
      </c>
      <c r="N28" s="85">
        <v>2540443.2333333329</v>
      </c>
      <c r="O28" s="88">
        <v>1780.6845093457939</v>
      </c>
      <c r="P28" s="88">
        <v>2581.7105893570883</v>
      </c>
      <c r="Q28" s="88">
        <v>68.973048981033529</v>
      </c>
      <c r="R28" s="92">
        <v>422834.96676862857</v>
      </c>
      <c r="S28" s="93">
        <v>296.37964960417889</v>
      </c>
      <c r="T28" s="94">
        <v>80.453020858051119</v>
      </c>
      <c r="U28" s="92">
        <v>204309</v>
      </c>
      <c r="V28" s="93">
        <v>143.20724299065421</v>
      </c>
      <c r="W28" s="95">
        <v>86.000011430155354</v>
      </c>
      <c r="X28" s="96">
        <v>0</v>
      </c>
      <c r="Y28" s="97">
        <v>0</v>
      </c>
      <c r="Z28" s="98">
        <v>204309</v>
      </c>
      <c r="AA28" s="99">
        <v>143.20724299065421</v>
      </c>
      <c r="AB28" s="100">
        <v>86.000011430155354</v>
      </c>
      <c r="AC28" s="92">
        <v>627143.96676862857</v>
      </c>
      <c r="AD28" s="93">
        <v>439.5868925948331</v>
      </c>
      <c r="AE28" s="95">
        <v>86.000011430155354</v>
      </c>
      <c r="AF28" s="104"/>
      <c r="AG28" s="103">
        <v>0</v>
      </c>
      <c r="AH28" s="104"/>
      <c r="AI28" s="92">
        <v>0</v>
      </c>
      <c r="AJ28" s="93">
        <v>68.973048981033529</v>
      </c>
      <c r="AK28" s="93">
        <v>0</v>
      </c>
      <c r="AL28" s="101">
        <v>0</v>
      </c>
      <c r="AM28" s="177">
        <v>0</v>
      </c>
      <c r="AO28" s="102">
        <v>14936.164971450968</v>
      </c>
      <c r="AQ28" s="102">
        <v>136315.82222222222</v>
      </c>
      <c r="AR28" s="90"/>
      <c r="AS28" s="213"/>
      <c r="AT28" s="112">
        <v>-748384.32418248034</v>
      </c>
      <c r="AU28" s="112">
        <v>-319550.07643299998</v>
      </c>
      <c r="AV28" s="112">
        <v>-6247.2823799999996</v>
      </c>
      <c r="AW28" s="112">
        <v>-115787</v>
      </c>
      <c r="AX28" s="113">
        <v>-274311.84435600002</v>
      </c>
    </row>
    <row r="29" spans="1:50">
      <c r="A29" s="11">
        <v>339</v>
      </c>
      <c r="B29" s="12">
        <v>4119</v>
      </c>
      <c r="C29" s="4"/>
      <c r="D29" s="13" t="s">
        <v>209</v>
      </c>
      <c r="E29" s="85">
        <v>395</v>
      </c>
      <c r="F29" s="85">
        <v>530053.33333333337</v>
      </c>
      <c r="G29" s="86">
        <v>1.9400000000000002</v>
      </c>
      <c r="H29" s="85">
        <v>273223.36769759451</v>
      </c>
      <c r="I29" s="85">
        <v>48073.666666666664</v>
      </c>
      <c r="J29" s="5">
        <v>0</v>
      </c>
      <c r="K29" s="87">
        <v>1.65</v>
      </c>
      <c r="L29" s="85">
        <v>450818.55670103087</v>
      </c>
      <c r="M29" s="85">
        <v>49592.65</v>
      </c>
      <c r="N29" s="85">
        <v>500411.2067010309</v>
      </c>
      <c r="O29" s="88">
        <v>1266.8638144329896</v>
      </c>
      <c r="P29" s="88">
        <v>2581.7105893570883</v>
      </c>
      <c r="Q29" s="88">
        <v>49.070713799429818</v>
      </c>
      <c r="R29" s="92">
        <v>192164.856155157</v>
      </c>
      <c r="S29" s="93">
        <v>486.49330672191644</v>
      </c>
      <c r="T29" s="94">
        <v>67.91454969364078</v>
      </c>
      <c r="U29" s="92">
        <v>184431</v>
      </c>
      <c r="V29" s="93">
        <v>466.91392405063289</v>
      </c>
      <c r="W29" s="95">
        <v>85.99999761237541</v>
      </c>
      <c r="X29" s="96">
        <v>0</v>
      </c>
      <c r="Y29" s="97">
        <v>0</v>
      </c>
      <c r="Z29" s="98">
        <v>184431</v>
      </c>
      <c r="AA29" s="99">
        <v>466.91392405063289</v>
      </c>
      <c r="AB29" s="100">
        <v>85.99999761237541</v>
      </c>
      <c r="AC29" s="92">
        <v>376595.85615515697</v>
      </c>
      <c r="AD29" s="93">
        <v>953.40723077254938</v>
      </c>
      <c r="AE29" s="95">
        <v>85.99999761237541</v>
      </c>
      <c r="AF29" s="104"/>
      <c r="AG29" s="103">
        <v>0</v>
      </c>
      <c r="AH29" s="104"/>
      <c r="AI29" s="92">
        <v>103337.46127975907</v>
      </c>
      <c r="AJ29" s="93">
        <v>49.070713799429818</v>
      </c>
      <c r="AK29" s="93">
        <v>0</v>
      </c>
      <c r="AL29" s="101">
        <v>0</v>
      </c>
      <c r="AM29" s="177">
        <v>103337.46127975907</v>
      </c>
      <c r="AO29" s="102">
        <v>2447.0696581736038</v>
      </c>
      <c r="AQ29" s="102">
        <v>27322.336769759451</v>
      </c>
      <c r="AR29" s="90"/>
      <c r="AS29" s="213"/>
      <c r="AT29" s="112">
        <v>-204245.48061768588</v>
      </c>
      <c r="AU29" s="112">
        <v>-87210.082886000004</v>
      </c>
      <c r="AV29" s="112">
        <v>-1704.978513</v>
      </c>
      <c r="AW29" s="112">
        <v>-16343</v>
      </c>
      <c r="AX29" s="113">
        <v>-74863.880334000001</v>
      </c>
    </row>
    <row r="30" spans="1:50">
      <c r="A30" s="11">
        <v>340</v>
      </c>
      <c r="B30" s="12">
        <v>4120</v>
      </c>
      <c r="C30" s="4"/>
      <c r="D30" s="13" t="s">
        <v>210</v>
      </c>
      <c r="E30" s="85">
        <v>569.33333333333337</v>
      </c>
      <c r="F30" s="85">
        <v>819357</v>
      </c>
      <c r="G30" s="86">
        <v>1.6000000000000003</v>
      </c>
      <c r="H30" s="85">
        <v>512098.125</v>
      </c>
      <c r="I30" s="85">
        <v>76420.666666666672</v>
      </c>
      <c r="J30" s="5">
        <v>0</v>
      </c>
      <c r="K30" s="87">
        <v>1.65</v>
      </c>
      <c r="L30" s="85">
        <v>844961.90625</v>
      </c>
      <c r="M30" s="85">
        <v>93586.383333333346</v>
      </c>
      <c r="N30" s="85">
        <v>938548.2895833333</v>
      </c>
      <c r="O30" s="88">
        <v>1648.5040215163933</v>
      </c>
      <c r="P30" s="88">
        <v>2581.7105893570883</v>
      </c>
      <c r="Q30" s="88">
        <v>63.853168837445594</v>
      </c>
      <c r="R30" s="92">
        <v>196583.07420420193</v>
      </c>
      <c r="S30" s="93">
        <v>345.28643010105725</v>
      </c>
      <c r="T30" s="94">
        <v>77.227496367590717</v>
      </c>
      <c r="U30" s="92">
        <v>128943</v>
      </c>
      <c r="V30" s="93">
        <v>226.48067915690865</v>
      </c>
      <c r="W30" s="95">
        <v>86.000000926798805</v>
      </c>
      <c r="X30" s="96">
        <v>0</v>
      </c>
      <c r="Y30" s="97">
        <v>0</v>
      </c>
      <c r="Z30" s="98">
        <v>128943</v>
      </c>
      <c r="AA30" s="99">
        <v>226.48067915690865</v>
      </c>
      <c r="AB30" s="100">
        <v>86.000000926798805</v>
      </c>
      <c r="AC30" s="92">
        <v>325526.07420420193</v>
      </c>
      <c r="AD30" s="93">
        <v>571.7671092579659</v>
      </c>
      <c r="AE30" s="95">
        <v>86.000000926798805</v>
      </c>
      <c r="AF30" s="104"/>
      <c r="AG30" s="103">
        <v>0</v>
      </c>
      <c r="AH30" s="104"/>
      <c r="AI30" s="92">
        <v>10777.684164796636</v>
      </c>
      <c r="AJ30" s="93">
        <v>63.853168837445594</v>
      </c>
      <c r="AK30" s="93">
        <v>0</v>
      </c>
      <c r="AL30" s="101">
        <v>0</v>
      </c>
      <c r="AM30" s="177">
        <v>10777.684164796636</v>
      </c>
      <c r="AO30" s="102">
        <v>3251.9818380773831</v>
      </c>
      <c r="AQ30" s="102">
        <v>51209.8125</v>
      </c>
      <c r="AR30" s="90"/>
      <c r="AS30" s="213"/>
      <c r="AT30" s="112">
        <v>-291410.84987119323</v>
      </c>
      <c r="AU30" s="112">
        <v>-124428.52735</v>
      </c>
      <c r="AV30" s="112">
        <v>-2432.608232</v>
      </c>
      <c r="AW30" s="112">
        <v>-23318</v>
      </c>
      <c r="AX30" s="113">
        <v>-106813.36461800001</v>
      </c>
    </row>
    <row r="31" spans="1:50">
      <c r="A31" s="11">
        <v>341</v>
      </c>
      <c r="B31" s="12">
        <v>4121</v>
      </c>
      <c r="C31" s="4"/>
      <c r="D31" s="13" t="s">
        <v>211</v>
      </c>
      <c r="E31" s="85">
        <v>506.33333333333331</v>
      </c>
      <c r="F31" s="85">
        <v>897194.66666666663</v>
      </c>
      <c r="G31" s="86">
        <v>1.5266666666666666</v>
      </c>
      <c r="H31" s="85">
        <v>588392.9334451902</v>
      </c>
      <c r="I31" s="85">
        <v>85734.333333333328</v>
      </c>
      <c r="J31" s="5">
        <v>0</v>
      </c>
      <c r="K31" s="87">
        <v>1.65</v>
      </c>
      <c r="L31" s="85">
        <v>970848.34018456377</v>
      </c>
      <c r="M31" s="85">
        <v>104726.52916666667</v>
      </c>
      <c r="N31" s="85">
        <v>1075574.8693512303</v>
      </c>
      <c r="O31" s="88">
        <v>2124.2426649464719</v>
      </c>
      <c r="P31" s="88">
        <v>2581.7105893570883</v>
      </c>
      <c r="Q31" s="88">
        <v>82.280433511932202</v>
      </c>
      <c r="R31" s="92">
        <v>85703.565852166226</v>
      </c>
      <c r="S31" s="93">
        <v>169.26313203192802</v>
      </c>
      <c r="T31" s="94">
        <v>88.836673112517303</v>
      </c>
      <c r="U31" s="92">
        <v>0</v>
      </c>
      <c r="V31" s="93">
        <v>0</v>
      </c>
      <c r="W31" s="95">
        <v>88.836673112517303</v>
      </c>
      <c r="X31" s="96">
        <v>0</v>
      </c>
      <c r="Y31" s="97">
        <v>0</v>
      </c>
      <c r="Z31" s="98">
        <v>0</v>
      </c>
      <c r="AA31" s="99">
        <v>0</v>
      </c>
      <c r="AB31" s="100">
        <v>88.836673112517303</v>
      </c>
      <c r="AC31" s="92">
        <v>85703.565852166226</v>
      </c>
      <c r="AD31" s="93">
        <v>169.26313203192802</v>
      </c>
      <c r="AE31" s="95">
        <v>88.836673112517303</v>
      </c>
      <c r="AF31" s="104"/>
      <c r="AG31" s="103">
        <v>0</v>
      </c>
      <c r="AH31" s="104"/>
      <c r="AI31" s="92">
        <v>32073.629172795743</v>
      </c>
      <c r="AJ31" s="93">
        <v>82.280433511932202</v>
      </c>
      <c r="AK31" s="93">
        <v>0</v>
      </c>
      <c r="AL31" s="101">
        <v>0</v>
      </c>
      <c r="AM31" s="177">
        <v>32073.629172795743</v>
      </c>
      <c r="AO31" s="102">
        <v>2722.0435698999731</v>
      </c>
      <c r="AQ31" s="102">
        <v>58839.293344519014</v>
      </c>
      <c r="AR31" s="90"/>
      <c r="AS31" s="213"/>
      <c r="AT31" s="112">
        <v>-263559.193423327</v>
      </c>
      <c r="AU31" s="112">
        <v>-112536.24331999999</v>
      </c>
      <c r="AV31" s="112">
        <v>-2200.1111620000001</v>
      </c>
      <c r="AW31" s="112">
        <v>-23122</v>
      </c>
      <c r="AX31" s="113">
        <v>-96604.653663999998</v>
      </c>
    </row>
    <row r="32" spans="1:50">
      <c r="A32" s="11">
        <v>342</v>
      </c>
      <c r="B32" s="12">
        <v>4122</v>
      </c>
      <c r="C32" s="4"/>
      <c r="D32" s="13" t="s">
        <v>212</v>
      </c>
      <c r="E32" s="85">
        <v>3311</v>
      </c>
      <c r="F32" s="85">
        <v>6254895.666666667</v>
      </c>
      <c r="G32" s="86">
        <v>1.78</v>
      </c>
      <c r="H32" s="85">
        <v>3513986.3295880151</v>
      </c>
      <c r="I32" s="85">
        <v>688018.33333333337</v>
      </c>
      <c r="J32" s="5">
        <v>0</v>
      </c>
      <c r="K32" s="87">
        <v>1.65</v>
      </c>
      <c r="L32" s="85">
        <v>5798077.4438202241</v>
      </c>
      <c r="M32" s="85">
        <v>817548.38750000007</v>
      </c>
      <c r="N32" s="85">
        <v>6615625.8313202253</v>
      </c>
      <c r="O32" s="88">
        <v>1998.074850897078</v>
      </c>
      <c r="P32" s="88">
        <v>2581.7105893570883</v>
      </c>
      <c r="Q32" s="88">
        <v>77.393448325850088</v>
      </c>
      <c r="R32" s="92">
        <v>714994.63411520491</v>
      </c>
      <c r="S32" s="93">
        <v>215.94522323020385</v>
      </c>
      <c r="T32" s="94">
        <v>85.757872445285571</v>
      </c>
      <c r="U32" s="92">
        <v>20697</v>
      </c>
      <c r="V32" s="93">
        <v>6.2509815765629719</v>
      </c>
      <c r="W32" s="95">
        <v>85.999998019016886</v>
      </c>
      <c r="X32" s="96">
        <v>0</v>
      </c>
      <c r="Y32" s="97">
        <v>0</v>
      </c>
      <c r="Z32" s="98">
        <v>20697</v>
      </c>
      <c r="AA32" s="99">
        <v>6.2509815765629719</v>
      </c>
      <c r="AB32" s="100">
        <v>85.999998019016886</v>
      </c>
      <c r="AC32" s="92">
        <v>735691.63411520491</v>
      </c>
      <c r="AD32" s="93">
        <v>222.19620480676681</v>
      </c>
      <c r="AE32" s="95">
        <v>85.999998019016886</v>
      </c>
      <c r="AF32" s="104"/>
      <c r="AG32" s="103">
        <v>0</v>
      </c>
      <c r="AH32" s="104"/>
      <c r="AI32" s="92">
        <v>8270.2253016870382</v>
      </c>
      <c r="AJ32" s="93">
        <v>77.393448325850088</v>
      </c>
      <c r="AK32" s="93">
        <v>0</v>
      </c>
      <c r="AL32" s="101">
        <v>0</v>
      </c>
      <c r="AM32" s="177">
        <v>8270.2253016870382</v>
      </c>
      <c r="AO32" s="102">
        <v>49661.381561712355</v>
      </c>
      <c r="AQ32" s="102">
        <v>351398.63295880146</v>
      </c>
      <c r="AR32" s="90"/>
      <c r="AS32" s="213"/>
      <c r="AT32" s="112">
        <v>-1714424.1857908785</v>
      </c>
      <c r="AU32" s="112">
        <v>-732036.15028599999</v>
      </c>
      <c r="AV32" s="112">
        <v>-14311.486306000001</v>
      </c>
      <c r="AW32" s="112">
        <v>-253396</v>
      </c>
      <c r="AX32" s="113">
        <v>-628402.87432199996</v>
      </c>
    </row>
    <row r="33" spans="1:50">
      <c r="A33" s="11">
        <v>344</v>
      </c>
      <c r="B33" s="12">
        <v>4124</v>
      </c>
      <c r="C33" s="4"/>
      <c r="D33" s="13" t="s">
        <v>213</v>
      </c>
      <c r="E33" s="85">
        <v>896.66666666666663</v>
      </c>
      <c r="F33" s="85">
        <v>1278532.6666666667</v>
      </c>
      <c r="G33" s="86">
        <v>1.75</v>
      </c>
      <c r="H33" s="85">
        <v>730590.09523809527</v>
      </c>
      <c r="I33" s="85">
        <v>157216.66666666666</v>
      </c>
      <c r="J33" s="5">
        <v>0</v>
      </c>
      <c r="K33" s="87">
        <v>1.65</v>
      </c>
      <c r="L33" s="85">
        <v>1205473.6571428571</v>
      </c>
      <c r="M33" s="85">
        <v>143121.48749999999</v>
      </c>
      <c r="N33" s="85">
        <v>1348595.1446428569</v>
      </c>
      <c r="O33" s="88">
        <v>1504.0094549920339</v>
      </c>
      <c r="P33" s="88">
        <v>2581.7105893570883</v>
      </c>
      <c r="Q33" s="88">
        <v>58.25631506460104</v>
      </c>
      <c r="R33" s="92">
        <v>357545.31301117956</v>
      </c>
      <c r="S33" s="93">
        <v>398.74941971507013</v>
      </c>
      <c r="T33" s="94">
        <v>73.701478490698662</v>
      </c>
      <c r="U33" s="92">
        <v>284703</v>
      </c>
      <c r="V33" s="93">
        <v>317.51263940520448</v>
      </c>
      <c r="W33" s="95">
        <v>86.000015775014219</v>
      </c>
      <c r="X33" s="96">
        <v>0</v>
      </c>
      <c r="Y33" s="97">
        <v>0</v>
      </c>
      <c r="Z33" s="98">
        <v>284703</v>
      </c>
      <c r="AA33" s="99">
        <v>317.51263940520448</v>
      </c>
      <c r="AB33" s="100">
        <v>86.000015775014219</v>
      </c>
      <c r="AC33" s="92">
        <v>642248.31301117956</v>
      </c>
      <c r="AD33" s="93">
        <v>716.26205912027467</v>
      </c>
      <c r="AE33" s="95">
        <v>86.000015775014219</v>
      </c>
      <c r="AF33" s="104"/>
      <c r="AG33" s="103">
        <v>0</v>
      </c>
      <c r="AH33" s="104"/>
      <c r="AI33" s="92">
        <v>67072.219992968545</v>
      </c>
      <c r="AJ33" s="93">
        <v>58.25631506460104</v>
      </c>
      <c r="AK33" s="93">
        <v>0</v>
      </c>
      <c r="AL33" s="101">
        <v>0</v>
      </c>
      <c r="AM33" s="177">
        <v>67072.219992968545</v>
      </c>
      <c r="AO33" s="102">
        <v>6390.7380759371017</v>
      </c>
      <c r="AQ33" s="102">
        <v>73059.009523809524</v>
      </c>
      <c r="AR33" s="90"/>
      <c r="AS33" s="213"/>
      <c r="AT33" s="112">
        <v>-468320.44545671408</v>
      </c>
      <c r="AU33" s="112">
        <v>-199966.55368800001</v>
      </c>
      <c r="AV33" s="112">
        <v>-3909.395176</v>
      </c>
      <c r="AW33" s="112">
        <v>-40269</v>
      </c>
      <c r="AX33" s="113">
        <v>-171657.58420099999</v>
      </c>
    </row>
    <row r="34" spans="1:50">
      <c r="A34" s="11">
        <v>345</v>
      </c>
      <c r="B34" s="12">
        <v>4125</v>
      </c>
      <c r="C34" s="4"/>
      <c r="D34" s="13" t="s">
        <v>214</v>
      </c>
      <c r="E34" s="85">
        <v>1629</v>
      </c>
      <c r="F34" s="85">
        <v>3645557.3333333335</v>
      </c>
      <c r="G34" s="86">
        <v>1.6000000000000003</v>
      </c>
      <c r="H34" s="85">
        <v>2278473.3333333335</v>
      </c>
      <c r="I34" s="85">
        <v>253142</v>
      </c>
      <c r="J34" s="5">
        <v>0</v>
      </c>
      <c r="K34" s="87">
        <v>1.65</v>
      </c>
      <c r="L34" s="85">
        <v>3759481</v>
      </c>
      <c r="M34" s="85">
        <v>307628.35416666669</v>
      </c>
      <c r="N34" s="85">
        <v>4067109.3541666665</v>
      </c>
      <c r="O34" s="88">
        <v>2496.6908251483528</v>
      </c>
      <c r="P34" s="88">
        <v>2581.7105893570883</v>
      </c>
      <c r="Q34" s="88">
        <v>96.706843727595839</v>
      </c>
      <c r="R34" s="92">
        <v>51243.962481531082</v>
      </c>
      <c r="S34" s="93">
        <v>31.457312757232096</v>
      </c>
      <c r="T34" s="94">
        <v>97.925311548385366</v>
      </c>
      <c r="U34" s="92">
        <v>0</v>
      </c>
      <c r="V34" s="93">
        <v>0</v>
      </c>
      <c r="W34" s="95">
        <v>97.925311548385366</v>
      </c>
      <c r="X34" s="96">
        <v>0</v>
      </c>
      <c r="Y34" s="97">
        <v>0</v>
      </c>
      <c r="Z34" s="98">
        <v>0</v>
      </c>
      <c r="AA34" s="99">
        <v>0</v>
      </c>
      <c r="AB34" s="100">
        <v>97.925311548385366</v>
      </c>
      <c r="AC34" s="92">
        <v>51243.962481531082</v>
      </c>
      <c r="AD34" s="93">
        <v>31.457312757232096</v>
      </c>
      <c r="AE34" s="95">
        <v>97.925311548385366</v>
      </c>
      <c r="AF34" s="104"/>
      <c r="AG34" s="103">
        <v>0</v>
      </c>
      <c r="AH34" s="104"/>
      <c r="AI34" s="92">
        <v>0</v>
      </c>
      <c r="AJ34" s="93">
        <v>96.706843727595839</v>
      </c>
      <c r="AK34" s="93">
        <v>0</v>
      </c>
      <c r="AL34" s="101">
        <v>0</v>
      </c>
      <c r="AM34" s="177">
        <v>0</v>
      </c>
      <c r="AO34" s="102">
        <v>26600.715913855085</v>
      </c>
      <c r="AQ34" s="102">
        <v>227847.33333333334</v>
      </c>
      <c r="AR34" s="90"/>
      <c r="AS34" s="213"/>
      <c r="AT34" s="112">
        <v>-844317.80750290852</v>
      </c>
      <c r="AU34" s="112">
        <v>-360512.38809199998</v>
      </c>
      <c r="AV34" s="112">
        <v>-7048.1056209999997</v>
      </c>
      <c r="AW34" s="112">
        <v>-93648</v>
      </c>
      <c r="AX34" s="113">
        <v>-309475.18208900001</v>
      </c>
    </row>
    <row r="35" spans="1:50">
      <c r="A35" s="11">
        <v>351</v>
      </c>
      <c r="B35" s="12">
        <v>3101</v>
      </c>
      <c r="C35" s="4">
        <v>351</v>
      </c>
      <c r="D35" s="13" t="s">
        <v>193</v>
      </c>
      <c r="E35" s="85">
        <v>130666</v>
      </c>
      <c r="F35" s="85">
        <v>433124384.66666669</v>
      </c>
      <c r="G35" s="86">
        <v>1.54</v>
      </c>
      <c r="H35" s="85">
        <v>281249600.43290043</v>
      </c>
      <c r="I35" s="85">
        <v>41183446</v>
      </c>
      <c r="J35" s="5">
        <v>15813000</v>
      </c>
      <c r="K35" s="87">
        <v>1.65</v>
      </c>
      <c r="L35" s="85">
        <v>447119340.71428567</v>
      </c>
      <c r="M35" s="85">
        <v>33580271.558333337</v>
      </c>
      <c r="N35" s="85">
        <v>480699612.27261901</v>
      </c>
      <c r="O35" s="88">
        <v>3678.842332914599</v>
      </c>
      <c r="P35" s="88">
        <v>2581.7105893570883</v>
      </c>
      <c r="Q35" s="88">
        <v>142.4963103176768</v>
      </c>
      <c r="R35" s="92">
        <v>-53042392.069363721</v>
      </c>
      <c r="S35" s="93">
        <v>-405.93874511627905</v>
      </c>
      <c r="T35" s="94">
        <v>126.77267550013639</v>
      </c>
      <c r="U35" s="92">
        <v>0</v>
      </c>
      <c r="V35" s="93">
        <v>0</v>
      </c>
      <c r="W35" s="95">
        <v>126.77267550013639</v>
      </c>
      <c r="X35" s="96">
        <v>0</v>
      </c>
      <c r="Y35" s="97">
        <v>0</v>
      </c>
      <c r="Z35" s="98">
        <v>0</v>
      </c>
      <c r="AA35" s="99">
        <v>0</v>
      </c>
      <c r="AB35" s="100">
        <v>126.77267550013639</v>
      </c>
      <c r="AC35" s="92">
        <v>-53042392.069363721</v>
      </c>
      <c r="AD35" s="93">
        <v>-405.93874511627905</v>
      </c>
      <c r="AE35" s="95">
        <v>126.77267550013639</v>
      </c>
      <c r="AF35" s="104"/>
      <c r="AG35" s="103">
        <v>63254000</v>
      </c>
      <c r="AH35" s="104"/>
      <c r="AI35" s="92">
        <v>0</v>
      </c>
      <c r="AJ35" s="93">
        <v>142.4963103176768</v>
      </c>
      <c r="AK35" s="93">
        <v>0</v>
      </c>
      <c r="AL35" s="101">
        <v>0</v>
      </c>
      <c r="AM35" s="177">
        <v>0</v>
      </c>
      <c r="AO35" s="102">
        <v>2461161.3127641752</v>
      </c>
      <c r="AQ35" s="102">
        <v>28124960.043290038</v>
      </c>
      <c r="AR35" s="90"/>
      <c r="AS35" s="213"/>
      <c r="AT35" s="112">
        <v>-67723881.510065317</v>
      </c>
      <c r="AU35" s="112">
        <v>-28917189.756140001</v>
      </c>
      <c r="AV35" s="112">
        <v>-565338.15309399995</v>
      </c>
      <c r="AW35" s="112">
        <v>-32590296</v>
      </c>
      <c r="AX35" s="113">
        <v>-24823425.937325999</v>
      </c>
    </row>
    <row r="36" spans="1:50">
      <c r="A36" s="11">
        <v>352</v>
      </c>
      <c r="B36" s="12">
        <v>2112</v>
      </c>
      <c r="C36" s="4">
        <v>351</v>
      </c>
      <c r="D36" s="13" t="s">
        <v>122</v>
      </c>
      <c r="E36" s="85">
        <v>6208.666666666667</v>
      </c>
      <c r="F36" s="85">
        <v>17126517.333333332</v>
      </c>
      <c r="G36" s="86">
        <v>1.5666666666666667</v>
      </c>
      <c r="H36" s="85">
        <v>10929109.402777778</v>
      </c>
      <c r="I36" s="85">
        <v>1307713</v>
      </c>
      <c r="J36" s="5">
        <v>0</v>
      </c>
      <c r="K36" s="87">
        <v>1.65</v>
      </c>
      <c r="L36" s="85">
        <v>18033030.514583334</v>
      </c>
      <c r="M36" s="85">
        <v>1491759.2104166665</v>
      </c>
      <c r="N36" s="85">
        <v>19524789.724999998</v>
      </c>
      <c r="O36" s="88">
        <v>3144.7637267797695</v>
      </c>
      <c r="P36" s="88">
        <v>2581.7105893570883</v>
      </c>
      <c r="Q36" s="88">
        <v>121.80930502992189</v>
      </c>
      <c r="R36" s="92">
        <v>-1293449.4209749666</v>
      </c>
      <c r="S36" s="93">
        <v>-208.32966084639213</v>
      </c>
      <c r="T36" s="94">
        <v>113.73986216885079</v>
      </c>
      <c r="U36" s="92">
        <v>0</v>
      </c>
      <c r="V36" s="93">
        <v>0</v>
      </c>
      <c r="W36" s="95">
        <v>113.73986216885079</v>
      </c>
      <c r="X36" s="96">
        <v>0</v>
      </c>
      <c r="Y36" s="97">
        <v>0</v>
      </c>
      <c r="Z36" s="98">
        <v>0</v>
      </c>
      <c r="AA36" s="99">
        <v>0</v>
      </c>
      <c r="AB36" s="100">
        <v>113.73986216885079</v>
      </c>
      <c r="AC36" s="92">
        <v>-1293449.4209749666</v>
      </c>
      <c r="AD36" s="93">
        <v>-208.32966084639213</v>
      </c>
      <c r="AE36" s="95">
        <v>113.73986216885079</v>
      </c>
      <c r="AF36" s="104"/>
      <c r="AG36" s="103">
        <v>0</v>
      </c>
      <c r="AH36" s="104"/>
      <c r="AI36" s="92">
        <v>0</v>
      </c>
      <c r="AJ36" s="93">
        <v>121.80930502992189</v>
      </c>
      <c r="AK36" s="93">
        <v>0</v>
      </c>
      <c r="AL36" s="101">
        <v>0</v>
      </c>
      <c r="AM36" s="177">
        <v>0</v>
      </c>
      <c r="AO36" s="102">
        <v>45946.255778237042</v>
      </c>
      <c r="AQ36" s="102">
        <v>1092910.9402777778</v>
      </c>
      <c r="AR36" s="90"/>
      <c r="AS36" s="213"/>
      <c r="AT36" s="112">
        <v>-3248328.3760863272</v>
      </c>
      <c r="AU36" s="112">
        <v>-1386992.6818589999</v>
      </c>
      <c r="AV36" s="112">
        <v>-27116.047158000001</v>
      </c>
      <c r="AW36" s="112">
        <v>-772576</v>
      </c>
      <c r="AX36" s="113">
        <v>-1190638.1776409999</v>
      </c>
    </row>
    <row r="37" spans="1:50">
      <c r="A37" s="11">
        <v>353</v>
      </c>
      <c r="B37" s="12">
        <v>2103</v>
      </c>
      <c r="C37" s="4">
        <v>351</v>
      </c>
      <c r="D37" s="123" t="s">
        <v>113</v>
      </c>
      <c r="E37" s="85">
        <v>4377.333333333333</v>
      </c>
      <c r="F37" s="85">
        <v>11822430.333333334</v>
      </c>
      <c r="G37" s="86">
        <v>1.49</v>
      </c>
      <c r="H37" s="85">
        <v>7934517.0022371365</v>
      </c>
      <c r="I37" s="85">
        <v>804298.66666666663</v>
      </c>
      <c r="J37" s="5">
        <v>0</v>
      </c>
      <c r="K37" s="87">
        <v>1.65</v>
      </c>
      <c r="L37" s="85">
        <v>13091953.053691275</v>
      </c>
      <c r="M37" s="85">
        <v>999444.44583333342</v>
      </c>
      <c r="N37" s="85">
        <v>14091397.499524608</v>
      </c>
      <c r="O37" s="88">
        <v>3219.1739642532611</v>
      </c>
      <c r="P37" s="88">
        <v>2581.7105893570883</v>
      </c>
      <c r="Q37" s="88">
        <v>124.69151180322336</v>
      </c>
      <c r="R37" s="92">
        <v>-1032444.1814935069</v>
      </c>
      <c r="S37" s="93">
        <v>-235.86144871158399</v>
      </c>
      <c r="T37" s="94">
        <v>115.55565243603071</v>
      </c>
      <c r="U37" s="92">
        <v>0</v>
      </c>
      <c r="V37" s="93">
        <v>0</v>
      </c>
      <c r="W37" s="95">
        <v>115.55565243603071</v>
      </c>
      <c r="X37" s="96">
        <v>0</v>
      </c>
      <c r="Y37" s="97">
        <v>0</v>
      </c>
      <c r="Z37" s="98">
        <v>0</v>
      </c>
      <c r="AA37" s="99">
        <v>0</v>
      </c>
      <c r="AB37" s="100">
        <v>115.55565243603071</v>
      </c>
      <c r="AC37" s="92">
        <v>-1032444.1814935069</v>
      </c>
      <c r="AD37" s="93">
        <v>-235.86144871158399</v>
      </c>
      <c r="AE37" s="95">
        <v>115.55565243603071</v>
      </c>
      <c r="AF37" s="104"/>
      <c r="AG37" s="103">
        <v>0</v>
      </c>
      <c r="AH37" s="104"/>
      <c r="AI37" s="92">
        <v>0</v>
      </c>
      <c r="AJ37" s="93">
        <v>124.69151180322336</v>
      </c>
      <c r="AK37" s="93">
        <v>0</v>
      </c>
      <c r="AL37" s="101">
        <v>0</v>
      </c>
      <c r="AM37" s="177">
        <v>0</v>
      </c>
      <c r="AO37" s="102">
        <v>33901.73336209984</v>
      </c>
      <c r="AQ37" s="102">
        <v>793451.70022371365</v>
      </c>
      <c r="AR37" s="90"/>
      <c r="AS37" s="213"/>
      <c r="AT37" s="112">
        <v>-2275067.7146581123</v>
      </c>
      <c r="AU37" s="112">
        <v>-971423.42325800005</v>
      </c>
      <c r="AV37" s="112">
        <v>-18991.566213999999</v>
      </c>
      <c r="AW37" s="112">
        <v>-600984</v>
      </c>
      <c r="AX37" s="113">
        <v>-833900.44483499997</v>
      </c>
    </row>
    <row r="38" spans="1:50">
      <c r="A38" s="11">
        <v>354</v>
      </c>
      <c r="B38" s="12">
        <v>2104</v>
      </c>
      <c r="C38" s="4">
        <v>351</v>
      </c>
      <c r="D38" s="13" t="s">
        <v>114</v>
      </c>
      <c r="E38" s="85">
        <v>2921.3333333333335</v>
      </c>
      <c r="F38" s="85">
        <v>7543781.333333333</v>
      </c>
      <c r="G38" s="86">
        <v>1.5</v>
      </c>
      <c r="H38" s="85">
        <v>5029187.555555555</v>
      </c>
      <c r="I38" s="85">
        <v>576172</v>
      </c>
      <c r="J38" s="5">
        <v>0</v>
      </c>
      <c r="K38" s="87">
        <v>1.65</v>
      </c>
      <c r="L38" s="85">
        <v>8298159.4666666659</v>
      </c>
      <c r="M38" s="85">
        <v>703294.98624999996</v>
      </c>
      <c r="N38" s="85">
        <v>9001454.4529166669</v>
      </c>
      <c r="O38" s="88">
        <v>3081.2829026414879</v>
      </c>
      <c r="P38" s="88">
        <v>2581.7105893570883</v>
      </c>
      <c r="Q38" s="88">
        <v>119.35043824601601</v>
      </c>
      <c r="R38" s="92">
        <v>-539984.38294701872</v>
      </c>
      <c r="S38" s="93">
        <v>-184.84175591522776</v>
      </c>
      <c r="T38" s="94">
        <v>112.1907760949901</v>
      </c>
      <c r="U38" s="92">
        <v>0</v>
      </c>
      <c r="V38" s="93">
        <v>0</v>
      </c>
      <c r="W38" s="95">
        <v>112.1907760949901</v>
      </c>
      <c r="X38" s="96">
        <v>0</v>
      </c>
      <c r="Y38" s="97">
        <v>0</v>
      </c>
      <c r="Z38" s="98">
        <v>0</v>
      </c>
      <c r="AA38" s="99">
        <v>0</v>
      </c>
      <c r="AB38" s="100">
        <v>112.1907760949901</v>
      </c>
      <c r="AC38" s="92">
        <v>-539984.38294701872</v>
      </c>
      <c r="AD38" s="93">
        <v>-184.84175591522776</v>
      </c>
      <c r="AE38" s="95">
        <v>112.1907760949901</v>
      </c>
      <c r="AF38" s="104"/>
      <c r="AG38" s="103">
        <v>0</v>
      </c>
      <c r="AH38" s="104"/>
      <c r="AI38" s="92">
        <v>0</v>
      </c>
      <c r="AJ38" s="93">
        <v>119.35043824601601</v>
      </c>
      <c r="AK38" s="93">
        <v>0</v>
      </c>
      <c r="AL38" s="101">
        <v>0</v>
      </c>
      <c r="AM38" s="177">
        <v>0</v>
      </c>
      <c r="AO38" s="102">
        <v>21866.409589715026</v>
      </c>
      <c r="AQ38" s="102">
        <v>502918.75555555552</v>
      </c>
      <c r="AR38" s="90"/>
      <c r="AS38" s="213"/>
      <c r="AT38" s="112">
        <v>-1539577.6758681624</v>
      </c>
      <c r="AU38" s="112">
        <v>-657379.03387599997</v>
      </c>
      <c r="AV38" s="112">
        <v>-12851.921367000001</v>
      </c>
      <c r="AW38" s="112">
        <v>-427275</v>
      </c>
      <c r="AX38" s="113">
        <v>-564314.85555099999</v>
      </c>
    </row>
    <row r="39" spans="1:50">
      <c r="A39" s="11">
        <v>355</v>
      </c>
      <c r="B39" s="12">
        <v>2105</v>
      </c>
      <c r="C39" s="4">
        <v>351</v>
      </c>
      <c r="D39" s="13" t="s">
        <v>115</v>
      </c>
      <c r="E39" s="85">
        <v>40203</v>
      </c>
      <c r="F39" s="85">
        <v>98167518.333333328</v>
      </c>
      <c r="G39" s="86">
        <v>1.49</v>
      </c>
      <c r="H39" s="85">
        <v>65884240.492170013</v>
      </c>
      <c r="I39" s="85">
        <v>8502688.666666666</v>
      </c>
      <c r="J39" s="5">
        <v>0</v>
      </c>
      <c r="K39" s="87">
        <v>1.65</v>
      </c>
      <c r="L39" s="85">
        <v>108708996.81208052</v>
      </c>
      <c r="M39" s="85">
        <v>8629351.4333333336</v>
      </c>
      <c r="N39" s="85">
        <v>117338348.24541385</v>
      </c>
      <c r="O39" s="88">
        <v>2918.6465747683969</v>
      </c>
      <c r="P39" s="88">
        <v>2581.7105893570883</v>
      </c>
      <c r="Q39" s="88">
        <v>113.05088133427124</v>
      </c>
      <c r="R39" s="92">
        <v>-5011959.8459516047</v>
      </c>
      <c r="S39" s="93">
        <v>-124.66631460218403</v>
      </c>
      <c r="T39" s="94">
        <v>108.22205524059089</v>
      </c>
      <c r="U39" s="92">
        <v>0</v>
      </c>
      <c r="V39" s="93">
        <v>0</v>
      </c>
      <c r="W39" s="95">
        <v>108.22205524059089</v>
      </c>
      <c r="X39" s="96">
        <v>0</v>
      </c>
      <c r="Y39" s="97">
        <v>0</v>
      </c>
      <c r="Z39" s="98">
        <v>0</v>
      </c>
      <c r="AA39" s="99">
        <v>0</v>
      </c>
      <c r="AB39" s="100">
        <v>108.22205524059089</v>
      </c>
      <c r="AC39" s="92">
        <v>-5011959.8459516047</v>
      </c>
      <c r="AD39" s="93">
        <v>-124.66631460218403</v>
      </c>
      <c r="AE39" s="95">
        <v>108.22205524059089</v>
      </c>
      <c r="AF39" s="104"/>
      <c r="AG39" s="103">
        <v>0</v>
      </c>
      <c r="AH39" s="104"/>
      <c r="AI39" s="92">
        <v>0</v>
      </c>
      <c r="AJ39" s="93">
        <v>113.05088133427124</v>
      </c>
      <c r="AK39" s="93">
        <v>0</v>
      </c>
      <c r="AL39" s="101">
        <v>0</v>
      </c>
      <c r="AM39" s="177">
        <v>0</v>
      </c>
      <c r="AO39" s="102">
        <v>583595.20537065167</v>
      </c>
      <c r="AQ39" s="102">
        <v>6588424.0492170034</v>
      </c>
      <c r="AR39" s="90"/>
      <c r="AS39" s="213"/>
      <c r="AT39" s="112">
        <v>-21020779.818319205</v>
      </c>
      <c r="AU39" s="112">
        <v>-8975591.2578350008</v>
      </c>
      <c r="AV39" s="112">
        <v>-175475.01079500001</v>
      </c>
      <c r="AW39" s="112">
        <v>-6187610</v>
      </c>
      <c r="AX39" s="113">
        <v>-7704930.067946</v>
      </c>
    </row>
    <row r="40" spans="1:50">
      <c r="A40" s="11">
        <v>356</v>
      </c>
      <c r="B40" s="12">
        <v>2106</v>
      </c>
      <c r="C40" s="4">
        <v>351</v>
      </c>
      <c r="D40" s="13" t="s">
        <v>116</v>
      </c>
      <c r="E40" s="85">
        <v>12635</v>
      </c>
      <c r="F40" s="85">
        <v>42829655</v>
      </c>
      <c r="G40" s="86">
        <v>1.2</v>
      </c>
      <c r="H40" s="85">
        <v>35691379.166666672</v>
      </c>
      <c r="I40" s="85">
        <v>2454739</v>
      </c>
      <c r="J40" s="5">
        <v>0</v>
      </c>
      <c r="K40" s="87">
        <v>1.65</v>
      </c>
      <c r="L40" s="85">
        <v>58890775.625000007</v>
      </c>
      <c r="M40" s="85">
        <v>4326030.3041666662</v>
      </c>
      <c r="N40" s="85">
        <v>63216805.929166675</v>
      </c>
      <c r="O40" s="88">
        <v>5003.308739941961</v>
      </c>
      <c r="P40" s="88">
        <v>2581.7105893570883</v>
      </c>
      <c r="Q40" s="88">
        <v>193.79820343022695</v>
      </c>
      <c r="R40" s="92">
        <v>-11320850.274076751</v>
      </c>
      <c r="S40" s="93">
        <v>-895.99131571640294</v>
      </c>
      <c r="T40" s="94">
        <v>159.09286816104299</v>
      </c>
      <c r="U40" s="92">
        <v>0</v>
      </c>
      <c r="V40" s="93">
        <v>0</v>
      </c>
      <c r="W40" s="95">
        <v>159.09286816104299</v>
      </c>
      <c r="X40" s="96">
        <v>0</v>
      </c>
      <c r="Y40" s="97">
        <v>0</v>
      </c>
      <c r="Z40" s="98">
        <v>0</v>
      </c>
      <c r="AA40" s="99">
        <v>0</v>
      </c>
      <c r="AB40" s="100">
        <v>159.09286816104299</v>
      </c>
      <c r="AC40" s="92">
        <v>-11320850.274076751</v>
      </c>
      <c r="AD40" s="93">
        <v>-895.99131571640294</v>
      </c>
      <c r="AE40" s="95">
        <v>159.09286816104299</v>
      </c>
      <c r="AF40" s="104"/>
      <c r="AG40" s="103">
        <v>0</v>
      </c>
      <c r="AH40" s="104"/>
      <c r="AI40" s="92">
        <v>0</v>
      </c>
      <c r="AJ40" s="93">
        <v>193.79820343022695</v>
      </c>
      <c r="AK40" s="93">
        <v>0</v>
      </c>
      <c r="AL40" s="101">
        <v>0</v>
      </c>
      <c r="AM40" s="177">
        <v>0</v>
      </c>
      <c r="AO40" s="102">
        <v>147430.87436454507</v>
      </c>
      <c r="AQ40" s="102">
        <v>3569137.9166666665</v>
      </c>
      <c r="AR40" s="90"/>
      <c r="AS40" s="213"/>
      <c r="AT40" s="112">
        <v>-6525024.1800362226</v>
      </c>
      <c r="AU40" s="112">
        <v>-2786097.8752299999</v>
      </c>
      <c r="AV40" s="112">
        <v>-54468.896888000003</v>
      </c>
      <c r="AW40" s="112">
        <v>-1659501</v>
      </c>
      <c r="AX40" s="113">
        <v>-2391674.1164389998</v>
      </c>
    </row>
    <row r="41" spans="1:50">
      <c r="A41" s="11">
        <v>357</v>
      </c>
      <c r="B41" s="12">
        <v>2107</v>
      </c>
      <c r="C41" s="4"/>
      <c r="D41" s="13" t="s">
        <v>117</v>
      </c>
      <c r="E41" s="85">
        <v>880.66666666666663</v>
      </c>
      <c r="F41" s="85">
        <v>1559636.6666666667</v>
      </c>
      <c r="G41" s="86">
        <v>1.7766666666666666</v>
      </c>
      <c r="H41" s="85">
        <v>877110.44288316427</v>
      </c>
      <c r="I41" s="85">
        <v>139981.66666666666</v>
      </c>
      <c r="J41" s="5">
        <v>0</v>
      </c>
      <c r="K41" s="87">
        <v>1.65</v>
      </c>
      <c r="L41" s="85">
        <v>1447232.2307572209</v>
      </c>
      <c r="M41" s="85">
        <v>123002.125</v>
      </c>
      <c r="N41" s="85">
        <v>1570234.3557572209</v>
      </c>
      <c r="O41" s="88">
        <v>1783.0064599817044</v>
      </c>
      <c r="P41" s="88">
        <v>2581.7105893570883</v>
      </c>
      <c r="Q41" s="88">
        <v>69.062987436779991</v>
      </c>
      <c r="R41" s="92">
        <v>260255.07820987087</v>
      </c>
      <c r="S41" s="93">
        <v>295.52052786889197</v>
      </c>
      <c r="T41" s="94">
        <v>80.509682085171391</v>
      </c>
      <c r="U41" s="92">
        <v>124829</v>
      </c>
      <c r="V41" s="93">
        <v>141.7437547312642</v>
      </c>
      <c r="W41" s="95">
        <v>85.999985890547265</v>
      </c>
      <c r="X41" s="96">
        <v>0</v>
      </c>
      <c r="Y41" s="97">
        <v>0</v>
      </c>
      <c r="Z41" s="98">
        <v>124829</v>
      </c>
      <c r="AA41" s="99">
        <v>141.7437547312642</v>
      </c>
      <c r="AB41" s="100">
        <v>85.999985890547265</v>
      </c>
      <c r="AC41" s="92">
        <v>385084.07820987084</v>
      </c>
      <c r="AD41" s="93">
        <v>437.26428260015621</v>
      </c>
      <c r="AE41" s="95">
        <v>85.999985890547251</v>
      </c>
      <c r="AF41" s="104"/>
      <c r="AG41" s="103">
        <v>0</v>
      </c>
      <c r="AH41" s="104"/>
      <c r="AI41" s="92">
        <v>137536.40942314157</v>
      </c>
      <c r="AJ41" s="93">
        <v>69.062987436779991</v>
      </c>
      <c r="AK41" s="93">
        <v>0</v>
      </c>
      <c r="AL41" s="101">
        <v>0</v>
      </c>
      <c r="AM41" s="177">
        <v>137536.40942314157</v>
      </c>
      <c r="AO41" s="102">
        <v>5654.6069927055851</v>
      </c>
      <c r="AQ41" s="102">
        <v>87711.044288316436</v>
      </c>
      <c r="AR41" s="90"/>
      <c r="AS41" s="213"/>
      <c r="AT41" s="112">
        <v>-449752.67449146992</v>
      </c>
      <c r="AU41" s="112">
        <v>-192038.36433499999</v>
      </c>
      <c r="AV41" s="112">
        <v>-3754.3971299999998</v>
      </c>
      <c r="AW41" s="112">
        <v>-53606</v>
      </c>
      <c r="AX41" s="113">
        <v>-164851.77689800001</v>
      </c>
    </row>
    <row r="42" spans="1:50">
      <c r="A42" s="11">
        <v>358</v>
      </c>
      <c r="B42" s="12">
        <v>2108</v>
      </c>
      <c r="C42" s="4">
        <v>351</v>
      </c>
      <c r="D42" s="13" t="s">
        <v>118</v>
      </c>
      <c r="E42" s="85">
        <v>3113</v>
      </c>
      <c r="F42" s="85">
        <v>7180197.333333333</v>
      </c>
      <c r="G42" s="86">
        <v>1.5</v>
      </c>
      <c r="H42" s="85">
        <v>4786798.2222222229</v>
      </c>
      <c r="I42" s="85">
        <v>746366</v>
      </c>
      <c r="J42" s="5">
        <v>0</v>
      </c>
      <c r="K42" s="87">
        <v>1.65</v>
      </c>
      <c r="L42" s="85">
        <v>7898217.0666666664</v>
      </c>
      <c r="M42" s="85">
        <v>754700.69166666653</v>
      </c>
      <c r="N42" s="85">
        <v>8652917.7583333328</v>
      </c>
      <c r="O42" s="88">
        <v>2779.607374986615</v>
      </c>
      <c r="P42" s="88">
        <v>2581.7105893570883</v>
      </c>
      <c r="Q42" s="88">
        <v>107.6653357833888</v>
      </c>
      <c r="R42" s="92">
        <v>-227939.49665594517</v>
      </c>
      <c r="S42" s="93">
        <v>-73.221810682924882</v>
      </c>
      <c r="T42" s="94">
        <v>104.82916154353495</v>
      </c>
      <c r="U42" s="92">
        <v>0</v>
      </c>
      <c r="V42" s="93">
        <v>0</v>
      </c>
      <c r="W42" s="95">
        <v>104.82916154353495</v>
      </c>
      <c r="X42" s="96">
        <v>0</v>
      </c>
      <c r="Y42" s="97">
        <v>0</v>
      </c>
      <c r="Z42" s="98">
        <v>0</v>
      </c>
      <c r="AA42" s="99">
        <v>0</v>
      </c>
      <c r="AB42" s="100">
        <v>104.82916154353495</v>
      </c>
      <c r="AC42" s="92">
        <v>-227939.49665594517</v>
      </c>
      <c r="AD42" s="93">
        <v>-73.221810682924882</v>
      </c>
      <c r="AE42" s="95">
        <v>104.82916154353495</v>
      </c>
      <c r="AF42" s="104"/>
      <c r="AG42" s="103">
        <v>0</v>
      </c>
      <c r="AH42" s="104"/>
      <c r="AI42" s="92">
        <v>0</v>
      </c>
      <c r="AJ42" s="93">
        <v>107.6653357833888</v>
      </c>
      <c r="AK42" s="93">
        <v>0</v>
      </c>
      <c r="AL42" s="101">
        <v>0</v>
      </c>
      <c r="AM42" s="177">
        <v>0</v>
      </c>
      <c r="AO42" s="102">
        <v>34054.23284351387</v>
      </c>
      <c r="AQ42" s="102">
        <v>478679.82222222228</v>
      </c>
      <c r="AR42" s="90"/>
      <c r="AS42" s="213"/>
      <c r="AT42" s="112">
        <v>-1607659.5027407245</v>
      </c>
      <c r="AU42" s="112">
        <v>-686449.06150399998</v>
      </c>
      <c r="AV42" s="112">
        <v>-13420.247538</v>
      </c>
      <c r="AW42" s="112">
        <v>-287610</v>
      </c>
      <c r="AX42" s="113">
        <v>-589269.48232900002</v>
      </c>
    </row>
    <row r="43" spans="1:50">
      <c r="A43" s="11">
        <v>359</v>
      </c>
      <c r="B43" s="12">
        <v>2109</v>
      </c>
      <c r="C43" s="4">
        <v>351</v>
      </c>
      <c r="D43" s="13" t="s">
        <v>119</v>
      </c>
      <c r="E43" s="85">
        <v>5222</v>
      </c>
      <c r="F43" s="85">
        <v>12206417.333333334</v>
      </c>
      <c r="G43" s="86">
        <v>1.68</v>
      </c>
      <c r="H43" s="85">
        <v>7267643.6250597807</v>
      </c>
      <c r="I43" s="85">
        <v>1240913.6666666667</v>
      </c>
      <c r="J43" s="5">
        <v>0</v>
      </c>
      <c r="K43" s="87">
        <v>1.65</v>
      </c>
      <c r="L43" s="85">
        <v>11991611.981348639</v>
      </c>
      <c r="M43" s="85">
        <v>1167254.3708333333</v>
      </c>
      <c r="N43" s="85">
        <v>13158866.352181971</v>
      </c>
      <c r="O43" s="88">
        <v>2519.8901478709249</v>
      </c>
      <c r="P43" s="88">
        <v>2581.7105893570883</v>
      </c>
      <c r="Q43" s="88">
        <v>97.605446491910683</v>
      </c>
      <c r="R43" s="92">
        <v>119445.747813076</v>
      </c>
      <c r="S43" s="93">
        <v>22.873563349880506</v>
      </c>
      <c r="T43" s="94">
        <v>98.491431289903744</v>
      </c>
      <c r="U43" s="92">
        <v>0</v>
      </c>
      <c r="V43" s="93">
        <v>0</v>
      </c>
      <c r="W43" s="95">
        <v>98.491431289903744</v>
      </c>
      <c r="X43" s="96">
        <v>0</v>
      </c>
      <c r="Y43" s="97">
        <v>0</v>
      </c>
      <c r="Z43" s="98">
        <v>0</v>
      </c>
      <c r="AA43" s="99">
        <v>0</v>
      </c>
      <c r="AB43" s="100">
        <v>98.491431289903744</v>
      </c>
      <c r="AC43" s="92">
        <v>119445.747813076</v>
      </c>
      <c r="AD43" s="93">
        <v>22.873563349880506</v>
      </c>
      <c r="AE43" s="95">
        <v>98.491431289903744</v>
      </c>
      <c r="AF43" s="104"/>
      <c r="AG43" s="103">
        <v>0</v>
      </c>
      <c r="AH43" s="104"/>
      <c r="AI43" s="92">
        <v>0</v>
      </c>
      <c r="AJ43" s="93">
        <v>97.605446491910683</v>
      </c>
      <c r="AK43" s="93">
        <v>0</v>
      </c>
      <c r="AL43" s="101">
        <v>0</v>
      </c>
      <c r="AM43" s="177">
        <v>0</v>
      </c>
      <c r="AO43" s="102">
        <v>36108.139165387802</v>
      </c>
      <c r="AQ43" s="102">
        <v>726764.36250597797</v>
      </c>
      <c r="AR43" s="90"/>
      <c r="AS43" s="213"/>
      <c r="AT43" s="112">
        <v>-2699031.8183645206</v>
      </c>
      <c r="AU43" s="112">
        <v>-1152450.413491</v>
      </c>
      <c r="AV43" s="112">
        <v>-22530.688279000002</v>
      </c>
      <c r="AW43" s="112">
        <v>-516901</v>
      </c>
      <c r="AX43" s="113">
        <v>-989299.71158999996</v>
      </c>
    </row>
    <row r="44" spans="1:50">
      <c r="A44" s="11">
        <v>360</v>
      </c>
      <c r="B44" s="12">
        <v>2110</v>
      </c>
      <c r="C44" s="4">
        <v>351</v>
      </c>
      <c r="D44" s="13" t="s">
        <v>120</v>
      </c>
      <c r="E44" s="85">
        <v>9018</v>
      </c>
      <c r="F44" s="85">
        <v>22451850.666666668</v>
      </c>
      <c r="G44" s="86">
        <v>1.54</v>
      </c>
      <c r="H44" s="85">
        <v>14579123.809523808</v>
      </c>
      <c r="I44" s="85">
        <v>1572495</v>
      </c>
      <c r="J44" s="5">
        <v>0</v>
      </c>
      <c r="K44" s="87">
        <v>1.65</v>
      </c>
      <c r="L44" s="85">
        <v>24055554.285714284</v>
      </c>
      <c r="M44" s="85">
        <v>1945223.0125</v>
      </c>
      <c r="N44" s="85">
        <v>26000777.298214287</v>
      </c>
      <c r="O44" s="88">
        <v>2883.2088376817792</v>
      </c>
      <c r="P44" s="88">
        <v>2581.7105893570883</v>
      </c>
      <c r="Q44" s="88">
        <v>111.67823572353909</v>
      </c>
      <c r="R44" s="92">
        <v>-1005997.1452550637</v>
      </c>
      <c r="S44" s="93">
        <v>-111.55435188013568</v>
      </c>
      <c r="T44" s="94">
        <v>107.35728850582962</v>
      </c>
      <c r="U44" s="92">
        <v>0</v>
      </c>
      <c r="V44" s="93">
        <v>0</v>
      </c>
      <c r="W44" s="95">
        <v>107.35728850582962</v>
      </c>
      <c r="X44" s="96">
        <v>0</v>
      </c>
      <c r="Y44" s="97">
        <v>0</v>
      </c>
      <c r="Z44" s="98">
        <v>0</v>
      </c>
      <c r="AA44" s="99">
        <v>0</v>
      </c>
      <c r="AB44" s="100">
        <v>107.35728850582962</v>
      </c>
      <c r="AC44" s="92">
        <v>-1005997.1452550637</v>
      </c>
      <c r="AD44" s="93">
        <v>-111.55435188013568</v>
      </c>
      <c r="AE44" s="95">
        <v>107.35728850582962</v>
      </c>
      <c r="AF44" s="104"/>
      <c r="AG44" s="103">
        <v>0</v>
      </c>
      <c r="AH44" s="104"/>
      <c r="AI44" s="92">
        <v>0</v>
      </c>
      <c r="AJ44" s="93">
        <v>111.67823572353909</v>
      </c>
      <c r="AK44" s="93">
        <v>0</v>
      </c>
      <c r="AL44" s="101">
        <v>0</v>
      </c>
      <c r="AM44" s="177">
        <v>0</v>
      </c>
      <c r="AO44" s="102">
        <v>83202.023266235148</v>
      </c>
      <c r="AQ44" s="102">
        <v>1457912.3809523808</v>
      </c>
      <c r="AR44" s="90"/>
      <c r="AS44" s="213"/>
      <c r="AT44" s="112">
        <v>-4686299.0830613477</v>
      </c>
      <c r="AU44" s="112">
        <v>-2000986.9017739999</v>
      </c>
      <c r="AV44" s="112">
        <v>-39119.784769999998</v>
      </c>
      <c r="AW44" s="112">
        <v>-944017</v>
      </c>
      <c r="AX44" s="113">
        <v>-1717710.143227</v>
      </c>
    </row>
    <row r="45" spans="1:50">
      <c r="A45" s="11">
        <v>361</v>
      </c>
      <c r="B45" s="12">
        <v>2111</v>
      </c>
      <c r="C45" s="4">
        <v>351</v>
      </c>
      <c r="D45" s="13" t="s">
        <v>121</v>
      </c>
      <c r="E45" s="85">
        <v>10138</v>
      </c>
      <c r="F45" s="85">
        <v>20929181.333333332</v>
      </c>
      <c r="G45" s="86">
        <v>1.3999999999999997</v>
      </c>
      <c r="H45" s="85">
        <v>14949415.238095239</v>
      </c>
      <c r="I45" s="85">
        <v>1773570.3333333333</v>
      </c>
      <c r="J45" s="5">
        <v>0</v>
      </c>
      <c r="K45" s="87">
        <v>1.65</v>
      </c>
      <c r="L45" s="85">
        <v>24666535.142857146</v>
      </c>
      <c r="M45" s="85">
        <v>2228582.3074999996</v>
      </c>
      <c r="N45" s="85">
        <v>26895117.450357143</v>
      </c>
      <c r="O45" s="88">
        <v>2652.9017015542654</v>
      </c>
      <c r="P45" s="88">
        <v>2581.7105893570883</v>
      </c>
      <c r="Q45" s="88">
        <v>102.7575171473773</v>
      </c>
      <c r="R45" s="92">
        <v>-267042.13331834367</v>
      </c>
      <c r="S45" s="93">
        <v>-26.340711512955579</v>
      </c>
      <c r="T45" s="94">
        <v>101.73723580284769</v>
      </c>
      <c r="U45" s="92">
        <v>0</v>
      </c>
      <c r="V45" s="93">
        <v>0</v>
      </c>
      <c r="W45" s="95">
        <v>101.73723580284769</v>
      </c>
      <c r="X45" s="96">
        <v>0</v>
      </c>
      <c r="Y45" s="97">
        <v>0</v>
      </c>
      <c r="Z45" s="98">
        <v>0</v>
      </c>
      <c r="AA45" s="99">
        <v>0</v>
      </c>
      <c r="AB45" s="100">
        <v>101.73723580284769</v>
      </c>
      <c r="AC45" s="92">
        <v>-267042.13331834367</v>
      </c>
      <c r="AD45" s="93">
        <v>-26.340711512955579</v>
      </c>
      <c r="AE45" s="95">
        <v>101.73723580284769</v>
      </c>
      <c r="AF45" s="104"/>
      <c r="AG45" s="103">
        <v>0</v>
      </c>
      <c r="AH45" s="104"/>
      <c r="AI45" s="92">
        <v>0</v>
      </c>
      <c r="AJ45" s="93">
        <v>102.7575171473773</v>
      </c>
      <c r="AK45" s="93">
        <v>0</v>
      </c>
      <c r="AL45" s="101">
        <v>0</v>
      </c>
      <c r="AM45" s="177">
        <v>0</v>
      </c>
      <c r="AO45" s="102">
        <v>158207.85470811621</v>
      </c>
      <c r="AQ45" s="102">
        <v>1494941.5238095236</v>
      </c>
      <c r="AR45" s="90"/>
      <c r="AS45" s="213"/>
      <c r="AT45" s="112">
        <v>-5224248.6696377285</v>
      </c>
      <c r="AU45" s="112">
        <v>-2230684.1655370002</v>
      </c>
      <c r="AV45" s="112">
        <v>-43610.422620999998</v>
      </c>
      <c r="AW45" s="112">
        <v>-1393245</v>
      </c>
      <c r="AX45" s="113">
        <v>-1914889.5048150001</v>
      </c>
    </row>
    <row r="46" spans="1:50">
      <c r="A46" s="11">
        <v>362</v>
      </c>
      <c r="B46" s="12">
        <v>2113</v>
      </c>
      <c r="C46" s="4">
        <v>351</v>
      </c>
      <c r="D46" s="13" t="s">
        <v>123</v>
      </c>
      <c r="E46" s="85">
        <v>11239.666666666666</v>
      </c>
      <c r="F46" s="85">
        <v>35870255.333333336</v>
      </c>
      <c r="G46" s="86">
        <v>1.34</v>
      </c>
      <c r="H46" s="85">
        <v>26768847.263681591</v>
      </c>
      <c r="I46" s="85">
        <v>2517269.6666666665</v>
      </c>
      <c r="J46" s="5">
        <v>0</v>
      </c>
      <c r="K46" s="87">
        <v>1.65</v>
      </c>
      <c r="L46" s="85">
        <v>44168597.985074624</v>
      </c>
      <c r="M46" s="85">
        <v>2860533.4049999998</v>
      </c>
      <c r="N46" s="85">
        <v>47029131.390074633</v>
      </c>
      <c r="O46" s="88">
        <v>4184.2105095116676</v>
      </c>
      <c r="P46" s="88">
        <v>2581.7105893570883</v>
      </c>
      <c r="Q46" s="88">
        <v>162.07124558270658</v>
      </c>
      <c r="R46" s="92">
        <v>-6664279.0262820469</v>
      </c>
      <c r="S46" s="93">
        <v>-592.92497045719449</v>
      </c>
      <c r="T46" s="94">
        <v>139.10488471710511</v>
      </c>
      <c r="U46" s="92">
        <v>0</v>
      </c>
      <c r="V46" s="93">
        <v>0</v>
      </c>
      <c r="W46" s="95">
        <v>139.10488471710511</v>
      </c>
      <c r="X46" s="96">
        <v>0</v>
      </c>
      <c r="Y46" s="97">
        <v>0</v>
      </c>
      <c r="Z46" s="98">
        <v>0</v>
      </c>
      <c r="AA46" s="99">
        <v>0</v>
      </c>
      <c r="AB46" s="100">
        <v>139.10488471710511</v>
      </c>
      <c r="AC46" s="92">
        <v>-6664279.0262820469</v>
      </c>
      <c r="AD46" s="93">
        <v>-592.92497045719449</v>
      </c>
      <c r="AE46" s="95">
        <v>139.10488471710511</v>
      </c>
      <c r="AF46" s="104"/>
      <c r="AG46" s="103">
        <v>0</v>
      </c>
      <c r="AH46" s="104"/>
      <c r="AI46" s="92">
        <v>0</v>
      </c>
      <c r="AJ46" s="93">
        <v>162.07124558270658</v>
      </c>
      <c r="AK46" s="93">
        <v>0</v>
      </c>
      <c r="AL46" s="101">
        <v>0</v>
      </c>
      <c r="AM46" s="177">
        <v>0</v>
      </c>
      <c r="AO46" s="102">
        <v>178940.20478177222</v>
      </c>
      <c r="AQ46" s="102">
        <v>2676884.7263681591</v>
      </c>
      <c r="AR46" s="90"/>
      <c r="AS46" s="213"/>
      <c r="AT46" s="112">
        <v>-5809649.2264586203</v>
      </c>
      <c r="AU46" s="112">
        <v>-2480642.3576469999</v>
      </c>
      <c r="AV46" s="112">
        <v>-48497.166591000001</v>
      </c>
      <c r="AW46" s="112">
        <v>-1590062</v>
      </c>
      <c r="AX46" s="113">
        <v>-2129461.4850659999</v>
      </c>
    </row>
    <row r="47" spans="1:50">
      <c r="A47" s="11">
        <v>363</v>
      </c>
      <c r="B47" s="12">
        <v>2114</v>
      </c>
      <c r="C47" s="4">
        <v>351</v>
      </c>
      <c r="D47" s="13" t="s">
        <v>124</v>
      </c>
      <c r="E47" s="85">
        <v>16785</v>
      </c>
      <c r="F47" s="85">
        <v>36454381.333333336</v>
      </c>
      <c r="G47" s="86">
        <v>1.6900000000000002</v>
      </c>
      <c r="H47" s="85">
        <v>21570639.842209075</v>
      </c>
      <c r="I47" s="85">
        <v>3831590</v>
      </c>
      <c r="J47" s="5">
        <v>0</v>
      </c>
      <c r="K47" s="87">
        <v>1.65</v>
      </c>
      <c r="L47" s="85">
        <v>35591555.739644967</v>
      </c>
      <c r="M47" s="85">
        <v>3097174.0708333333</v>
      </c>
      <c r="N47" s="85">
        <v>38688729.8104783</v>
      </c>
      <c r="O47" s="88">
        <v>2304.9585826915877</v>
      </c>
      <c r="P47" s="88">
        <v>2581.7105893570883</v>
      </c>
      <c r="Q47" s="88">
        <v>89.280285412067869</v>
      </c>
      <c r="R47" s="92">
        <v>1718754.499795757</v>
      </c>
      <c r="S47" s="93">
        <v>102.39824246623515</v>
      </c>
      <c r="T47" s="94">
        <v>93.24657980960275</v>
      </c>
      <c r="U47" s="92">
        <v>0</v>
      </c>
      <c r="V47" s="93">
        <v>0</v>
      </c>
      <c r="W47" s="95">
        <v>93.24657980960275</v>
      </c>
      <c r="X47" s="96">
        <v>0</v>
      </c>
      <c r="Y47" s="97">
        <v>0</v>
      </c>
      <c r="Z47" s="98">
        <v>0</v>
      </c>
      <c r="AA47" s="99">
        <v>0</v>
      </c>
      <c r="AB47" s="100">
        <v>93.24657980960275</v>
      </c>
      <c r="AC47" s="92">
        <v>1718754.499795757</v>
      </c>
      <c r="AD47" s="93">
        <v>102.39824246623515</v>
      </c>
      <c r="AE47" s="95">
        <v>93.24657980960275</v>
      </c>
      <c r="AF47" s="104"/>
      <c r="AG47" s="103">
        <v>0</v>
      </c>
      <c r="AH47" s="104"/>
      <c r="AI47" s="92">
        <v>0</v>
      </c>
      <c r="AJ47" s="93">
        <v>89.280285412067869</v>
      </c>
      <c r="AK47" s="93">
        <v>0</v>
      </c>
      <c r="AL47" s="101">
        <v>0</v>
      </c>
      <c r="AM47" s="177">
        <v>0</v>
      </c>
      <c r="AO47" s="102">
        <v>370252.53841859329</v>
      </c>
      <c r="AQ47" s="102">
        <v>2157063.9842209071</v>
      </c>
      <c r="AR47" s="90"/>
      <c r="AS47" s="213"/>
      <c r="AT47" s="112">
        <v>-8828975.0939736031</v>
      </c>
      <c r="AU47" s="112">
        <v>-3769854.037482</v>
      </c>
      <c r="AV47" s="112">
        <v>-73701.571175000005</v>
      </c>
      <c r="AW47" s="112">
        <v>-2188698</v>
      </c>
      <c r="AX47" s="113">
        <v>-3236161.3726349999</v>
      </c>
    </row>
    <row r="48" spans="1:50">
      <c r="A48" s="11">
        <v>371</v>
      </c>
      <c r="B48" s="12">
        <v>5201</v>
      </c>
      <c r="C48" s="4">
        <v>371</v>
      </c>
      <c r="D48" s="123" t="s">
        <v>400</v>
      </c>
      <c r="E48" s="85">
        <v>53601</v>
      </c>
      <c r="F48" s="85">
        <v>116820212.66666667</v>
      </c>
      <c r="G48" s="86">
        <v>1.5966666666666667</v>
      </c>
      <c r="H48" s="85">
        <v>73216701.837817609</v>
      </c>
      <c r="I48" s="85">
        <v>11607945.666666666</v>
      </c>
      <c r="J48" s="5">
        <v>4649000</v>
      </c>
      <c r="K48" s="87">
        <v>1.65</v>
      </c>
      <c r="L48" s="85">
        <v>115998986.91888206</v>
      </c>
      <c r="M48" s="85">
        <v>9461850.7333333325</v>
      </c>
      <c r="N48" s="85">
        <v>125460837.65221541</v>
      </c>
      <c r="O48" s="88">
        <v>2340.6436009069871</v>
      </c>
      <c r="P48" s="88">
        <v>2581.7105893570883</v>
      </c>
      <c r="Q48" s="88">
        <v>90.6625092121525</v>
      </c>
      <c r="R48" s="92">
        <v>4780929.7097281395</v>
      </c>
      <c r="S48" s="93">
        <v>89.19478572653756</v>
      </c>
      <c r="T48" s="94">
        <v>94.117380803656062</v>
      </c>
      <c r="U48" s="92">
        <v>0</v>
      </c>
      <c r="V48" s="93">
        <v>0</v>
      </c>
      <c r="W48" s="95">
        <v>94.117380803656062</v>
      </c>
      <c r="X48" s="96">
        <v>0</v>
      </c>
      <c r="Y48" s="97">
        <v>0</v>
      </c>
      <c r="Z48" s="98">
        <v>0</v>
      </c>
      <c r="AA48" s="99">
        <v>0</v>
      </c>
      <c r="AB48" s="100">
        <v>94.117380803656062</v>
      </c>
      <c r="AC48" s="92">
        <v>4780929.7097281395</v>
      </c>
      <c r="AD48" s="93">
        <v>89.19478572653756</v>
      </c>
      <c r="AE48" s="95">
        <v>94.117380803656062</v>
      </c>
      <c r="AF48" s="104"/>
      <c r="AG48" s="103">
        <v>18595000</v>
      </c>
      <c r="AH48" s="104"/>
      <c r="AI48" s="92">
        <v>0</v>
      </c>
      <c r="AJ48" s="93">
        <v>90.6625092121525</v>
      </c>
      <c r="AK48" s="93">
        <v>0</v>
      </c>
      <c r="AL48" s="101">
        <v>0</v>
      </c>
      <c r="AM48" s="177">
        <v>0</v>
      </c>
      <c r="AO48" s="102">
        <v>1391979.833108254</v>
      </c>
      <c r="AQ48" s="102">
        <v>7321670.1837817607</v>
      </c>
      <c r="AR48" s="90"/>
      <c r="AS48" s="213"/>
      <c r="AT48" s="112">
        <v>-27751596.793220218</v>
      </c>
      <c r="AU48" s="112">
        <v>-11849559.898397001</v>
      </c>
      <c r="AV48" s="112">
        <v>-231661.8027</v>
      </c>
      <c r="AW48" s="112">
        <v>-10975934</v>
      </c>
      <c r="AX48" s="113">
        <v>-10172035.215327</v>
      </c>
    </row>
    <row r="49" spans="1:55">
      <c r="A49" s="11">
        <v>372</v>
      </c>
      <c r="B49" s="12">
        <v>5202</v>
      </c>
      <c r="C49" s="4">
        <v>371</v>
      </c>
      <c r="D49" s="13" t="s">
        <v>290</v>
      </c>
      <c r="E49" s="85">
        <v>2581.3333333333335</v>
      </c>
      <c r="F49" s="85">
        <v>7116703.666666667</v>
      </c>
      <c r="G49" s="86">
        <v>1.4933333333333334</v>
      </c>
      <c r="H49" s="85">
        <v>4767189.7173489276</v>
      </c>
      <c r="I49" s="85">
        <v>522089.33333333331</v>
      </c>
      <c r="J49" s="5">
        <v>0</v>
      </c>
      <c r="K49" s="87">
        <v>1.65</v>
      </c>
      <c r="L49" s="85">
        <v>7865863.0336257303</v>
      </c>
      <c r="M49" s="85">
        <v>653042.3125</v>
      </c>
      <c r="N49" s="85">
        <v>8518905.3461257294</v>
      </c>
      <c r="O49" s="88">
        <v>3300.1957694185417</v>
      </c>
      <c r="P49" s="88">
        <v>2581.7105893570883</v>
      </c>
      <c r="Q49" s="88">
        <v>127.82981109592049</v>
      </c>
      <c r="R49" s="92">
        <v>-686220.40557549358</v>
      </c>
      <c r="S49" s="93">
        <v>-265.83951662273768</v>
      </c>
      <c r="T49" s="94">
        <v>117.53278099042991</v>
      </c>
      <c r="U49" s="92">
        <v>0</v>
      </c>
      <c r="V49" s="93">
        <v>0</v>
      </c>
      <c r="W49" s="95">
        <v>117.53278099042991</v>
      </c>
      <c r="X49" s="96">
        <v>0</v>
      </c>
      <c r="Y49" s="97">
        <v>0</v>
      </c>
      <c r="Z49" s="98">
        <v>0</v>
      </c>
      <c r="AA49" s="99">
        <v>0</v>
      </c>
      <c r="AB49" s="100">
        <v>117.53278099042991</v>
      </c>
      <c r="AC49" s="92">
        <v>-686220.40557549358</v>
      </c>
      <c r="AD49" s="93">
        <v>-265.83951662273768</v>
      </c>
      <c r="AE49" s="95">
        <v>117.53278099042991</v>
      </c>
      <c r="AF49" s="104"/>
      <c r="AG49" s="103">
        <v>0</v>
      </c>
      <c r="AH49" s="104"/>
      <c r="AI49" s="92">
        <v>0</v>
      </c>
      <c r="AJ49" s="93">
        <v>127.82981109592049</v>
      </c>
      <c r="AK49" s="93">
        <v>0</v>
      </c>
      <c r="AL49" s="101">
        <v>0</v>
      </c>
      <c r="AM49" s="177">
        <v>0</v>
      </c>
      <c r="AO49" s="102">
        <v>22077.137753770123</v>
      </c>
      <c r="AQ49" s="102">
        <v>476718.97173489281</v>
      </c>
      <c r="AR49" s="90"/>
      <c r="AS49" s="213"/>
      <c r="AT49" s="112">
        <v>-1355447.2804628245</v>
      </c>
      <c r="AU49" s="112">
        <v>-578757.822789</v>
      </c>
      <c r="AV49" s="112">
        <v>-11314.857404</v>
      </c>
      <c r="AW49" s="112">
        <v>-164702</v>
      </c>
      <c r="AX49" s="113">
        <v>-496823.933128</v>
      </c>
    </row>
    <row r="50" spans="1:55">
      <c r="A50" s="11">
        <v>381</v>
      </c>
      <c r="B50" s="12">
        <v>5301</v>
      </c>
      <c r="C50" s="4"/>
      <c r="D50" s="13" t="s">
        <v>291</v>
      </c>
      <c r="E50" s="85">
        <v>1551</v>
      </c>
      <c r="F50" s="85">
        <v>3279298.6666666665</v>
      </c>
      <c r="G50" s="86">
        <v>1.82</v>
      </c>
      <c r="H50" s="85">
        <v>1801812.4542124541</v>
      </c>
      <c r="I50" s="85">
        <v>208731.33333333334</v>
      </c>
      <c r="J50" s="5">
        <v>0</v>
      </c>
      <c r="K50" s="87">
        <v>1.65</v>
      </c>
      <c r="L50" s="85">
        <v>2972990.5494505488</v>
      </c>
      <c r="M50" s="85">
        <v>320658.70833333331</v>
      </c>
      <c r="N50" s="85">
        <v>3293649.2577838823</v>
      </c>
      <c r="O50" s="88">
        <v>2123.5649631101755</v>
      </c>
      <c r="P50" s="88">
        <v>2581.7105893570883</v>
      </c>
      <c r="Q50" s="88">
        <v>82.254183403221703</v>
      </c>
      <c r="R50" s="92">
        <v>262916.03053431591</v>
      </c>
      <c r="S50" s="93">
        <v>169.51388171135778</v>
      </c>
      <c r="T50" s="94">
        <v>88.820135544029682</v>
      </c>
      <c r="U50" s="92">
        <v>0</v>
      </c>
      <c r="V50" s="93">
        <v>0</v>
      </c>
      <c r="W50" s="95">
        <v>88.820135544029682</v>
      </c>
      <c r="X50" s="96">
        <v>0</v>
      </c>
      <c r="Y50" s="97">
        <v>0</v>
      </c>
      <c r="Z50" s="98">
        <v>0</v>
      </c>
      <c r="AA50" s="99">
        <v>0</v>
      </c>
      <c r="AB50" s="100">
        <v>88.820135544029682</v>
      </c>
      <c r="AC50" s="92">
        <v>262916.03053431591</v>
      </c>
      <c r="AD50" s="93">
        <v>169.51388171135778</v>
      </c>
      <c r="AE50" s="95">
        <v>88.820135544029682</v>
      </c>
      <c r="AF50" s="104"/>
      <c r="AG50" s="103">
        <v>0</v>
      </c>
      <c r="AH50" s="104"/>
      <c r="AI50" s="92">
        <v>2741.8443818081228</v>
      </c>
      <c r="AJ50" s="93">
        <v>82.254183403221703</v>
      </c>
      <c r="AK50" s="93">
        <v>0</v>
      </c>
      <c r="AL50" s="101">
        <v>0</v>
      </c>
      <c r="AM50" s="177">
        <v>2741.8443818081228</v>
      </c>
      <c r="AO50" s="102">
        <v>12090.081275048709</v>
      </c>
      <c r="AQ50" s="102">
        <v>180181.24542124537</v>
      </c>
      <c r="AR50" s="90"/>
      <c r="AS50" s="213"/>
      <c r="AT50" s="112">
        <v>-807182.2655724202</v>
      </c>
      <c r="AU50" s="112">
        <v>-344656.00938499998</v>
      </c>
      <c r="AV50" s="112">
        <v>-6738.1095269999996</v>
      </c>
      <c r="AW50" s="112">
        <v>-133028</v>
      </c>
      <c r="AX50" s="113">
        <v>-295863.56748299999</v>
      </c>
    </row>
    <row r="51" spans="1:55">
      <c r="A51" s="11">
        <v>382</v>
      </c>
      <c r="B51" s="12">
        <v>5302</v>
      </c>
      <c r="C51" s="4"/>
      <c r="D51" s="13" t="s">
        <v>292</v>
      </c>
      <c r="E51" s="85">
        <v>838</v>
      </c>
      <c r="F51" s="85">
        <v>1452937</v>
      </c>
      <c r="G51" s="86">
        <v>1.3833333333333335</v>
      </c>
      <c r="H51" s="85">
        <v>1049842.6102292768</v>
      </c>
      <c r="I51" s="85">
        <v>197348.33333333334</v>
      </c>
      <c r="J51" s="5">
        <v>0</v>
      </c>
      <c r="K51" s="87">
        <v>1.65</v>
      </c>
      <c r="L51" s="85">
        <v>1732240.3068783069</v>
      </c>
      <c r="M51" s="85">
        <v>198631.37916666665</v>
      </c>
      <c r="N51" s="85">
        <v>1930871.6860449733</v>
      </c>
      <c r="O51" s="88">
        <v>2304.142823442689</v>
      </c>
      <c r="P51" s="88">
        <v>2581.7105893570883</v>
      </c>
      <c r="Q51" s="88">
        <v>89.248687786359483</v>
      </c>
      <c r="R51" s="92">
        <v>86062.661499418609</v>
      </c>
      <c r="S51" s="93">
        <v>102.7000733883277</v>
      </c>
      <c r="T51" s="94">
        <v>93.226673305406464</v>
      </c>
      <c r="U51" s="92">
        <v>0</v>
      </c>
      <c r="V51" s="93">
        <v>0</v>
      </c>
      <c r="W51" s="95">
        <v>93.226673305406464</v>
      </c>
      <c r="X51" s="96">
        <v>0</v>
      </c>
      <c r="Y51" s="97">
        <v>0</v>
      </c>
      <c r="Z51" s="98">
        <v>0</v>
      </c>
      <c r="AA51" s="99">
        <v>0</v>
      </c>
      <c r="AB51" s="100">
        <v>93.226673305406464</v>
      </c>
      <c r="AC51" s="92">
        <v>86062.661499418609</v>
      </c>
      <c r="AD51" s="93">
        <v>102.7000733883277</v>
      </c>
      <c r="AE51" s="95">
        <v>93.226673305406464</v>
      </c>
      <c r="AF51" s="104"/>
      <c r="AG51" s="103">
        <v>0</v>
      </c>
      <c r="AH51" s="104"/>
      <c r="AI51" s="92">
        <v>0</v>
      </c>
      <c r="AJ51" s="93">
        <v>89.248687786359483</v>
      </c>
      <c r="AK51" s="93">
        <v>0</v>
      </c>
      <c r="AL51" s="101">
        <v>0</v>
      </c>
      <c r="AM51" s="177">
        <v>0</v>
      </c>
      <c r="AO51" s="102">
        <v>5917.8715985368226</v>
      </c>
      <c r="AQ51" s="102">
        <v>104984.26102292771</v>
      </c>
      <c r="AR51" s="90"/>
      <c r="AS51" s="213"/>
      <c r="AT51" s="112">
        <v>-437374.16051464051</v>
      </c>
      <c r="AU51" s="112">
        <v>-186752.90476599999</v>
      </c>
      <c r="AV51" s="112">
        <v>-3651.065098</v>
      </c>
      <c r="AW51" s="112">
        <v>-51260</v>
      </c>
      <c r="AX51" s="113">
        <v>-160314.572029</v>
      </c>
    </row>
    <row r="52" spans="1:55">
      <c r="A52" s="11">
        <v>383</v>
      </c>
      <c r="B52" s="12">
        <v>5303</v>
      </c>
      <c r="C52" s="4"/>
      <c r="D52" s="13" t="s">
        <v>293</v>
      </c>
      <c r="E52" s="85">
        <v>3537</v>
      </c>
      <c r="F52" s="85">
        <v>8189985</v>
      </c>
      <c r="G52" s="86">
        <v>1.64</v>
      </c>
      <c r="H52" s="85">
        <v>4993893.2926829271</v>
      </c>
      <c r="I52" s="85">
        <v>587950.33333333337</v>
      </c>
      <c r="J52" s="5">
        <v>0</v>
      </c>
      <c r="K52" s="87">
        <v>1.65</v>
      </c>
      <c r="L52" s="85">
        <v>8239923.932926829</v>
      </c>
      <c r="M52" s="85">
        <v>723709.1416666666</v>
      </c>
      <c r="N52" s="85">
        <v>8963633.0745934956</v>
      </c>
      <c r="O52" s="88">
        <v>2534.2474058788507</v>
      </c>
      <c r="P52" s="88">
        <v>2581.7105893570883</v>
      </c>
      <c r="Q52" s="88">
        <v>98.16156064611188</v>
      </c>
      <c r="R52" s="92">
        <v>62114.593586134797</v>
      </c>
      <c r="S52" s="93">
        <v>17.56137788694792</v>
      </c>
      <c r="T52" s="94">
        <v>98.841783207050497</v>
      </c>
      <c r="U52" s="92">
        <v>0</v>
      </c>
      <c r="V52" s="93">
        <v>0</v>
      </c>
      <c r="W52" s="95">
        <v>98.841783207050497</v>
      </c>
      <c r="X52" s="96">
        <v>0</v>
      </c>
      <c r="Y52" s="97">
        <v>0</v>
      </c>
      <c r="Z52" s="98">
        <v>0</v>
      </c>
      <c r="AA52" s="99">
        <v>0</v>
      </c>
      <c r="AB52" s="100">
        <v>98.841783207050497</v>
      </c>
      <c r="AC52" s="92">
        <v>62114.593586134797</v>
      </c>
      <c r="AD52" s="93">
        <v>17.56137788694792</v>
      </c>
      <c r="AE52" s="95">
        <v>98.841783207050497</v>
      </c>
      <c r="AF52" s="104"/>
      <c r="AG52" s="103">
        <v>0</v>
      </c>
      <c r="AH52" s="104"/>
      <c r="AI52" s="92">
        <v>0</v>
      </c>
      <c r="AJ52" s="93">
        <v>98.16156064611188</v>
      </c>
      <c r="AK52" s="93">
        <v>0</v>
      </c>
      <c r="AL52" s="101">
        <v>0</v>
      </c>
      <c r="AM52" s="177">
        <v>0</v>
      </c>
      <c r="AO52" s="102">
        <v>47588.49294939213</v>
      </c>
      <c r="AQ52" s="102">
        <v>499389.3292682927</v>
      </c>
      <c r="AR52" s="90"/>
      <c r="AS52" s="213"/>
      <c r="AT52" s="112">
        <v>-1835114.6970649657</v>
      </c>
      <c r="AU52" s="112">
        <v>-783569.38108199998</v>
      </c>
      <c r="AV52" s="112">
        <v>-15318.973609000001</v>
      </c>
      <c r="AW52" s="112">
        <v>-283890</v>
      </c>
      <c r="AX52" s="113">
        <v>-672640.62179200002</v>
      </c>
    </row>
    <row r="53" spans="1:55">
      <c r="A53" s="11">
        <v>385</v>
      </c>
      <c r="B53" s="12">
        <v>5305</v>
      </c>
      <c r="C53" s="4"/>
      <c r="D53" s="13" t="s">
        <v>294</v>
      </c>
      <c r="E53" s="85">
        <v>999.33333333333337</v>
      </c>
      <c r="F53" s="85">
        <v>1976602.3333333333</v>
      </c>
      <c r="G53" s="86">
        <v>1.8</v>
      </c>
      <c r="H53" s="85">
        <v>1098112.4074074074</v>
      </c>
      <c r="I53" s="85">
        <v>192702</v>
      </c>
      <c r="J53" s="5">
        <v>0</v>
      </c>
      <c r="K53" s="87">
        <v>1.65</v>
      </c>
      <c r="L53" s="85">
        <v>1811885.472222222</v>
      </c>
      <c r="M53" s="85">
        <v>194901.92499999996</v>
      </c>
      <c r="N53" s="85">
        <v>2006787.3972222221</v>
      </c>
      <c r="O53" s="88">
        <v>2008.126147987547</v>
      </c>
      <c r="P53" s="88">
        <v>2581.7105893570883</v>
      </c>
      <c r="Q53" s="88">
        <v>77.782775353128244</v>
      </c>
      <c r="R53" s="92">
        <v>212084.75914452574</v>
      </c>
      <c r="S53" s="93">
        <v>212.22624330673023</v>
      </c>
      <c r="T53" s="94">
        <v>86.003148472470784</v>
      </c>
      <c r="U53" s="92">
        <v>0</v>
      </c>
      <c r="V53" s="93">
        <v>0</v>
      </c>
      <c r="W53" s="95">
        <v>86.003148472470784</v>
      </c>
      <c r="X53" s="96">
        <v>0</v>
      </c>
      <c r="Y53" s="97">
        <v>0</v>
      </c>
      <c r="Z53" s="98">
        <v>0</v>
      </c>
      <c r="AA53" s="99">
        <v>0</v>
      </c>
      <c r="AB53" s="100">
        <v>86.003148472470784</v>
      </c>
      <c r="AC53" s="92">
        <v>212084.75914452574</v>
      </c>
      <c r="AD53" s="93">
        <v>212.22624330673023</v>
      </c>
      <c r="AE53" s="95">
        <v>86.003148472470784</v>
      </c>
      <c r="AF53" s="104"/>
      <c r="AG53" s="103">
        <v>0</v>
      </c>
      <c r="AH53" s="104"/>
      <c r="AI53" s="92">
        <v>1553.164358317842</v>
      </c>
      <c r="AJ53" s="93">
        <v>77.782775353128244</v>
      </c>
      <c r="AK53" s="93">
        <v>0</v>
      </c>
      <c r="AL53" s="101">
        <v>0</v>
      </c>
      <c r="AM53" s="177">
        <v>1553.164358317842</v>
      </c>
      <c r="AO53" s="102">
        <v>6708.8934262287976</v>
      </c>
      <c r="AQ53" s="102">
        <v>109811.24074074073</v>
      </c>
      <c r="AR53" s="90"/>
      <c r="AS53" s="213"/>
      <c r="AT53" s="112">
        <v>-516287.18711692817</v>
      </c>
      <c r="AU53" s="112">
        <v>-220447.70951700001</v>
      </c>
      <c r="AV53" s="112">
        <v>-4309.8067970000002</v>
      </c>
      <c r="AW53" s="112">
        <v>-53509</v>
      </c>
      <c r="AX53" s="113">
        <v>-189239.25306700001</v>
      </c>
    </row>
    <row r="54" spans="1:55">
      <c r="A54" s="11">
        <v>386</v>
      </c>
      <c r="B54" s="12">
        <v>5306</v>
      </c>
      <c r="C54" s="4"/>
      <c r="D54" s="13" t="s">
        <v>295</v>
      </c>
      <c r="E54" s="85">
        <v>1470.3333333333333</v>
      </c>
      <c r="F54" s="85">
        <v>2698566.3333333335</v>
      </c>
      <c r="G54" s="86">
        <v>1.6666666666666667</v>
      </c>
      <c r="H54" s="85">
        <v>1616151.0661764706</v>
      </c>
      <c r="I54" s="85">
        <v>282223</v>
      </c>
      <c r="J54" s="5">
        <v>0</v>
      </c>
      <c r="K54" s="87">
        <v>1.65</v>
      </c>
      <c r="L54" s="85">
        <v>2666649.2591911764</v>
      </c>
      <c r="M54" s="85">
        <v>288611.64583333331</v>
      </c>
      <c r="N54" s="85">
        <v>2955260.9050245099</v>
      </c>
      <c r="O54" s="88">
        <v>2009.9258025557765</v>
      </c>
      <c r="P54" s="88">
        <v>2581.7105893570883</v>
      </c>
      <c r="Q54" s="88">
        <v>77.852483188531963</v>
      </c>
      <c r="R54" s="92">
        <v>311064.2656649389</v>
      </c>
      <c r="S54" s="93">
        <v>211.56037111648533</v>
      </c>
      <c r="T54" s="94">
        <v>86.047064408775128</v>
      </c>
      <c r="U54" s="92">
        <v>0</v>
      </c>
      <c r="V54" s="93">
        <v>0</v>
      </c>
      <c r="W54" s="95">
        <v>86.047064408775128</v>
      </c>
      <c r="X54" s="96">
        <v>0</v>
      </c>
      <c r="Y54" s="97">
        <v>0</v>
      </c>
      <c r="Z54" s="98">
        <v>0</v>
      </c>
      <c r="AA54" s="99">
        <v>0</v>
      </c>
      <c r="AB54" s="100">
        <v>86.047064408775128</v>
      </c>
      <c r="AC54" s="92">
        <v>311064.2656649389</v>
      </c>
      <c r="AD54" s="93">
        <v>211.56037111648533</v>
      </c>
      <c r="AE54" s="95">
        <v>86.047064408775128</v>
      </c>
      <c r="AF54" s="104"/>
      <c r="AG54" s="103">
        <v>0</v>
      </c>
      <c r="AH54" s="104"/>
      <c r="AI54" s="92">
        <v>0</v>
      </c>
      <c r="AJ54" s="93">
        <v>77.852483188531963</v>
      </c>
      <c r="AK54" s="93">
        <v>0</v>
      </c>
      <c r="AL54" s="101">
        <v>0</v>
      </c>
      <c r="AM54" s="177">
        <v>0</v>
      </c>
      <c r="AO54" s="102">
        <v>13362.78253722921</v>
      </c>
      <c r="AQ54" s="102">
        <v>161615.10661764708</v>
      </c>
      <c r="AR54" s="90"/>
      <c r="AS54" s="213"/>
      <c r="AT54" s="112">
        <v>-763341.69523781596</v>
      </c>
      <c r="AU54" s="112">
        <v>-325936.673412</v>
      </c>
      <c r="AV54" s="112">
        <v>-6372.1419169999999</v>
      </c>
      <c r="AW54" s="112">
        <v>-99197</v>
      </c>
      <c r="AX54" s="113">
        <v>-279794.300239</v>
      </c>
    </row>
    <row r="55" spans="1:55">
      <c r="A55" s="11">
        <v>387</v>
      </c>
      <c r="B55" s="12">
        <v>5307</v>
      </c>
      <c r="C55" s="4"/>
      <c r="D55" s="13" t="s">
        <v>296</v>
      </c>
      <c r="E55" s="85">
        <v>4969</v>
      </c>
      <c r="F55" s="85">
        <v>9869472.666666666</v>
      </c>
      <c r="G55" s="86">
        <v>1.54</v>
      </c>
      <c r="H55" s="85">
        <v>6408748.4848484844</v>
      </c>
      <c r="I55" s="85">
        <v>857050.33333333337</v>
      </c>
      <c r="J55" s="5">
        <v>0</v>
      </c>
      <c r="K55" s="87">
        <v>1.65</v>
      </c>
      <c r="L55" s="85">
        <v>10574435</v>
      </c>
      <c r="M55" s="85">
        <v>943488.7958333334</v>
      </c>
      <c r="N55" s="85">
        <v>11517923.795833334</v>
      </c>
      <c r="O55" s="88">
        <v>2317.9560869054808</v>
      </c>
      <c r="P55" s="88">
        <v>2581.7105893570883</v>
      </c>
      <c r="Q55" s="88">
        <v>89.783730851207096</v>
      </c>
      <c r="R55" s="92">
        <v>484920.56539235421</v>
      </c>
      <c r="S55" s="93">
        <v>97.589165907094824</v>
      </c>
      <c r="T55" s="94">
        <v>93.563750436260477</v>
      </c>
      <c r="U55" s="92">
        <v>0</v>
      </c>
      <c r="V55" s="93">
        <v>0</v>
      </c>
      <c r="W55" s="95">
        <v>93.563750436260477</v>
      </c>
      <c r="X55" s="96">
        <v>0</v>
      </c>
      <c r="Y55" s="97">
        <v>0</v>
      </c>
      <c r="Z55" s="98">
        <v>0</v>
      </c>
      <c r="AA55" s="99">
        <v>0</v>
      </c>
      <c r="AB55" s="100">
        <v>93.563750436260477</v>
      </c>
      <c r="AC55" s="92">
        <v>484920.56539235421</v>
      </c>
      <c r="AD55" s="93">
        <v>97.589165907094824</v>
      </c>
      <c r="AE55" s="95">
        <v>93.563750436260477</v>
      </c>
      <c r="AF55" s="104"/>
      <c r="AG55" s="103">
        <v>0</v>
      </c>
      <c r="AH55" s="104"/>
      <c r="AI55" s="92">
        <v>0</v>
      </c>
      <c r="AJ55" s="93">
        <v>89.783730851207096</v>
      </c>
      <c r="AK55" s="93">
        <v>0</v>
      </c>
      <c r="AL55" s="101">
        <v>0</v>
      </c>
      <c r="AM55" s="177">
        <v>0</v>
      </c>
      <c r="AO55" s="102">
        <v>86735.205821310403</v>
      </c>
      <c r="AQ55" s="102">
        <v>640874.84848484851</v>
      </c>
      <c r="AR55" s="90"/>
      <c r="AS55" s="213"/>
      <c r="AT55" s="112">
        <v>-2609803.3634482087</v>
      </c>
      <c r="AU55" s="112">
        <v>-1114351.0590989999</v>
      </c>
      <c r="AV55" s="112">
        <v>-21785.836555000002</v>
      </c>
      <c r="AW55" s="112">
        <v>-343083</v>
      </c>
      <c r="AX55" s="113">
        <v>-956594.02649399999</v>
      </c>
    </row>
    <row r="56" spans="1:55">
      <c r="A56" s="11">
        <v>388</v>
      </c>
      <c r="B56" s="12">
        <v>5308</v>
      </c>
      <c r="C56" s="4"/>
      <c r="D56" s="13" t="s">
        <v>297</v>
      </c>
      <c r="E56" s="85">
        <v>1259.3333333333333</v>
      </c>
      <c r="F56" s="85">
        <v>2293037.3333333335</v>
      </c>
      <c r="G56" s="86">
        <v>1.79</v>
      </c>
      <c r="H56" s="85">
        <v>1281026.4432029796</v>
      </c>
      <c r="I56" s="85">
        <v>189608</v>
      </c>
      <c r="J56" s="5">
        <v>0</v>
      </c>
      <c r="K56" s="87">
        <v>1.65</v>
      </c>
      <c r="L56" s="85">
        <v>2113693.6312849163</v>
      </c>
      <c r="M56" s="85">
        <v>231410.6875</v>
      </c>
      <c r="N56" s="85">
        <v>2345104.3187849163</v>
      </c>
      <c r="O56" s="88">
        <v>1862.1791837889755</v>
      </c>
      <c r="P56" s="88">
        <v>2581.7105893570883</v>
      </c>
      <c r="Q56" s="88">
        <v>72.129664396376256</v>
      </c>
      <c r="R56" s="92">
        <v>335268.05686248076</v>
      </c>
      <c r="S56" s="93">
        <v>266.22662006020181</v>
      </c>
      <c r="T56" s="94">
        <v>82.441688569717058</v>
      </c>
      <c r="U56" s="92">
        <v>115689</v>
      </c>
      <c r="V56" s="93">
        <v>91.86527263102171</v>
      </c>
      <c r="W56" s="95">
        <v>85.999998823768351</v>
      </c>
      <c r="X56" s="96">
        <v>0</v>
      </c>
      <c r="Y56" s="97">
        <v>0</v>
      </c>
      <c r="Z56" s="98">
        <v>115689</v>
      </c>
      <c r="AA56" s="99">
        <v>91.86527263102171</v>
      </c>
      <c r="AB56" s="100">
        <v>85.999998823768351</v>
      </c>
      <c r="AC56" s="92">
        <v>450957.05686248076</v>
      </c>
      <c r="AD56" s="93">
        <v>358.09189269122351</v>
      </c>
      <c r="AE56" s="95">
        <v>85.999998823768351</v>
      </c>
      <c r="AF56" s="104"/>
      <c r="AG56" s="103">
        <v>0</v>
      </c>
      <c r="AH56" s="104"/>
      <c r="AI56" s="92">
        <v>95954.842434294958</v>
      </c>
      <c r="AJ56" s="93">
        <v>72.129664396376256</v>
      </c>
      <c r="AK56" s="93">
        <v>0</v>
      </c>
      <c r="AL56" s="101">
        <v>0</v>
      </c>
      <c r="AM56" s="177">
        <v>95954.842434294958</v>
      </c>
      <c r="AO56" s="102">
        <v>9361.1020703323684</v>
      </c>
      <c r="AQ56" s="102">
        <v>128102.64432029794</v>
      </c>
      <c r="AR56" s="90"/>
      <c r="AS56" s="213"/>
      <c r="AT56" s="112">
        <v>-651935.06944635091</v>
      </c>
      <c r="AU56" s="112">
        <v>-278367.53729299997</v>
      </c>
      <c r="AV56" s="112">
        <v>-5442.1536370000003</v>
      </c>
      <c r="AW56" s="112">
        <v>-82659</v>
      </c>
      <c r="AX56" s="113">
        <v>-238959.45642100001</v>
      </c>
    </row>
    <row r="57" spans="1:55">
      <c r="A57" s="11">
        <v>389</v>
      </c>
      <c r="B57" s="12">
        <v>5309</v>
      </c>
      <c r="C57" s="4"/>
      <c r="D57" s="13" t="s">
        <v>298</v>
      </c>
      <c r="E57" s="85">
        <v>52.666666666666664</v>
      </c>
      <c r="F57" s="85">
        <v>90225.333333333328</v>
      </c>
      <c r="G57" s="86">
        <v>1.23</v>
      </c>
      <c r="H57" s="85">
        <v>73353.929539295394</v>
      </c>
      <c r="I57" s="85">
        <v>6881</v>
      </c>
      <c r="J57" s="5">
        <v>0</v>
      </c>
      <c r="K57" s="87">
        <v>1.65</v>
      </c>
      <c r="L57" s="85">
        <v>121033.98373983738</v>
      </c>
      <c r="M57" s="85">
        <v>8702.7250000000004</v>
      </c>
      <c r="N57" s="85">
        <v>129736.70873983738</v>
      </c>
      <c r="O57" s="88">
        <v>2463.3552292374188</v>
      </c>
      <c r="P57" s="88">
        <v>2581.7105893570883</v>
      </c>
      <c r="Q57" s="88">
        <v>95.415622471101884</v>
      </c>
      <c r="R57" s="92">
        <v>2306.3514508652925</v>
      </c>
      <c r="S57" s="93">
        <v>43.791483244277707</v>
      </c>
      <c r="T57" s="94">
        <v>97.111842156794182</v>
      </c>
      <c r="U57" s="92">
        <v>0</v>
      </c>
      <c r="V57" s="93">
        <v>0</v>
      </c>
      <c r="W57" s="95">
        <v>97.111842156794182</v>
      </c>
      <c r="X57" s="96">
        <v>0</v>
      </c>
      <c r="Y57" s="97">
        <v>0</v>
      </c>
      <c r="Z57" s="98">
        <v>0</v>
      </c>
      <c r="AA57" s="99">
        <v>0</v>
      </c>
      <c r="AB57" s="100">
        <v>97.111842156794182</v>
      </c>
      <c r="AC57" s="92">
        <v>2306.3514508652925</v>
      </c>
      <c r="AD57" s="93">
        <v>43.791483244277707</v>
      </c>
      <c r="AE57" s="95">
        <v>97.111842156794182</v>
      </c>
      <c r="AF57" s="104"/>
      <c r="AG57" s="103">
        <v>0</v>
      </c>
      <c r="AH57" s="104"/>
      <c r="AI57" s="92">
        <v>13159.573697587301</v>
      </c>
      <c r="AJ57" s="93">
        <v>95.415622471101884</v>
      </c>
      <c r="AK57" s="93">
        <v>0</v>
      </c>
      <c r="AL57" s="101">
        <v>0</v>
      </c>
      <c r="AM57" s="177">
        <v>13159.573697587301</v>
      </c>
      <c r="AO57" s="102">
        <v>365.52470041624304</v>
      </c>
      <c r="AQ57" s="102">
        <v>7335.3929539295386</v>
      </c>
      <c r="AR57" s="90"/>
      <c r="AS57" s="213"/>
      <c r="AT57" s="112">
        <v>-27335.885032165032</v>
      </c>
      <c r="AU57" s="112">
        <v>-11672.056548</v>
      </c>
      <c r="AV57" s="112">
        <v>-228.19156899999999</v>
      </c>
      <c r="AW57" s="112">
        <v>-2187</v>
      </c>
      <c r="AX57" s="113">
        <v>-10019.660752</v>
      </c>
    </row>
    <row r="58" spans="1:55">
      <c r="A58" s="11">
        <v>390</v>
      </c>
      <c r="B58" s="12">
        <v>5310</v>
      </c>
      <c r="C58" s="4"/>
      <c r="D58" s="13" t="s">
        <v>299</v>
      </c>
      <c r="E58" s="85">
        <v>1326.6666666666667</v>
      </c>
      <c r="F58" s="85">
        <v>2723836.3333333335</v>
      </c>
      <c r="G58" s="86">
        <v>1.95</v>
      </c>
      <c r="H58" s="85">
        <v>1396839.1452991453</v>
      </c>
      <c r="I58" s="85">
        <v>254968.33333333334</v>
      </c>
      <c r="J58" s="5">
        <v>0</v>
      </c>
      <c r="K58" s="87">
        <v>1.65</v>
      </c>
      <c r="L58" s="85">
        <v>2304784.58974359</v>
      </c>
      <c r="M58" s="85">
        <v>264553.05416666664</v>
      </c>
      <c r="N58" s="85">
        <v>2569337.6439102562</v>
      </c>
      <c r="O58" s="88">
        <v>1936.686666264012</v>
      </c>
      <c r="P58" s="88">
        <v>2581.7105893570883</v>
      </c>
      <c r="Q58" s="88">
        <v>75.015637858397454</v>
      </c>
      <c r="R58" s="92">
        <v>316620.7430489547</v>
      </c>
      <c r="S58" s="93">
        <v>238.65885154443819</v>
      </c>
      <c r="T58" s="94">
        <v>84.259851850790398</v>
      </c>
      <c r="U58" s="92">
        <v>59601</v>
      </c>
      <c r="V58" s="93">
        <v>44.925376884422107</v>
      </c>
      <c r="W58" s="95">
        <v>85.999991782416501</v>
      </c>
      <c r="X58" s="96">
        <v>0</v>
      </c>
      <c r="Y58" s="97">
        <v>0</v>
      </c>
      <c r="Z58" s="98">
        <v>59601</v>
      </c>
      <c r="AA58" s="99">
        <v>44.925376884422107</v>
      </c>
      <c r="AB58" s="100">
        <v>85.999991782416501</v>
      </c>
      <c r="AC58" s="92">
        <v>376221.7430489547</v>
      </c>
      <c r="AD58" s="93">
        <v>283.58422842886029</v>
      </c>
      <c r="AE58" s="95">
        <v>85.999991782416501</v>
      </c>
      <c r="AF58" s="104"/>
      <c r="AG58" s="103">
        <v>0</v>
      </c>
      <c r="AH58" s="104"/>
      <c r="AI58" s="92">
        <v>0</v>
      </c>
      <c r="AJ58" s="93">
        <v>75.015637858397454</v>
      </c>
      <c r="AK58" s="93">
        <v>0</v>
      </c>
      <c r="AL58" s="101">
        <v>0</v>
      </c>
      <c r="AM58" s="177">
        <v>0</v>
      </c>
      <c r="AO58" s="102">
        <v>10637.831690173109</v>
      </c>
      <c r="AQ58" s="102">
        <v>139683.91452991453</v>
      </c>
      <c r="AR58" s="90"/>
      <c r="AS58" s="213"/>
      <c r="AT58" s="112">
        <v>-680302.4973099184</v>
      </c>
      <c r="AU58" s="112">
        <v>-290480.04880500003</v>
      </c>
      <c r="AV58" s="112">
        <v>-5678.9562089999999</v>
      </c>
      <c r="AW58" s="112">
        <v>-139816</v>
      </c>
      <c r="AX58" s="113">
        <v>-249357.21757800001</v>
      </c>
    </row>
    <row r="59" spans="1:55">
      <c r="A59" s="11">
        <v>391</v>
      </c>
      <c r="B59" s="12">
        <v>5311</v>
      </c>
      <c r="C59" s="4"/>
      <c r="D59" s="13" t="s">
        <v>300</v>
      </c>
      <c r="E59" s="85">
        <v>835.33333333333337</v>
      </c>
      <c r="F59" s="85">
        <v>1653987</v>
      </c>
      <c r="G59" s="86">
        <v>2.0366666666666666</v>
      </c>
      <c r="H59" s="85">
        <v>812584.73478996533</v>
      </c>
      <c r="I59" s="85">
        <v>98458</v>
      </c>
      <c r="J59" s="5">
        <v>0</v>
      </c>
      <c r="K59" s="87">
        <v>1.65</v>
      </c>
      <c r="L59" s="85">
        <v>1340764.812403443</v>
      </c>
      <c r="M59" s="85">
        <v>150189.09166666667</v>
      </c>
      <c r="N59" s="85">
        <v>1490953.9040701094</v>
      </c>
      <c r="O59" s="88">
        <v>1784.8610184398754</v>
      </c>
      <c r="P59" s="88">
        <v>2581.7105893570883</v>
      </c>
      <c r="Q59" s="88">
        <v>69.134821919925244</v>
      </c>
      <c r="R59" s="92">
        <v>246284.95304861935</v>
      </c>
      <c r="S59" s="93">
        <v>294.83434123936871</v>
      </c>
      <c r="T59" s="94">
        <v>80.554937809552897</v>
      </c>
      <c r="U59" s="92">
        <v>117428</v>
      </c>
      <c r="V59" s="93">
        <v>140.57621707901038</v>
      </c>
      <c r="W59" s="95">
        <v>86.000018201542815</v>
      </c>
      <c r="X59" s="96">
        <v>0</v>
      </c>
      <c r="Y59" s="97">
        <v>0</v>
      </c>
      <c r="Z59" s="98">
        <v>117428</v>
      </c>
      <c r="AA59" s="99">
        <v>140.57621707901038</v>
      </c>
      <c r="AB59" s="100">
        <v>86.000018201542815</v>
      </c>
      <c r="AC59" s="92">
        <v>363712.95304861933</v>
      </c>
      <c r="AD59" s="93">
        <v>435.41055831837912</v>
      </c>
      <c r="AE59" s="95">
        <v>86.000018201542815</v>
      </c>
      <c r="AF59" s="104"/>
      <c r="AG59" s="103">
        <v>0</v>
      </c>
      <c r="AH59" s="104"/>
      <c r="AI59" s="92">
        <v>26693.674577946174</v>
      </c>
      <c r="AJ59" s="93">
        <v>69.134821919925244</v>
      </c>
      <c r="AK59" s="93">
        <v>0</v>
      </c>
      <c r="AL59" s="101">
        <v>0</v>
      </c>
      <c r="AM59" s="177">
        <v>26693.674577946174</v>
      </c>
      <c r="AO59" s="102">
        <v>4982.8580093182318</v>
      </c>
      <c r="AQ59" s="102">
        <v>81258.473478996559</v>
      </c>
      <c r="AR59" s="90"/>
      <c r="AS59" s="213"/>
      <c r="AT59" s="112">
        <v>-431700.67494192702</v>
      </c>
      <c r="AU59" s="112">
        <v>-184330.40246400001</v>
      </c>
      <c r="AV59" s="112">
        <v>-3603.7045840000001</v>
      </c>
      <c r="AW59" s="112">
        <v>-56397</v>
      </c>
      <c r="AX59" s="113">
        <v>-158235.01979799999</v>
      </c>
    </row>
    <row r="60" spans="1:55">
      <c r="A60" s="11">
        <v>392</v>
      </c>
      <c r="B60" s="12">
        <v>5312</v>
      </c>
      <c r="C60" s="4">
        <v>371</v>
      </c>
      <c r="D60" s="13" t="s">
        <v>301</v>
      </c>
      <c r="E60" s="85">
        <v>4131</v>
      </c>
      <c r="F60" s="85">
        <v>7295560.333333333</v>
      </c>
      <c r="G60" s="86">
        <v>1.6499999999999997</v>
      </c>
      <c r="H60" s="85">
        <v>4421551.7171717174</v>
      </c>
      <c r="I60" s="85">
        <v>782750</v>
      </c>
      <c r="J60" s="5">
        <v>0</v>
      </c>
      <c r="K60" s="87">
        <v>1.65</v>
      </c>
      <c r="L60" s="85">
        <v>7295560.333333333</v>
      </c>
      <c r="M60" s="85">
        <v>790987.22083333333</v>
      </c>
      <c r="N60" s="85">
        <v>8086547.5541666672</v>
      </c>
      <c r="O60" s="88">
        <v>1957.527851408053</v>
      </c>
      <c r="P60" s="88">
        <v>2581.7105893570883</v>
      </c>
      <c r="Q60" s="88">
        <v>75.822900501621575</v>
      </c>
      <c r="R60" s="92">
        <v>954044.58947296184</v>
      </c>
      <c r="S60" s="93">
        <v>230.94761304114303</v>
      </c>
      <c r="T60" s="94">
        <v>84.768427316021601</v>
      </c>
      <c r="U60" s="92">
        <v>131348</v>
      </c>
      <c r="V60" s="93">
        <v>31.795691115952554</v>
      </c>
      <c r="W60" s="95">
        <v>86.000001887045485</v>
      </c>
      <c r="X60" s="96">
        <v>0</v>
      </c>
      <c r="Y60" s="97">
        <v>0</v>
      </c>
      <c r="Z60" s="98">
        <v>131348</v>
      </c>
      <c r="AA60" s="99">
        <v>31.795691115952554</v>
      </c>
      <c r="AB60" s="100">
        <v>86.000001887045485</v>
      </c>
      <c r="AC60" s="92">
        <v>1085392.5894729618</v>
      </c>
      <c r="AD60" s="93">
        <v>262.74330415709557</v>
      </c>
      <c r="AE60" s="95">
        <v>86.000001887045485</v>
      </c>
      <c r="AF60" s="104"/>
      <c r="AG60" s="103">
        <v>0</v>
      </c>
      <c r="AH60" s="104"/>
      <c r="AI60" s="92">
        <v>0</v>
      </c>
      <c r="AJ60" s="93">
        <v>75.822900501621575</v>
      </c>
      <c r="AK60" s="93">
        <v>0</v>
      </c>
      <c r="AL60" s="101">
        <v>0</v>
      </c>
      <c r="AM60" s="177">
        <v>0</v>
      </c>
      <c r="AO60" s="102">
        <v>82948.748180384762</v>
      </c>
      <c r="AQ60" s="102">
        <v>442155.17171717179</v>
      </c>
      <c r="AR60" s="90"/>
      <c r="AS60" s="213"/>
      <c r="AT60" s="112">
        <v>-2181713.0884161899</v>
      </c>
      <c r="AU60" s="112">
        <v>-931562.24901000003</v>
      </c>
      <c r="AV60" s="112">
        <v>-18212.270479999999</v>
      </c>
      <c r="AW60" s="112">
        <v>-283418</v>
      </c>
      <c r="AX60" s="113">
        <v>-799682.35811699997</v>
      </c>
    </row>
    <row r="61" spans="1:55">
      <c r="A61" s="11">
        <v>393</v>
      </c>
      <c r="B61" s="12">
        <v>5313</v>
      </c>
      <c r="C61" s="4"/>
      <c r="D61" s="13" t="s">
        <v>302</v>
      </c>
      <c r="E61" s="85">
        <v>852.33333333333337</v>
      </c>
      <c r="F61" s="85">
        <v>1945466</v>
      </c>
      <c r="G61" s="86">
        <v>1.9799999999999998</v>
      </c>
      <c r="H61" s="85">
        <v>982558.5858585859</v>
      </c>
      <c r="I61" s="85">
        <v>151055.66666666666</v>
      </c>
      <c r="J61" s="5">
        <v>0</v>
      </c>
      <c r="K61" s="87">
        <v>1.65</v>
      </c>
      <c r="L61" s="85">
        <v>1621221.6666666667</v>
      </c>
      <c r="M61" s="85">
        <v>184851.52500000002</v>
      </c>
      <c r="N61" s="85">
        <v>1806073.1916666667</v>
      </c>
      <c r="O61" s="88">
        <v>2118.9751955416505</v>
      </c>
      <c r="P61" s="88">
        <v>2581.7105893570883</v>
      </c>
      <c r="Q61" s="88">
        <v>82.076403307054235</v>
      </c>
      <c r="R61" s="92">
        <v>145929.77624494917</v>
      </c>
      <c r="S61" s="93">
        <v>171.21209571171195</v>
      </c>
      <c r="T61" s="94">
        <v>88.708134083444151</v>
      </c>
      <c r="U61" s="92">
        <v>0</v>
      </c>
      <c r="V61" s="93">
        <v>0</v>
      </c>
      <c r="W61" s="95">
        <v>88.708134083444151</v>
      </c>
      <c r="X61" s="96">
        <v>0</v>
      </c>
      <c r="Y61" s="97">
        <v>0</v>
      </c>
      <c r="Z61" s="98">
        <v>0</v>
      </c>
      <c r="AA61" s="99">
        <v>0</v>
      </c>
      <c r="AB61" s="100">
        <v>88.708134083444151</v>
      </c>
      <c r="AC61" s="92">
        <v>145929.77624494917</v>
      </c>
      <c r="AD61" s="93">
        <v>171.21209571171195</v>
      </c>
      <c r="AE61" s="95">
        <v>88.708134083444151</v>
      </c>
      <c r="AF61" s="104"/>
      <c r="AG61" s="103">
        <v>0</v>
      </c>
      <c r="AH61" s="104"/>
      <c r="AI61" s="92">
        <v>35451.060727833574</v>
      </c>
      <c r="AJ61" s="93">
        <v>82.076403307054235</v>
      </c>
      <c r="AK61" s="93">
        <v>0</v>
      </c>
      <c r="AL61" s="101">
        <v>0</v>
      </c>
      <c r="AM61" s="177">
        <v>35451.060727833574</v>
      </c>
      <c r="AO61" s="102">
        <v>7169.5164536485272</v>
      </c>
      <c r="AQ61" s="102">
        <v>98255.858585858587</v>
      </c>
      <c r="AR61" s="90"/>
      <c r="AS61" s="213"/>
      <c r="AT61" s="112">
        <v>-437889.9319303417</v>
      </c>
      <c r="AU61" s="112">
        <v>-186973.13224800001</v>
      </c>
      <c r="AV61" s="112">
        <v>-3655.3706000000002</v>
      </c>
      <c r="AW61" s="112">
        <v>-59433</v>
      </c>
      <c r="AX61" s="113">
        <v>-160503.62223199999</v>
      </c>
    </row>
    <row r="62" spans="1:55">
      <c r="A62" s="11">
        <v>394</v>
      </c>
      <c r="B62" s="12">
        <v>5314</v>
      </c>
      <c r="C62" s="4"/>
      <c r="D62" s="13" t="s">
        <v>303</v>
      </c>
      <c r="E62" s="85">
        <v>604.66666666666663</v>
      </c>
      <c r="F62" s="85">
        <v>1233836.6666666667</v>
      </c>
      <c r="G62" s="86">
        <v>1.9166666666666667</v>
      </c>
      <c r="H62" s="85">
        <v>643161.62624162633</v>
      </c>
      <c r="I62" s="85">
        <v>103353.66666666667</v>
      </c>
      <c r="J62" s="5">
        <v>0</v>
      </c>
      <c r="K62" s="87">
        <v>1.65</v>
      </c>
      <c r="L62" s="85">
        <v>1061216.6832986835</v>
      </c>
      <c r="M62" s="85">
        <v>105152.68333333333</v>
      </c>
      <c r="N62" s="85">
        <v>1166369.3666320166</v>
      </c>
      <c r="O62" s="88">
        <v>1928.9460308136991</v>
      </c>
      <c r="P62" s="88">
        <v>2581.7105893570883</v>
      </c>
      <c r="Q62" s="88">
        <v>74.715812018807881</v>
      </c>
      <c r="R62" s="92">
        <v>146040.83880105065</v>
      </c>
      <c r="S62" s="93">
        <v>241.522886661054</v>
      </c>
      <c r="T62" s="94">
        <v>84.070961571848954</v>
      </c>
      <c r="U62" s="92">
        <v>30114</v>
      </c>
      <c r="V62" s="93">
        <v>49.8026460859978</v>
      </c>
      <c r="W62" s="95">
        <v>86.000017690350589</v>
      </c>
      <c r="X62" s="96">
        <v>0</v>
      </c>
      <c r="Y62" s="97">
        <v>0</v>
      </c>
      <c r="Z62" s="98">
        <v>30114</v>
      </c>
      <c r="AA62" s="99">
        <v>49.8026460859978</v>
      </c>
      <c r="AB62" s="100">
        <v>86.000017690350589</v>
      </c>
      <c r="AC62" s="92">
        <v>176154.83880105065</v>
      </c>
      <c r="AD62" s="93">
        <v>291.3255327470518</v>
      </c>
      <c r="AE62" s="95">
        <v>86.000017690350589</v>
      </c>
      <c r="AF62" s="104"/>
      <c r="AG62" s="103">
        <v>0</v>
      </c>
      <c r="AH62" s="104"/>
      <c r="AI62" s="92">
        <v>72318.879112420167</v>
      </c>
      <c r="AJ62" s="93">
        <v>74.715812018807881</v>
      </c>
      <c r="AK62" s="93">
        <v>0</v>
      </c>
      <c r="AL62" s="101">
        <v>0</v>
      </c>
      <c r="AM62" s="177">
        <v>72318.879112420167</v>
      </c>
      <c r="AO62" s="102">
        <v>4392.0891026086847</v>
      </c>
      <c r="AQ62" s="102">
        <v>64316.162624162629</v>
      </c>
      <c r="AR62" s="90"/>
      <c r="AS62" s="213"/>
      <c r="AT62" s="112">
        <v>-311525.93508354109</v>
      </c>
      <c r="AU62" s="112">
        <v>-133017.399149</v>
      </c>
      <c r="AV62" s="112">
        <v>-2600.522782</v>
      </c>
      <c r="AW62" s="112">
        <v>-47628</v>
      </c>
      <c r="AX62" s="113">
        <v>-114186.32253</v>
      </c>
    </row>
    <row r="63" spans="1:55" s="10" customFormat="1">
      <c r="A63" s="11">
        <v>401</v>
      </c>
      <c r="B63" s="12">
        <v>4201</v>
      </c>
      <c r="C63" s="4"/>
      <c r="D63" s="13" t="s">
        <v>215</v>
      </c>
      <c r="E63" s="85">
        <v>1077.3333333333333</v>
      </c>
      <c r="F63" s="85">
        <v>1822846</v>
      </c>
      <c r="G63" s="86">
        <v>1.5</v>
      </c>
      <c r="H63" s="85">
        <v>1215230.6666666667</v>
      </c>
      <c r="I63" s="85">
        <v>173815.33333333334</v>
      </c>
      <c r="J63" s="5">
        <v>0</v>
      </c>
      <c r="K63" s="87">
        <v>1.65</v>
      </c>
      <c r="L63" s="85">
        <v>2005130.6000000003</v>
      </c>
      <c r="M63" s="85">
        <v>214203.82083333333</v>
      </c>
      <c r="N63" s="85">
        <v>2219334.4208333339</v>
      </c>
      <c r="O63" s="88">
        <v>2060.0257619121294</v>
      </c>
      <c r="P63" s="88">
        <v>2581.7105893570883</v>
      </c>
      <c r="Q63" s="88">
        <v>79.793055441784745</v>
      </c>
      <c r="R63" s="92">
        <v>207950.52801725999</v>
      </c>
      <c r="S63" s="93">
        <v>193.02338615463489</v>
      </c>
      <c r="T63" s="94">
        <v>87.26962492832439</v>
      </c>
      <c r="U63" s="92">
        <v>0</v>
      </c>
      <c r="V63" s="93">
        <v>0</v>
      </c>
      <c r="W63" s="95">
        <v>87.26962492832439</v>
      </c>
      <c r="X63" s="96">
        <v>0</v>
      </c>
      <c r="Y63" s="97">
        <v>0</v>
      </c>
      <c r="Z63" s="98">
        <v>0</v>
      </c>
      <c r="AA63" s="99">
        <v>0</v>
      </c>
      <c r="AB63" s="100">
        <v>87.26962492832439</v>
      </c>
      <c r="AC63" s="92">
        <v>207950.52801725999</v>
      </c>
      <c r="AD63" s="93">
        <v>193.02338615463489</v>
      </c>
      <c r="AE63" s="95">
        <v>87.26962492832439</v>
      </c>
      <c r="AF63" s="104"/>
      <c r="AG63" s="103">
        <v>0</v>
      </c>
      <c r="AH63" s="104"/>
      <c r="AI63" s="92">
        <v>0</v>
      </c>
      <c r="AJ63" s="93">
        <v>79.793055441784745</v>
      </c>
      <c r="AK63" s="93">
        <v>0</v>
      </c>
      <c r="AL63" s="101">
        <v>0</v>
      </c>
      <c r="AM63" s="177">
        <v>0</v>
      </c>
      <c r="AN63" s="90"/>
      <c r="AO63" s="102">
        <v>7907.6997127398445</v>
      </c>
      <c r="AP63" s="90"/>
      <c r="AQ63" s="102">
        <v>121523.06666666667</v>
      </c>
      <c r="AR63" s="90"/>
      <c r="AS63" s="213"/>
      <c r="AT63" s="112">
        <v>-561159.30028293491</v>
      </c>
      <c r="AU63" s="112">
        <v>-239607.500455</v>
      </c>
      <c r="AV63" s="112">
        <v>-4684.3854090000004</v>
      </c>
      <c r="AW63" s="112">
        <v>-83994</v>
      </c>
      <c r="AX63" s="113">
        <v>-205686.62071700001</v>
      </c>
      <c r="AY63"/>
      <c r="AZ63"/>
      <c r="BA63"/>
      <c r="BB63"/>
      <c r="BC63"/>
    </row>
    <row r="64" spans="1:55">
      <c r="A64" s="11">
        <v>402</v>
      </c>
      <c r="B64" s="12">
        <v>4202</v>
      </c>
      <c r="C64" s="4"/>
      <c r="D64" s="13" t="s">
        <v>216</v>
      </c>
      <c r="E64" s="85">
        <v>591</v>
      </c>
      <c r="F64" s="85">
        <v>1271951.6666666667</v>
      </c>
      <c r="G64" s="86">
        <v>1.95</v>
      </c>
      <c r="H64" s="85">
        <v>652282.905982906</v>
      </c>
      <c r="I64" s="85">
        <v>78913</v>
      </c>
      <c r="J64" s="5">
        <v>0</v>
      </c>
      <c r="K64" s="87">
        <v>1.65</v>
      </c>
      <c r="L64" s="85">
        <v>1076266.7948717948</v>
      </c>
      <c r="M64" s="85">
        <v>96732.420833333337</v>
      </c>
      <c r="N64" s="85">
        <v>1172999.2157051282</v>
      </c>
      <c r="O64" s="88">
        <v>1984.77024653998</v>
      </c>
      <c r="P64" s="88">
        <v>2581.7105893570883</v>
      </c>
      <c r="Q64" s="88">
        <v>76.878107667143212</v>
      </c>
      <c r="R64" s="92">
        <v>130532.94476381708</v>
      </c>
      <c r="S64" s="93">
        <v>220.86792684233009</v>
      </c>
      <c r="T64" s="94">
        <v>85.433207830300219</v>
      </c>
      <c r="U64" s="92">
        <v>8648</v>
      </c>
      <c r="V64" s="93">
        <v>14.632825719120135</v>
      </c>
      <c r="W64" s="95">
        <v>85.99999582657847</v>
      </c>
      <c r="X64" s="96">
        <v>0</v>
      </c>
      <c r="Y64" s="97">
        <v>0</v>
      </c>
      <c r="Z64" s="98">
        <v>8648</v>
      </c>
      <c r="AA64" s="99">
        <v>14.632825719120135</v>
      </c>
      <c r="AB64" s="100">
        <v>85.99999582657847</v>
      </c>
      <c r="AC64" s="92">
        <v>139180.94476381707</v>
      </c>
      <c r="AD64" s="93">
        <v>235.50075256145021</v>
      </c>
      <c r="AE64" s="95">
        <v>85.99999582657847</v>
      </c>
      <c r="AF64" s="104"/>
      <c r="AG64" s="103">
        <v>0</v>
      </c>
      <c r="AH64" s="104"/>
      <c r="AI64" s="92">
        <v>43310.478440281026</v>
      </c>
      <c r="AJ64" s="93">
        <v>76.878107667143212</v>
      </c>
      <c r="AK64" s="93">
        <v>0</v>
      </c>
      <c r="AL64" s="101">
        <v>0</v>
      </c>
      <c r="AM64" s="177">
        <v>43310.478440281026</v>
      </c>
      <c r="AO64" s="102">
        <v>2424.5291812773053</v>
      </c>
      <c r="AQ64" s="102">
        <v>65228.290598290594</v>
      </c>
      <c r="AR64" s="90"/>
      <c r="AS64" s="213"/>
      <c r="AT64" s="112">
        <v>-302242.04960091901</v>
      </c>
      <c r="AU64" s="112">
        <v>-129053.304473</v>
      </c>
      <c r="AV64" s="112">
        <v>-2523.0237590000002</v>
      </c>
      <c r="AW64" s="112">
        <v>-46763</v>
      </c>
      <c r="AX64" s="113">
        <v>-110783.418879</v>
      </c>
    </row>
    <row r="65" spans="1:55">
      <c r="A65" s="11">
        <v>403</v>
      </c>
      <c r="B65" s="12">
        <v>2228</v>
      </c>
      <c r="C65" s="4">
        <v>351</v>
      </c>
      <c r="D65" s="13" t="s">
        <v>134</v>
      </c>
      <c r="E65" s="85">
        <v>1046.6666666666667</v>
      </c>
      <c r="F65" s="85">
        <v>2249909</v>
      </c>
      <c r="G65" s="86">
        <v>1.54</v>
      </c>
      <c r="H65" s="85">
        <v>1460979.8701298703</v>
      </c>
      <c r="I65" s="85">
        <v>237718</v>
      </c>
      <c r="J65" s="5">
        <v>0</v>
      </c>
      <c r="K65" s="87">
        <v>1.65</v>
      </c>
      <c r="L65" s="85">
        <v>2410616.7857142854</v>
      </c>
      <c r="M65" s="85">
        <v>243216.88333333333</v>
      </c>
      <c r="N65" s="85">
        <v>2653833.6690476188</v>
      </c>
      <c r="O65" s="88">
        <v>2535.5098748862597</v>
      </c>
      <c r="P65" s="88">
        <v>2581.7105893570883</v>
      </c>
      <c r="Q65" s="88">
        <v>98.210461131418541</v>
      </c>
      <c r="R65" s="92">
        <v>17891.996690736214</v>
      </c>
      <c r="S65" s="93">
        <v>17.094264354206572</v>
      </c>
      <c r="T65" s="94">
        <v>98.872590512793678</v>
      </c>
      <c r="U65" s="92">
        <v>0</v>
      </c>
      <c r="V65" s="93">
        <v>0</v>
      </c>
      <c r="W65" s="95">
        <v>98.872590512793678</v>
      </c>
      <c r="X65" s="96">
        <v>0</v>
      </c>
      <c r="Y65" s="97">
        <v>0</v>
      </c>
      <c r="Z65" s="98">
        <v>0</v>
      </c>
      <c r="AA65" s="99">
        <v>0</v>
      </c>
      <c r="AB65" s="100">
        <v>98.872590512793678</v>
      </c>
      <c r="AC65" s="92">
        <v>17891.996690736214</v>
      </c>
      <c r="AD65" s="93">
        <v>17.094264354206572</v>
      </c>
      <c r="AE65" s="95">
        <v>98.872590512793678</v>
      </c>
      <c r="AF65" s="104"/>
      <c r="AG65" s="103">
        <v>0</v>
      </c>
      <c r="AH65" s="104"/>
      <c r="AI65" s="92">
        <v>0</v>
      </c>
      <c r="AJ65" s="93">
        <v>98.210461131418541</v>
      </c>
      <c r="AK65" s="93">
        <v>0</v>
      </c>
      <c r="AL65" s="101">
        <v>0</v>
      </c>
      <c r="AM65" s="177">
        <v>0</v>
      </c>
      <c r="AO65" s="102">
        <v>6688.7886261865851</v>
      </c>
      <c r="AQ65" s="102">
        <v>146097.987012987</v>
      </c>
      <c r="AR65" s="90"/>
      <c r="AS65" s="213"/>
      <c r="AT65" s="112">
        <v>-547749.24347470305</v>
      </c>
      <c r="AU65" s="112">
        <v>-233881.585922</v>
      </c>
      <c r="AV65" s="112">
        <v>-4572.442376</v>
      </c>
      <c r="AW65" s="112">
        <v>-86181</v>
      </c>
      <c r="AX65" s="113">
        <v>-200771.31544199999</v>
      </c>
    </row>
    <row r="66" spans="1:55">
      <c r="A66" s="11">
        <v>404</v>
      </c>
      <c r="B66" s="12">
        <v>4204</v>
      </c>
      <c r="C66" s="4"/>
      <c r="D66" s="13" t="s">
        <v>217</v>
      </c>
      <c r="E66" s="85">
        <v>16251.333333333334</v>
      </c>
      <c r="F66" s="85">
        <v>35689483.666666664</v>
      </c>
      <c r="G66" s="86">
        <v>1.63</v>
      </c>
      <c r="H66" s="85">
        <v>21895388.752556238</v>
      </c>
      <c r="I66" s="85">
        <v>3161597.3333333335</v>
      </c>
      <c r="J66" s="5">
        <v>5171000</v>
      </c>
      <c r="K66" s="87">
        <v>1.65</v>
      </c>
      <c r="L66" s="85">
        <v>30892943.588957053</v>
      </c>
      <c r="M66" s="85">
        <v>3902910.4587500002</v>
      </c>
      <c r="N66" s="85">
        <v>34795854.047707051</v>
      </c>
      <c r="O66" s="88">
        <v>2141.107645385428</v>
      </c>
      <c r="P66" s="88">
        <v>2581.7105893570883</v>
      </c>
      <c r="Q66" s="88">
        <v>82.933681808177354</v>
      </c>
      <c r="R66" s="92">
        <v>2649342.5647486341</v>
      </c>
      <c r="S66" s="93">
        <v>163.02308926951434</v>
      </c>
      <c r="T66" s="94">
        <v>89.248219539151734</v>
      </c>
      <c r="U66" s="92">
        <v>0</v>
      </c>
      <c r="V66" s="93">
        <v>0</v>
      </c>
      <c r="W66" s="95">
        <v>89.248219539151734</v>
      </c>
      <c r="X66" s="96">
        <v>0</v>
      </c>
      <c r="Y66" s="97">
        <v>0</v>
      </c>
      <c r="Z66" s="98">
        <v>0</v>
      </c>
      <c r="AA66" s="99">
        <v>0</v>
      </c>
      <c r="AB66" s="100">
        <v>89.248219539151734</v>
      </c>
      <c r="AC66" s="92">
        <v>2649342.5647486341</v>
      </c>
      <c r="AD66" s="93">
        <v>163.02308926951434</v>
      </c>
      <c r="AE66" s="95">
        <v>89.248219539151734</v>
      </c>
      <c r="AF66" s="104"/>
      <c r="AG66" s="103">
        <v>0</v>
      </c>
      <c r="AH66" s="104"/>
      <c r="AI66" s="92">
        <v>0</v>
      </c>
      <c r="AJ66" s="93">
        <v>82.933681808177354</v>
      </c>
      <c r="AK66" s="93">
        <v>0</v>
      </c>
      <c r="AL66" s="101">
        <v>0</v>
      </c>
      <c r="AM66" s="177">
        <v>0</v>
      </c>
      <c r="AO66" s="102">
        <v>256809.95624698713</v>
      </c>
      <c r="AQ66" s="102">
        <v>2189538.8752556243</v>
      </c>
      <c r="AR66" s="90"/>
      <c r="AS66" s="213"/>
      <c r="AT66" s="112">
        <v>-8414294.8757498171</v>
      </c>
      <c r="AU66" s="112">
        <v>-3592791.1419259999</v>
      </c>
      <c r="AV66" s="112">
        <v>-70239.948132999998</v>
      </c>
      <c r="AW66" s="112">
        <v>-2267266</v>
      </c>
      <c r="AX66" s="113">
        <v>-3084165.0095310002</v>
      </c>
    </row>
    <row r="67" spans="1:55">
      <c r="A67" s="11">
        <v>405</v>
      </c>
      <c r="B67" s="12">
        <v>4205</v>
      </c>
      <c r="C67" s="4"/>
      <c r="D67" s="13" t="s">
        <v>218</v>
      </c>
      <c r="E67" s="85">
        <v>2037</v>
      </c>
      <c r="F67" s="85">
        <v>4095989.6666666665</v>
      </c>
      <c r="G67" s="86">
        <v>1.6963666666666668</v>
      </c>
      <c r="H67" s="85">
        <v>2419889.3291870127</v>
      </c>
      <c r="I67" s="85">
        <v>380516.33333333331</v>
      </c>
      <c r="J67" s="5">
        <v>0</v>
      </c>
      <c r="K67" s="87">
        <v>1.65</v>
      </c>
      <c r="L67" s="85">
        <v>3992817.3931585713</v>
      </c>
      <c r="M67" s="85">
        <v>385280.72875000001</v>
      </c>
      <c r="N67" s="85">
        <v>4378098.1219085706</v>
      </c>
      <c r="O67" s="88">
        <v>2149.2872468868782</v>
      </c>
      <c r="P67" s="88">
        <v>2581.7105893570883</v>
      </c>
      <c r="Q67" s="88">
        <v>83.250510562537741</v>
      </c>
      <c r="R67" s="92">
        <v>325913.14898637275</v>
      </c>
      <c r="S67" s="93">
        <v>159.99663671397778</v>
      </c>
      <c r="T67" s="94">
        <v>89.44782165439878</v>
      </c>
      <c r="U67" s="92">
        <v>0</v>
      </c>
      <c r="V67" s="93">
        <v>0</v>
      </c>
      <c r="W67" s="95">
        <v>89.44782165439878</v>
      </c>
      <c r="X67" s="96">
        <v>0</v>
      </c>
      <c r="Y67" s="97">
        <v>0</v>
      </c>
      <c r="Z67" s="98">
        <v>0</v>
      </c>
      <c r="AA67" s="99">
        <v>0</v>
      </c>
      <c r="AB67" s="100">
        <v>89.44782165439878</v>
      </c>
      <c r="AC67" s="92">
        <v>325913.14898637275</v>
      </c>
      <c r="AD67" s="93">
        <v>159.99663671397778</v>
      </c>
      <c r="AE67" s="95">
        <v>89.44782165439878</v>
      </c>
      <c r="AF67" s="104"/>
      <c r="AG67" s="103">
        <v>0</v>
      </c>
      <c r="AH67" s="104"/>
      <c r="AI67" s="92">
        <v>83985.279808162159</v>
      </c>
      <c r="AJ67" s="93">
        <v>83.250510562537741</v>
      </c>
      <c r="AK67" s="93">
        <v>0</v>
      </c>
      <c r="AL67" s="101">
        <v>0</v>
      </c>
      <c r="AM67" s="177">
        <v>83985.279808162159</v>
      </c>
      <c r="AO67" s="102">
        <v>12327.140624096377</v>
      </c>
      <c r="AQ67" s="102">
        <v>241988.93291870129</v>
      </c>
      <c r="AR67" s="90"/>
      <c r="AS67" s="213"/>
      <c r="AT67" s="112">
        <v>-1056815.6307718141</v>
      </c>
      <c r="AU67" s="112">
        <v>-451246.11069100001</v>
      </c>
      <c r="AV67" s="112">
        <v>-8821.9721539999991</v>
      </c>
      <c r="AW67" s="112">
        <v>-161474</v>
      </c>
      <c r="AX67" s="113">
        <v>-387363.86566900002</v>
      </c>
    </row>
    <row r="68" spans="1:55">
      <c r="A68" s="11">
        <v>406</v>
      </c>
      <c r="B68" s="12">
        <v>4206</v>
      </c>
      <c r="C68" s="4"/>
      <c r="D68" s="13" t="s">
        <v>219</v>
      </c>
      <c r="E68" s="85">
        <v>3289</v>
      </c>
      <c r="F68" s="85">
        <v>6187288</v>
      </c>
      <c r="G68" s="86">
        <v>1.89</v>
      </c>
      <c r="H68" s="85">
        <v>3273697.3544973549</v>
      </c>
      <c r="I68" s="85">
        <v>553032.33333333337</v>
      </c>
      <c r="J68" s="5">
        <v>0</v>
      </c>
      <c r="K68" s="87">
        <v>1.65</v>
      </c>
      <c r="L68" s="85">
        <v>5401600.6349206353</v>
      </c>
      <c r="M68" s="85">
        <v>557755.77083333337</v>
      </c>
      <c r="N68" s="85">
        <v>5959356.4057539692</v>
      </c>
      <c r="O68" s="88">
        <v>1811.9052617068924</v>
      </c>
      <c r="P68" s="88">
        <v>2581.7105893570883</v>
      </c>
      <c r="Q68" s="88">
        <v>70.182353869420467</v>
      </c>
      <c r="R68" s="92">
        <v>936799.19737735286</v>
      </c>
      <c r="S68" s="93">
        <v>284.82797123057247</v>
      </c>
      <c r="T68" s="94">
        <v>81.214882937734885</v>
      </c>
      <c r="U68" s="92">
        <v>406316</v>
      </c>
      <c r="V68" s="93">
        <v>123.53785345089693</v>
      </c>
      <c r="W68" s="95">
        <v>85.999999207551213</v>
      </c>
      <c r="X68" s="96">
        <v>0</v>
      </c>
      <c r="Y68" s="97">
        <v>0</v>
      </c>
      <c r="Z68" s="98">
        <v>406316</v>
      </c>
      <c r="AA68" s="99">
        <v>123.53785345089693</v>
      </c>
      <c r="AB68" s="100">
        <v>85.999999207551213</v>
      </c>
      <c r="AC68" s="92">
        <v>1343115.197377353</v>
      </c>
      <c r="AD68" s="93">
        <v>408.36582468146941</v>
      </c>
      <c r="AE68" s="95">
        <v>85.999999207551213</v>
      </c>
      <c r="AF68" s="104"/>
      <c r="AG68" s="103">
        <v>0</v>
      </c>
      <c r="AH68" s="104"/>
      <c r="AI68" s="92">
        <v>90037.628979358793</v>
      </c>
      <c r="AJ68" s="93">
        <v>70.182353869420467</v>
      </c>
      <c r="AK68" s="93">
        <v>0</v>
      </c>
      <c r="AL68" s="101">
        <v>0</v>
      </c>
      <c r="AM68" s="177">
        <v>90037.628979358793</v>
      </c>
      <c r="AO68" s="102">
        <v>29864.768786187622</v>
      </c>
      <c r="AQ68" s="102">
        <v>327369.73544973548</v>
      </c>
      <c r="AR68" s="90"/>
      <c r="AS68" s="213"/>
      <c r="AT68" s="112">
        <v>-1678320.1866917924</v>
      </c>
      <c r="AU68" s="112">
        <v>-716620.22654299997</v>
      </c>
      <c r="AV68" s="112">
        <v>-14010.101215000001</v>
      </c>
      <c r="AW68" s="112">
        <v>-283287</v>
      </c>
      <c r="AX68" s="113">
        <v>-615169.36012099998</v>
      </c>
    </row>
    <row r="69" spans="1:55">
      <c r="A69" s="11">
        <v>407</v>
      </c>
      <c r="B69" s="12">
        <v>4207</v>
      </c>
      <c r="C69" s="4"/>
      <c r="D69" s="13" t="s">
        <v>220</v>
      </c>
      <c r="E69" s="85">
        <v>1614.6666666666667</v>
      </c>
      <c r="F69" s="85">
        <v>2661960.3333333335</v>
      </c>
      <c r="G69" s="86">
        <v>1.84</v>
      </c>
      <c r="H69" s="85">
        <v>1446717.5724637678</v>
      </c>
      <c r="I69" s="85">
        <v>224742.33333333334</v>
      </c>
      <c r="J69" s="5">
        <v>0</v>
      </c>
      <c r="K69" s="87">
        <v>1.65</v>
      </c>
      <c r="L69" s="85">
        <v>2387083.9945652168</v>
      </c>
      <c r="M69" s="85">
        <v>230958.79166666666</v>
      </c>
      <c r="N69" s="85">
        <v>2618042.7862318843</v>
      </c>
      <c r="O69" s="88">
        <v>1621.4137817290778</v>
      </c>
      <c r="P69" s="88">
        <v>2581.7105893570883</v>
      </c>
      <c r="Q69" s="88">
        <v>62.803855258340597</v>
      </c>
      <c r="R69" s="92">
        <v>573706.92079184367</v>
      </c>
      <c r="S69" s="93">
        <v>355.30981882236392</v>
      </c>
      <c r="T69" s="94">
        <v>76.566428812754566</v>
      </c>
      <c r="U69" s="92">
        <v>393248</v>
      </c>
      <c r="V69" s="93">
        <v>243.54748142031377</v>
      </c>
      <c r="W69" s="95">
        <v>85.999999036478343</v>
      </c>
      <c r="X69" s="96">
        <v>0</v>
      </c>
      <c r="Y69" s="97">
        <v>0</v>
      </c>
      <c r="Z69" s="98">
        <v>393248</v>
      </c>
      <c r="AA69" s="99">
        <v>243.54748142031377</v>
      </c>
      <c r="AB69" s="100">
        <v>85.999999036478343</v>
      </c>
      <c r="AC69" s="92">
        <v>966954.92079184367</v>
      </c>
      <c r="AD69" s="93">
        <v>598.85730024267764</v>
      </c>
      <c r="AE69" s="95">
        <v>85.999999036478343</v>
      </c>
      <c r="AF69" s="104"/>
      <c r="AG69" s="103">
        <v>0</v>
      </c>
      <c r="AH69" s="104"/>
      <c r="AI69" s="92">
        <v>284117.09019890561</v>
      </c>
      <c r="AJ69" s="93">
        <v>62.803855258340597</v>
      </c>
      <c r="AK69" s="93">
        <v>0</v>
      </c>
      <c r="AL69" s="101">
        <v>0</v>
      </c>
      <c r="AM69" s="177">
        <v>284117.09019890561</v>
      </c>
      <c r="AO69" s="102">
        <v>9416.6643198218353</v>
      </c>
      <c r="AQ69" s="102">
        <v>144671.7572463768</v>
      </c>
      <c r="AR69" s="90"/>
      <c r="AS69" s="213"/>
      <c r="AT69" s="112">
        <v>-835033.92202028655</v>
      </c>
      <c r="AU69" s="112">
        <v>-356548.29341500002</v>
      </c>
      <c r="AV69" s="112">
        <v>-6970.606597</v>
      </c>
      <c r="AW69" s="112">
        <v>-103748</v>
      </c>
      <c r="AX69" s="113">
        <v>-306072.27843800001</v>
      </c>
    </row>
    <row r="70" spans="1:55">
      <c r="A70" s="11">
        <v>408</v>
      </c>
      <c r="B70" s="12">
        <v>4208</v>
      </c>
      <c r="C70" s="4"/>
      <c r="D70" s="13" t="s">
        <v>221</v>
      </c>
      <c r="E70" s="85">
        <v>204.33333333333334</v>
      </c>
      <c r="F70" s="85">
        <v>382460.33333333331</v>
      </c>
      <c r="G70" s="86">
        <v>1.8666666666666665</v>
      </c>
      <c r="H70" s="85">
        <v>204396.65692007798</v>
      </c>
      <c r="I70" s="85">
        <v>27099.666666666668</v>
      </c>
      <c r="J70" s="5">
        <v>0</v>
      </c>
      <c r="K70" s="87">
        <v>1.65</v>
      </c>
      <c r="L70" s="85">
        <v>337254.48391812865</v>
      </c>
      <c r="M70" s="85">
        <v>33487.01666666667</v>
      </c>
      <c r="N70" s="85">
        <v>370741.50058479531</v>
      </c>
      <c r="O70" s="88">
        <v>1814.3955982942673</v>
      </c>
      <c r="P70" s="88">
        <v>2581.7105893570883</v>
      </c>
      <c r="Q70" s="88">
        <v>70.278814588047922</v>
      </c>
      <c r="R70" s="92">
        <v>58011.571040986142</v>
      </c>
      <c r="S70" s="93">
        <v>283.90654669324374</v>
      </c>
      <c r="T70" s="94">
        <v>81.275653190470194</v>
      </c>
      <c r="U70" s="92">
        <v>24922</v>
      </c>
      <c r="V70" s="93">
        <v>121.9673735725938</v>
      </c>
      <c r="W70" s="95">
        <v>85.999938479278143</v>
      </c>
      <c r="X70" s="96">
        <v>0</v>
      </c>
      <c r="Y70" s="97">
        <v>0</v>
      </c>
      <c r="Z70" s="98">
        <v>24922</v>
      </c>
      <c r="AA70" s="99">
        <v>121.9673735725938</v>
      </c>
      <c r="AB70" s="100">
        <v>85.999938479278143</v>
      </c>
      <c r="AC70" s="92">
        <v>82933.571040986135</v>
      </c>
      <c r="AD70" s="93">
        <v>405.87392026583757</v>
      </c>
      <c r="AE70" s="95">
        <v>85.999938479278143</v>
      </c>
      <c r="AF70" s="104"/>
      <c r="AG70" s="103">
        <v>0</v>
      </c>
      <c r="AH70" s="104"/>
      <c r="AI70" s="92">
        <v>7406.5531749443044</v>
      </c>
      <c r="AJ70" s="93">
        <v>70.278814588047922</v>
      </c>
      <c r="AK70" s="93">
        <v>0</v>
      </c>
      <c r="AL70" s="101">
        <v>0</v>
      </c>
      <c r="AM70" s="177">
        <v>7406.5531749443044</v>
      </c>
      <c r="AO70" s="102">
        <v>1337.5482371887088</v>
      </c>
      <c r="AQ70" s="102">
        <v>20439.665692007798</v>
      </c>
      <c r="AR70" s="90"/>
      <c r="AS70" s="213"/>
      <c r="AT70" s="112">
        <v>-107796.22588155643</v>
      </c>
      <c r="AU70" s="112">
        <v>-46027.543745000003</v>
      </c>
      <c r="AV70" s="112">
        <v>-899.84977100000003</v>
      </c>
      <c r="AW70" s="112">
        <v>-8626</v>
      </c>
      <c r="AX70" s="113">
        <v>-39511.492399000002</v>
      </c>
    </row>
    <row r="71" spans="1:55">
      <c r="A71" s="11">
        <v>409</v>
      </c>
      <c r="B71" s="12">
        <v>4209</v>
      </c>
      <c r="C71" s="4"/>
      <c r="D71" s="13" t="s">
        <v>222</v>
      </c>
      <c r="E71" s="85">
        <v>2480.3333333333335</v>
      </c>
      <c r="F71" s="85">
        <v>5500748</v>
      </c>
      <c r="G71" s="86">
        <v>1.64</v>
      </c>
      <c r="H71" s="85">
        <v>3354114.6341463416</v>
      </c>
      <c r="I71" s="85">
        <v>390308</v>
      </c>
      <c r="J71" s="5">
        <v>0</v>
      </c>
      <c r="K71" s="87">
        <v>1.65</v>
      </c>
      <c r="L71" s="85">
        <v>5534289.1463414626</v>
      </c>
      <c r="M71" s="85">
        <v>475374.12083333329</v>
      </c>
      <c r="N71" s="85">
        <v>6009663.2671747962</v>
      </c>
      <c r="O71" s="88">
        <v>2422.9256553587406</v>
      </c>
      <c r="P71" s="88">
        <v>2581.7105893570883</v>
      </c>
      <c r="Q71" s="88">
        <v>93.849623011466633</v>
      </c>
      <c r="R71" s="92">
        <v>145720.63891207683</v>
      </c>
      <c r="S71" s="93">
        <v>58.750425579388583</v>
      </c>
      <c r="T71" s="94">
        <v>96.125262497223957</v>
      </c>
      <c r="U71" s="92">
        <v>0</v>
      </c>
      <c r="V71" s="93">
        <v>0</v>
      </c>
      <c r="W71" s="95">
        <v>96.125262497223957</v>
      </c>
      <c r="X71" s="96">
        <v>0</v>
      </c>
      <c r="Y71" s="97">
        <v>0</v>
      </c>
      <c r="Z71" s="98">
        <v>0</v>
      </c>
      <c r="AA71" s="99">
        <v>0</v>
      </c>
      <c r="AB71" s="100">
        <v>96.125262497223957</v>
      </c>
      <c r="AC71" s="92">
        <v>145720.63891207683</v>
      </c>
      <c r="AD71" s="93">
        <v>58.750425579388583</v>
      </c>
      <c r="AE71" s="95">
        <v>96.125262497223957</v>
      </c>
      <c r="AF71" s="104"/>
      <c r="AG71" s="103">
        <v>0</v>
      </c>
      <c r="AH71" s="104"/>
      <c r="AI71" s="92">
        <v>0</v>
      </c>
      <c r="AJ71" s="93">
        <v>93.849623011466633</v>
      </c>
      <c r="AK71" s="93">
        <v>0</v>
      </c>
      <c r="AL71" s="101">
        <v>0</v>
      </c>
      <c r="AM71" s="177">
        <v>0</v>
      </c>
      <c r="AO71" s="102">
        <v>27603.655834706522</v>
      </c>
      <c r="AQ71" s="102">
        <v>335411.46341463417</v>
      </c>
      <c r="AR71" s="90"/>
      <c r="AS71" s="213"/>
      <c r="AT71" s="112">
        <v>-1296649.3390728845</v>
      </c>
      <c r="AU71" s="112">
        <v>-553651.88983700005</v>
      </c>
      <c r="AV71" s="112">
        <v>-10824.030257</v>
      </c>
      <c r="AW71" s="112">
        <v>-205736</v>
      </c>
      <c r="AX71" s="113">
        <v>-475272.21000100003</v>
      </c>
    </row>
    <row r="72" spans="1:55">
      <c r="A72" s="11">
        <v>410</v>
      </c>
      <c r="B72" s="12">
        <v>4210</v>
      </c>
      <c r="C72" s="4"/>
      <c r="D72" s="13" t="s">
        <v>223</v>
      </c>
      <c r="E72" s="85">
        <v>278.66666666666669</v>
      </c>
      <c r="F72" s="85">
        <v>482304</v>
      </c>
      <c r="G72" s="86">
        <v>1.8500000000000003</v>
      </c>
      <c r="H72" s="85">
        <v>260704.86486486485</v>
      </c>
      <c r="I72" s="85">
        <v>37725.333333333336</v>
      </c>
      <c r="J72" s="5">
        <v>0</v>
      </c>
      <c r="K72" s="87">
        <v>1.65</v>
      </c>
      <c r="L72" s="85">
        <v>430163.02702702698</v>
      </c>
      <c r="M72" s="85">
        <v>46704.325000000004</v>
      </c>
      <c r="N72" s="85">
        <v>476867.35202702699</v>
      </c>
      <c r="O72" s="88">
        <v>1711.2464785658863</v>
      </c>
      <c r="P72" s="88">
        <v>2581.7105893570883</v>
      </c>
      <c r="Q72" s="88">
        <v>66.283435704233227</v>
      </c>
      <c r="R72" s="92">
        <v>89750.652916644874</v>
      </c>
      <c r="S72" s="93">
        <v>322.07172099274476</v>
      </c>
      <c r="T72" s="94">
        <v>78.758564493666938</v>
      </c>
      <c r="U72" s="92">
        <v>52098</v>
      </c>
      <c r="V72" s="93">
        <v>186.95454545454544</v>
      </c>
      <c r="W72" s="95">
        <v>86.000063452738942</v>
      </c>
      <c r="X72" s="96">
        <v>0</v>
      </c>
      <c r="Y72" s="97">
        <v>0</v>
      </c>
      <c r="Z72" s="98">
        <v>52098</v>
      </c>
      <c r="AA72" s="99">
        <v>186.95454545454544</v>
      </c>
      <c r="AB72" s="100">
        <v>86.000063452738942</v>
      </c>
      <c r="AC72" s="92">
        <v>141848.65291664487</v>
      </c>
      <c r="AD72" s="93">
        <v>509.0262664472902</v>
      </c>
      <c r="AE72" s="95">
        <v>86.000063452738942</v>
      </c>
      <c r="AF72" s="104"/>
      <c r="AG72" s="103">
        <v>0</v>
      </c>
      <c r="AH72" s="104"/>
      <c r="AI72" s="92">
        <v>6283.4305031829836</v>
      </c>
      <c r="AJ72" s="93">
        <v>66.283435704233227</v>
      </c>
      <c r="AK72" s="93">
        <v>0</v>
      </c>
      <c r="AL72" s="101">
        <v>0</v>
      </c>
      <c r="AM72" s="177">
        <v>6283.4305031829836</v>
      </c>
      <c r="AO72" s="102">
        <v>1878.5227090119693</v>
      </c>
      <c r="AQ72" s="102">
        <v>26070.486486486483</v>
      </c>
      <c r="AR72" s="90"/>
      <c r="AS72" s="213"/>
      <c r="AT72" s="112">
        <v>-145963.31064344721</v>
      </c>
      <c r="AU72" s="112">
        <v>-62324.377416000003</v>
      </c>
      <c r="AV72" s="112">
        <v>-1218.4568670000001</v>
      </c>
      <c r="AW72" s="112">
        <v>-11680</v>
      </c>
      <c r="AX72" s="113">
        <v>-53501.207411000003</v>
      </c>
    </row>
    <row r="73" spans="1:55">
      <c r="A73" s="11">
        <v>411</v>
      </c>
      <c r="B73" s="12">
        <v>4211</v>
      </c>
      <c r="C73" s="4"/>
      <c r="D73" s="13" t="s">
        <v>224</v>
      </c>
      <c r="E73" s="85">
        <v>528.33333333333337</v>
      </c>
      <c r="F73" s="85">
        <v>706263.33333333337</v>
      </c>
      <c r="G73" s="86">
        <v>1.37</v>
      </c>
      <c r="H73" s="85">
        <v>515520.68126520677</v>
      </c>
      <c r="I73" s="85">
        <v>76426.666666666672</v>
      </c>
      <c r="J73" s="5">
        <v>0</v>
      </c>
      <c r="K73" s="87">
        <v>1.65</v>
      </c>
      <c r="L73" s="85">
        <v>850609.12408759119</v>
      </c>
      <c r="M73" s="85">
        <v>86764.016666666663</v>
      </c>
      <c r="N73" s="85">
        <v>937373.14075425779</v>
      </c>
      <c r="O73" s="88">
        <v>1774.2078373897623</v>
      </c>
      <c r="P73" s="88">
        <v>2581.7105893570883</v>
      </c>
      <c r="Q73" s="88">
        <v>68.72218151421788</v>
      </c>
      <c r="R73" s="92">
        <v>157853.32963041274</v>
      </c>
      <c r="S73" s="93">
        <v>298.77601822791053</v>
      </c>
      <c r="T73" s="94">
        <v>80.294974353957244</v>
      </c>
      <c r="U73" s="92">
        <v>77817</v>
      </c>
      <c r="V73" s="93">
        <v>147.28769716088328</v>
      </c>
      <c r="W73" s="95">
        <v>86.000017272712967</v>
      </c>
      <c r="X73" s="96">
        <v>0</v>
      </c>
      <c r="Y73" s="97">
        <v>0</v>
      </c>
      <c r="Z73" s="98">
        <v>77817</v>
      </c>
      <c r="AA73" s="99">
        <v>147.28769716088328</v>
      </c>
      <c r="AB73" s="100">
        <v>86.000017272712967</v>
      </c>
      <c r="AC73" s="92">
        <v>235670.32963041274</v>
      </c>
      <c r="AD73" s="93">
        <v>446.06371538879381</v>
      </c>
      <c r="AE73" s="95">
        <v>86.000017272712967</v>
      </c>
      <c r="AF73" s="104"/>
      <c r="AG73" s="103">
        <v>0</v>
      </c>
      <c r="AH73" s="104"/>
      <c r="AI73" s="92">
        <v>19452.469614983936</v>
      </c>
      <c r="AJ73" s="93">
        <v>68.72218151421788</v>
      </c>
      <c r="AK73" s="93">
        <v>0</v>
      </c>
      <c r="AL73" s="101">
        <v>0</v>
      </c>
      <c r="AM73" s="177">
        <v>19452.469614983936</v>
      </c>
      <c r="AO73" s="102">
        <v>2038.0665202852392</v>
      </c>
      <c r="AQ73" s="102">
        <v>51552.068126520673</v>
      </c>
      <c r="AR73" s="90"/>
      <c r="AS73" s="213"/>
      <c r="AT73" s="112">
        <v>-274390.39315305278</v>
      </c>
      <c r="AU73" s="112">
        <v>-117161.020443</v>
      </c>
      <c r="AV73" s="112">
        <v>-2290.5266889999998</v>
      </c>
      <c r="AW73" s="112">
        <v>-28732</v>
      </c>
      <c r="AX73" s="113">
        <v>-100574.707924</v>
      </c>
    </row>
    <row r="74" spans="1:55">
      <c r="A74" s="11">
        <v>412</v>
      </c>
      <c r="B74" s="12">
        <v>4212</v>
      </c>
      <c r="C74" s="4"/>
      <c r="D74" s="13" t="s">
        <v>225</v>
      </c>
      <c r="E74" s="85">
        <v>5868</v>
      </c>
      <c r="F74" s="85">
        <v>12851858.333333334</v>
      </c>
      <c r="G74" s="86">
        <v>1.5233333333333334</v>
      </c>
      <c r="H74" s="85">
        <v>8440316.4240681008</v>
      </c>
      <c r="I74" s="85">
        <v>1117211.6666666667</v>
      </c>
      <c r="J74" s="5">
        <v>0</v>
      </c>
      <c r="K74" s="87">
        <v>1.65</v>
      </c>
      <c r="L74" s="85">
        <v>13926522.099712366</v>
      </c>
      <c r="M74" s="85">
        <v>1378551.6975</v>
      </c>
      <c r="N74" s="85">
        <v>15305073.797212368</v>
      </c>
      <c r="O74" s="88">
        <v>2608.226618475182</v>
      </c>
      <c r="P74" s="88">
        <v>2581.7105893570883</v>
      </c>
      <c r="Q74" s="88">
        <v>101.02707209814315</v>
      </c>
      <c r="R74" s="92">
        <v>-57570.541780040432</v>
      </c>
      <c r="S74" s="93">
        <v>-9.8109307736946878</v>
      </c>
      <c r="T74" s="94">
        <v>100.64705542183019</v>
      </c>
      <c r="U74" s="92">
        <v>0</v>
      </c>
      <c r="V74" s="93">
        <v>0</v>
      </c>
      <c r="W74" s="95">
        <v>100.64705542183019</v>
      </c>
      <c r="X74" s="96">
        <v>0</v>
      </c>
      <c r="Y74" s="97">
        <v>0</v>
      </c>
      <c r="Z74" s="98">
        <v>0</v>
      </c>
      <c r="AA74" s="99">
        <v>0</v>
      </c>
      <c r="AB74" s="100">
        <v>100.64705542183019</v>
      </c>
      <c r="AC74" s="92">
        <v>-57570.541780040432</v>
      </c>
      <c r="AD74" s="93">
        <v>-9.8109307736946878</v>
      </c>
      <c r="AE74" s="95">
        <v>100.64705542183019</v>
      </c>
      <c r="AF74" s="104"/>
      <c r="AG74" s="103">
        <v>0</v>
      </c>
      <c r="AH74" s="104"/>
      <c r="AI74" s="92">
        <v>0</v>
      </c>
      <c r="AJ74" s="93">
        <v>101.02707209814315</v>
      </c>
      <c r="AK74" s="93">
        <v>0</v>
      </c>
      <c r="AL74" s="101">
        <v>0</v>
      </c>
      <c r="AM74" s="177">
        <v>0</v>
      </c>
      <c r="AO74" s="102">
        <v>76896.829113749118</v>
      </c>
      <c r="AQ74" s="102">
        <v>844031.64240681008</v>
      </c>
      <c r="AR74" s="90"/>
      <c r="AS74" s="213"/>
      <c r="AT74" s="112">
        <v>-3063682.209265288</v>
      </c>
      <c r="AU74" s="112">
        <v>-1308151.2432899999</v>
      </c>
      <c r="AV74" s="112">
        <v>-25574.677694999998</v>
      </c>
      <c r="AW74" s="112">
        <v>-446994</v>
      </c>
      <c r="AX74" s="113">
        <v>-1122958.205015</v>
      </c>
    </row>
    <row r="75" spans="1:55">
      <c r="A75" s="11">
        <v>413</v>
      </c>
      <c r="B75" s="12">
        <v>4213</v>
      </c>
      <c r="C75" s="4"/>
      <c r="D75" s="13" t="s">
        <v>226</v>
      </c>
      <c r="E75" s="85">
        <v>2115</v>
      </c>
      <c r="F75" s="85">
        <v>4527823.666666667</v>
      </c>
      <c r="G75" s="86">
        <v>1.89</v>
      </c>
      <c r="H75" s="85">
        <v>2395673.8977072313</v>
      </c>
      <c r="I75" s="85">
        <v>369014.66666666669</v>
      </c>
      <c r="J75" s="5">
        <v>0</v>
      </c>
      <c r="K75" s="87">
        <v>1.65</v>
      </c>
      <c r="L75" s="85">
        <v>3952861.9312169314</v>
      </c>
      <c r="M75" s="85">
        <v>454580.96249999997</v>
      </c>
      <c r="N75" s="85">
        <v>4407442.8937169313</v>
      </c>
      <c r="O75" s="88">
        <v>2083.8973492751447</v>
      </c>
      <c r="P75" s="88">
        <v>2581.7105893570883</v>
      </c>
      <c r="Q75" s="88">
        <v>80.717697710419515</v>
      </c>
      <c r="R75" s="92">
        <v>389563.75102612504</v>
      </c>
      <c r="S75" s="93">
        <v>184.19089883031916</v>
      </c>
      <c r="T75" s="94">
        <v>87.852149557564289</v>
      </c>
      <c r="U75" s="92">
        <v>0</v>
      </c>
      <c r="V75" s="93">
        <v>0</v>
      </c>
      <c r="W75" s="95">
        <v>87.852149557564289</v>
      </c>
      <c r="X75" s="96">
        <v>0</v>
      </c>
      <c r="Y75" s="97">
        <v>0</v>
      </c>
      <c r="Z75" s="98">
        <v>0</v>
      </c>
      <c r="AA75" s="99">
        <v>0</v>
      </c>
      <c r="AB75" s="100">
        <v>87.852149557564289</v>
      </c>
      <c r="AC75" s="92">
        <v>389563.75102612504</v>
      </c>
      <c r="AD75" s="93">
        <v>184.19089883031916</v>
      </c>
      <c r="AE75" s="95">
        <v>87.852149557564289</v>
      </c>
      <c r="AF75" s="104"/>
      <c r="AG75" s="103">
        <v>0</v>
      </c>
      <c r="AH75" s="104"/>
      <c r="AI75" s="92">
        <v>0</v>
      </c>
      <c r="AJ75" s="93">
        <v>80.717697710419515</v>
      </c>
      <c r="AK75" s="93">
        <v>0</v>
      </c>
      <c r="AL75" s="101">
        <v>0</v>
      </c>
      <c r="AM75" s="177">
        <v>0</v>
      </c>
      <c r="AO75" s="102">
        <v>18807.776898144963</v>
      </c>
      <c r="AQ75" s="102">
        <v>239567.38977072315</v>
      </c>
      <c r="AR75" s="90"/>
      <c r="AS75" s="213"/>
      <c r="AT75" s="112">
        <v>-1084151.5158039792</v>
      </c>
      <c r="AU75" s="112">
        <v>-462918.16723800002</v>
      </c>
      <c r="AV75" s="112">
        <v>-9050.1637229999997</v>
      </c>
      <c r="AW75" s="112">
        <v>-166880</v>
      </c>
      <c r="AX75" s="113">
        <v>-397383.52642100002</v>
      </c>
    </row>
    <row r="76" spans="1:55">
      <c r="A76" s="11">
        <v>414</v>
      </c>
      <c r="B76" s="12">
        <v>4214</v>
      </c>
      <c r="C76" s="4"/>
      <c r="D76" s="13" t="s">
        <v>227</v>
      </c>
      <c r="E76" s="85">
        <v>2339.6666666666665</v>
      </c>
      <c r="F76" s="85">
        <v>4781361</v>
      </c>
      <c r="G76" s="86">
        <v>1.79</v>
      </c>
      <c r="H76" s="85">
        <v>2671151.3966480447</v>
      </c>
      <c r="I76" s="85">
        <v>426975</v>
      </c>
      <c r="J76" s="5">
        <v>0</v>
      </c>
      <c r="K76" s="87">
        <v>1.65</v>
      </c>
      <c r="L76" s="85">
        <v>4407399.8044692734</v>
      </c>
      <c r="M76" s="85">
        <v>440115.15750000003</v>
      </c>
      <c r="N76" s="85">
        <v>4847514.9619692741</v>
      </c>
      <c r="O76" s="88">
        <v>2071.8827305752702</v>
      </c>
      <c r="P76" s="88">
        <v>2581.7105893570883</v>
      </c>
      <c r="Q76" s="88">
        <v>80.252323367168032</v>
      </c>
      <c r="R76" s="92">
        <v>441346.08136404841</v>
      </c>
      <c r="S76" s="93">
        <v>188.63630774927273</v>
      </c>
      <c r="T76" s="94">
        <v>87.558963721315877</v>
      </c>
      <c r="U76" s="92">
        <v>0</v>
      </c>
      <c r="V76" s="93">
        <v>0</v>
      </c>
      <c r="W76" s="95">
        <v>87.558963721315877</v>
      </c>
      <c r="X76" s="96">
        <v>0</v>
      </c>
      <c r="Y76" s="97">
        <v>0</v>
      </c>
      <c r="Z76" s="98">
        <v>0</v>
      </c>
      <c r="AA76" s="99">
        <v>0</v>
      </c>
      <c r="AB76" s="100">
        <v>87.558963721315877</v>
      </c>
      <c r="AC76" s="92">
        <v>441346.08136404841</v>
      </c>
      <c r="AD76" s="93">
        <v>188.63630774927273</v>
      </c>
      <c r="AE76" s="95">
        <v>87.558963721315877</v>
      </c>
      <c r="AF76" s="104"/>
      <c r="AG76" s="103">
        <v>0</v>
      </c>
      <c r="AH76" s="104"/>
      <c r="AI76" s="92">
        <v>129076.26087883295</v>
      </c>
      <c r="AJ76" s="93">
        <v>80.252323367168032</v>
      </c>
      <c r="AK76" s="93">
        <v>0</v>
      </c>
      <c r="AL76" s="101">
        <v>0</v>
      </c>
      <c r="AM76" s="177">
        <v>129076.26087883295</v>
      </c>
      <c r="AO76" s="102">
        <v>15368.948869810742</v>
      </c>
      <c r="AQ76" s="102">
        <v>267115.1396648045</v>
      </c>
      <c r="AR76" s="90"/>
      <c r="AS76" s="213"/>
      <c r="AT76" s="112">
        <v>-1205873.5699094688</v>
      </c>
      <c r="AU76" s="112">
        <v>-514891.852999</v>
      </c>
      <c r="AV76" s="112">
        <v>-10066.262029</v>
      </c>
      <c r="AW76" s="112">
        <v>-157138</v>
      </c>
      <c r="AX76" s="113">
        <v>-441999.374297</v>
      </c>
    </row>
    <row r="77" spans="1:55" s="10" customFormat="1">
      <c r="A77" s="11">
        <v>415</v>
      </c>
      <c r="B77" s="12">
        <v>4215</v>
      </c>
      <c r="C77" s="4"/>
      <c r="D77" s="13" t="s">
        <v>228</v>
      </c>
      <c r="E77" s="85">
        <v>1412</v>
      </c>
      <c r="F77" s="85">
        <v>3999429.3333333335</v>
      </c>
      <c r="G77" s="86">
        <v>1.29</v>
      </c>
      <c r="H77" s="85">
        <v>3100332.8165374678</v>
      </c>
      <c r="I77" s="85">
        <v>689586.66666666663</v>
      </c>
      <c r="J77" s="5">
        <v>0</v>
      </c>
      <c r="K77" s="87">
        <v>1.65</v>
      </c>
      <c r="L77" s="85">
        <v>5115549.1472868212</v>
      </c>
      <c r="M77" s="85">
        <v>643577.90833333333</v>
      </c>
      <c r="N77" s="85">
        <v>5759127.0556201553</v>
      </c>
      <c r="O77" s="88">
        <v>4078.7018807508184</v>
      </c>
      <c r="P77" s="88">
        <v>2581.7105893570883</v>
      </c>
      <c r="Q77" s="88">
        <v>157.98447345589264</v>
      </c>
      <c r="R77" s="92">
        <v>-782088.13027574052</v>
      </c>
      <c r="S77" s="93">
        <v>-553.88677781568026</v>
      </c>
      <c r="T77" s="94">
        <v>136.53021827721233</v>
      </c>
      <c r="U77" s="92">
        <v>0</v>
      </c>
      <c r="V77" s="93">
        <v>0</v>
      </c>
      <c r="W77" s="95">
        <v>136.53021827721233</v>
      </c>
      <c r="X77" s="96">
        <v>0</v>
      </c>
      <c r="Y77" s="97">
        <v>0</v>
      </c>
      <c r="Z77" s="98">
        <v>0</v>
      </c>
      <c r="AA77" s="99">
        <v>0</v>
      </c>
      <c r="AB77" s="100">
        <v>136.53021827721233</v>
      </c>
      <c r="AC77" s="92">
        <v>-782088.13027574052</v>
      </c>
      <c r="AD77" s="93">
        <v>-553.88677781568026</v>
      </c>
      <c r="AE77" s="95">
        <v>136.53021827721233</v>
      </c>
      <c r="AF77" s="104"/>
      <c r="AG77" s="103">
        <v>0</v>
      </c>
      <c r="AH77" s="104"/>
      <c r="AI77" s="92">
        <v>0</v>
      </c>
      <c r="AJ77" s="93">
        <v>157.98447345589264</v>
      </c>
      <c r="AK77" s="93">
        <v>0</v>
      </c>
      <c r="AL77" s="101">
        <v>0</v>
      </c>
      <c r="AM77" s="177">
        <v>0</v>
      </c>
      <c r="AN77" s="90"/>
      <c r="AO77" s="102">
        <v>13228.612419426177</v>
      </c>
      <c r="AP77" s="90"/>
      <c r="AQ77" s="102">
        <v>310033.28165374679</v>
      </c>
      <c r="AR77" s="90"/>
      <c r="AS77" s="213"/>
      <c r="AT77" s="112">
        <v>-729816.55321723619</v>
      </c>
      <c r="AU77" s="112">
        <v>-311621.88708000001</v>
      </c>
      <c r="AV77" s="112">
        <v>-6092.2843329999996</v>
      </c>
      <c r="AW77" s="112">
        <v>-215182</v>
      </c>
      <c r="AX77" s="113">
        <v>-267506.03705300001</v>
      </c>
      <c r="AY77"/>
      <c r="AZ77"/>
      <c r="BA77"/>
      <c r="BB77"/>
      <c r="BC77"/>
    </row>
    <row r="78" spans="1:55">
      <c r="A78" s="11">
        <v>416</v>
      </c>
      <c r="B78" s="12">
        <v>4216</v>
      </c>
      <c r="C78" s="4"/>
      <c r="D78" s="13" t="s">
        <v>229</v>
      </c>
      <c r="E78" s="85">
        <v>132</v>
      </c>
      <c r="F78" s="85">
        <v>235537.66666666666</v>
      </c>
      <c r="G78" s="86">
        <v>1.84</v>
      </c>
      <c r="H78" s="85">
        <v>128009.60144927537</v>
      </c>
      <c r="I78" s="85">
        <v>14846.666666666666</v>
      </c>
      <c r="J78" s="5">
        <v>0</v>
      </c>
      <c r="K78" s="87">
        <v>1.65</v>
      </c>
      <c r="L78" s="85">
        <v>211215.84239130432</v>
      </c>
      <c r="M78" s="85">
        <v>18206.150000000001</v>
      </c>
      <c r="N78" s="85">
        <v>229421.99239130435</v>
      </c>
      <c r="O78" s="88">
        <v>1738.0453969038208</v>
      </c>
      <c r="P78" s="88">
        <v>2581.7105893570883</v>
      </c>
      <c r="Q78" s="88">
        <v>67.321465235831809</v>
      </c>
      <c r="R78" s="92">
        <v>41204.607999417589</v>
      </c>
      <c r="S78" s="93">
        <v>312.15612120770902</v>
      </c>
      <c r="T78" s="94">
        <v>79.412523098574042</v>
      </c>
      <c r="U78" s="92">
        <v>22449</v>
      </c>
      <c r="V78" s="93">
        <v>170.06818181818181</v>
      </c>
      <c r="W78" s="95">
        <v>85.999945504450011</v>
      </c>
      <c r="X78" s="96">
        <v>0</v>
      </c>
      <c r="Y78" s="97">
        <v>0</v>
      </c>
      <c r="Z78" s="98">
        <v>22449</v>
      </c>
      <c r="AA78" s="99">
        <v>170.06818181818181</v>
      </c>
      <c r="AB78" s="100">
        <v>85.999945504450011</v>
      </c>
      <c r="AC78" s="92">
        <v>63653.607999417589</v>
      </c>
      <c r="AD78" s="93">
        <v>482.22430302589083</v>
      </c>
      <c r="AE78" s="95">
        <v>85.999945504450011</v>
      </c>
      <c r="AF78" s="104"/>
      <c r="AG78" s="103">
        <v>0</v>
      </c>
      <c r="AH78" s="104"/>
      <c r="AI78" s="92">
        <v>52933.93092095702</v>
      </c>
      <c r="AJ78" s="93">
        <v>67.321465235831809</v>
      </c>
      <c r="AK78" s="93">
        <v>0</v>
      </c>
      <c r="AL78" s="101">
        <v>0</v>
      </c>
      <c r="AM78" s="177">
        <v>52933.93092095702</v>
      </c>
      <c r="AO78" s="102">
        <v>1296.8897341429788</v>
      </c>
      <c r="AQ78" s="102">
        <v>12800.960144927536</v>
      </c>
      <c r="AR78" s="90"/>
      <c r="AS78" s="213"/>
      <c r="AT78" s="112">
        <v>-66018.741209757049</v>
      </c>
      <c r="AU78" s="112">
        <v>-28189.117700999999</v>
      </c>
      <c r="AV78" s="112">
        <v>-551.10416599999996</v>
      </c>
      <c r="AW78" s="112">
        <v>-5283</v>
      </c>
      <c r="AX78" s="113">
        <v>-24198.425966999999</v>
      </c>
    </row>
    <row r="79" spans="1:55">
      <c r="A79" s="11">
        <v>418</v>
      </c>
      <c r="B79" s="12">
        <v>4218</v>
      </c>
      <c r="C79" s="4"/>
      <c r="D79" s="13" t="s">
        <v>230</v>
      </c>
      <c r="E79" s="85">
        <v>2901</v>
      </c>
      <c r="F79" s="85">
        <v>5236082</v>
      </c>
      <c r="G79" s="86">
        <v>1.9400000000000002</v>
      </c>
      <c r="H79" s="85">
        <v>2699011.3402061858</v>
      </c>
      <c r="I79" s="85">
        <v>483006.66666666669</v>
      </c>
      <c r="J79" s="5">
        <v>0</v>
      </c>
      <c r="K79" s="87">
        <v>1.65</v>
      </c>
      <c r="L79" s="85">
        <v>4453368.7113402067</v>
      </c>
      <c r="M79" s="85">
        <v>486259.93333333335</v>
      </c>
      <c r="N79" s="85">
        <v>4939628.6446735403</v>
      </c>
      <c r="O79" s="88">
        <v>1702.7330729657153</v>
      </c>
      <c r="P79" s="88">
        <v>2581.7105893570883</v>
      </c>
      <c r="Q79" s="88">
        <v>65.953677379064359</v>
      </c>
      <c r="R79" s="92">
        <v>943468.09676900832</v>
      </c>
      <c r="S79" s="93">
        <v>325.22168106480808</v>
      </c>
      <c r="T79" s="94">
        <v>78.550816748810561</v>
      </c>
      <c r="U79" s="92">
        <v>557910</v>
      </c>
      <c r="V79" s="93">
        <v>192.31644260599793</v>
      </c>
      <c r="W79" s="95">
        <v>86.000003477904372</v>
      </c>
      <c r="X79" s="96">
        <v>0</v>
      </c>
      <c r="Y79" s="97">
        <v>0</v>
      </c>
      <c r="Z79" s="98">
        <v>557910</v>
      </c>
      <c r="AA79" s="99">
        <v>192.31644260599793</v>
      </c>
      <c r="AB79" s="100">
        <v>86.000003477904372</v>
      </c>
      <c r="AC79" s="92">
        <v>1501378.0967690083</v>
      </c>
      <c r="AD79" s="93">
        <v>517.53812367080604</v>
      </c>
      <c r="AE79" s="95">
        <v>86.000003477904372</v>
      </c>
      <c r="AF79" s="104"/>
      <c r="AG79" s="103">
        <v>0</v>
      </c>
      <c r="AH79" s="104"/>
      <c r="AI79" s="92">
        <v>0</v>
      </c>
      <c r="AJ79" s="93">
        <v>65.953677379064359</v>
      </c>
      <c r="AK79" s="93">
        <v>0</v>
      </c>
      <c r="AL79" s="101">
        <v>0</v>
      </c>
      <c r="AM79" s="177">
        <v>0</v>
      </c>
      <c r="AO79" s="102">
        <v>53569.285359350572</v>
      </c>
      <c r="AQ79" s="102">
        <v>269901.13402061857</v>
      </c>
      <c r="AR79" s="90"/>
      <c r="AS79" s="213"/>
      <c r="AT79" s="112">
        <v>-1485421.6772195336</v>
      </c>
      <c r="AU79" s="112">
        <v>-634255.14826199994</v>
      </c>
      <c r="AV79" s="112">
        <v>-12399.843731000001</v>
      </c>
      <c r="AW79" s="112">
        <v>-269759</v>
      </c>
      <c r="AX79" s="113">
        <v>-544464.58424999996</v>
      </c>
    </row>
    <row r="80" spans="1:55">
      <c r="A80" s="11">
        <v>420</v>
      </c>
      <c r="B80" s="12">
        <v>4220</v>
      </c>
      <c r="C80" s="4"/>
      <c r="D80" s="13" t="s">
        <v>231</v>
      </c>
      <c r="E80" s="85">
        <v>2416</v>
      </c>
      <c r="F80" s="85">
        <v>3766948.3333333335</v>
      </c>
      <c r="G80" s="86">
        <v>1.3500000000000003</v>
      </c>
      <c r="H80" s="85">
        <v>2790332.0987654319</v>
      </c>
      <c r="I80" s="85">
        <v>510931.33333333331</v>
      </c>
      <c r="J80" s="5">
        <v>0</v>
      </c>
      <c r="K80" s="87">
        <v>1.65</v>
      </c>
      <c r="L80" s="85">
        <v>4604047.9629629627</v>
      </c>
      <c r="M80" s="85">
        <v>526244.01749999996</v>
      </c>
      <c r="N80" s="85">
        <v>5130291.9804629618</v>
      </c>
      <c r="O80" s="88">
        <v>2123.4652237015571</v>
      </c>
      <c r="P80" s="88">
        <v>2581.7105893570883</v>
      </c>
      <c r="Q80" s="88">
        <v>82.250320096117122</v>
      </c>
      <c r="R80" s="92">
        <v>409634.69726679253</v>
      </c>
      <c r="S80" s="93">
        <v>169.55078529254658</v>
      </c>
      <c r="T80" s="94">
        <v>88.817701660553794</v>
      </c>
      <c r="U80" s="92">
        <v>0</v>
      </c>
      <c r="V80" s="93">
        <v>0</v>
      </c>
      <c r="W80" s="95">
        <v>88.817701660553794</v>
      </c>
      <c r="X80" s="96">
        <v>0</v>
      </c>
      <c r="Y80" s="97">
        <v>0</v>
      </c>
      <c r="Z80" s="98">
        <v>0</v>
      </c>
      <c r="AA80" s="99">
        <v>0</v>
      </c>
      <c r="AB80" s="100">
        <v>88.817701660553794</v>
      </c>
      <c r="AC80" s="92">
        <v>409634.69726679253</v>
      </c>
      <c r="AD80" s="93">
        <v>169.55078529254658</v>
      </c>
      <c r="AE80" s="95">
        <v>88.817701660553794</v>
      </c>
      <c r="AF80" s="104"/>
      <c r="AG80" s="103">
        <v>0</v>
      </c>
      <c r="AH80" s="104"/>
      <c r="AI80" s="92">
        <v>0</v>
      </c>
      <c r="AJ80" s="93">
        <v>82.250320096117122</v>
      </c>
      <c r="AK80" s="93">
        <v>0</v>
      </c>
      <c r="AL80" s="101">
        <v>0</v>
      </c>
      <c r="AM80" s="177">
        <v>0</v>
      </c>
      <c r="AO80" s="102">
        <v>47935.262416833721</v>
      </c>
      <c r="AQ80" s="102">
        <v>279033.2098765432</v>
      </c>
      <c r="AR80" s="90"/>
      <c r="AS80" s="213"/>
      <c r="AT80" s="112">
        <v>-1236304.0834358411</v>
      </c>
      <c r="AU80" s="112">
        <v>-527885.27443899994</v>
      </c>
      <c r="AV80" s="112">
        <v>-10320.286604999999</v>
      </c>
      <c r="AW80" s="112">
        <v>-184689</v>
      </c>
      <c r="AX80" s="113">
        <v>-453153.336266</v>
      </c>
    </row>
    <row r="81" spans="1:50">
      <c r="A81" s="11">
        <v>421</v>
      </c>
      <c r="B81" s="12">
        <v>4221</v>
      </c>
      <c r="C81" s="4"/>
      <c r="D81" s="13" t="s">
        <v>232</v>
      </c>
      <c r="E81" s="85">
        <v>82</v>
      </c>
      <c r="F81" s="85">
        <v>83139.333333333328</v>
      </c>
      <c r="G81" s="86">
        <v>1</v>
      </c>
      <c r="H81" s="85">
        <v>83139.333333333328</v>
      </c>
      <c r="I81" s="85">
        <v>20694</v>
      </c>
      <c r="J81" s="5">
        <v>0</v>
      </c>
      <c r="K81" s="87">
        <v>1.65</v>
      </c>
      <c r="L81" s="85">
        <v>137179.9</v>
      </c>
      <c r="M81" s="85">
        <v>24909.704166666666</v>
      </c>
      <c r="N81" s="85">
        <v>162089.60416666666</v>
      </c>
      <c r="O81" s="88">
        <v>1976.7024898373982</v>
      </c>
      <c r="P81" s="88">
        <v>2581.7105893570883</v>
      </c>
      <c r="Q81" s="88">
        <v>76.565611110176661</v>
      </c>
      <c r="R81" s="92">
        <v>18355.9457394274</v>
      </c>
      <c r="S81" s="93">
        <v>223.85299682228535</v>
      </c>
      <c r="T81" s="94">
        <v>85.236334999411298</v>
      </c>
      <c r="U81" s="92">
        <v>1617</v>
      </c>
      <c r="V81" s="93">
        <v>19.719512195121951</v>
      </c>
      <c r="W81" s="95">
        <v>86.000150753059842</v>
      </c>
      <c r="X81" s="96">
        <v>100</v>
      </c>
      <c r="Y81" s="97">
        <v>-1617</v>
      </c>
      <c r="Z81" s="98">
        <v>0</v>
      </c>
      <c r="AA81" s="99">
        <v>0</v>
      </c>
      <c r="AB81" s="100">
        <v>85.236334999411298</v>
      </c>
      <c r="AC81" s="92">
        <v>18355.9457394274</v>
      </c>
      <c r="AD81" s="93">
        <v>223.85299682228535</v>
      </c>
      <c r="AE81" s="95">
        <v>85.236334999411298</v>
      </c>
      <c r="AF81" s="104"/>
      <c r="AG81" s="103">
        <v>0</v>
      </c>
      <c r="AH81" s="104"/>
      <c r="AI81" s="92">
        <v>68197.004240200855</v>
      </c>
      <c r="AJ81" s="93">
        <v>76.565611110176661</v>
      </c>
      <c r="AK81" s="93">
        <v>0</v>
      </c>
      <c r="AL81" s="101">
        <v>0</v>
      </c>
      <c r="AM81" s="177">
        <v>68197.004240200855</v>
      </c>
      <c r="AO81" s="102">
        <v>2.8744921083936688</v>
      </c>
      <c r="AQ81" s="102">
        <v>8313.9333333333325</v>
      </c>
      <c r="AR81" s="90"/>
      <c r="AS81" s="213"/>
      <c r="AT81" s="112">
        <v>-40230.170424695702</v>
      </c>
      <c r="AU81" s="112">
        <v>-17177.743599000001</v>
      </c>
      <c r="AV81" s="112">
        <v>-335.82910099999998</v>
      </c>
      <c r="AW81" s="112">
        <v>-3219</v>
      </c>
      <c r="AX81" s="113">
        <v>-14745.915822999999</v>
      </c>
    </row>
    <row r="82" spans="1:50">
      <c r="A82" s="11">
        <v>422</v>
      </c>
      <c r="B82" s="12">
        <v>4222</v>
      </c>
      <c r="C82" s="4"/>
      <c r="D82" s="13" t="s">
        <v>233</v>
      </c>
      <c r="E82" s="85">
        <v>167.33333333333334</v>
      </c>
      <c r="F82" s="85">
        <v>281252</v>
      </c>
      <c r="G82" s="86">
        <v>1.7233333333333334</v>
      </c>
      <c r="H82" s="85">
        <v>163217.31960694751</v>
      </c>
      <c r="I82" s="85">
        <v>24195.333333333332</v>
      </c>
      <c r="J82" s="5">
        <v>0</v>
      </c>
      <c r="K82" s="87">
        <v>1.65</v>
      </c>
      <c r="L82" s="85">
        <v>269308.57735146343</v>
      </c>
      <c r="M82" s="85">
        <v>26543.579166666666</v>
      </c>
      <c r="N82" s="85">
        <v>295852.15651813004</v>
      </c>
      <c r="O82" s="88">
        <v>1768.040776004761</v>
      </c>
      <c r="P82" s="88">
        <v>2581.7105893570883</v>
      </c>
      <c r="Q82" s="88">
        <v>68.483306505902675</v>
      </c>
      <c r="R82" s="92">
        <v>50377.010377353756</v>
      </c>
      <c r="S82" s="93">
        <v>301.0578309403611</v>
      </c>
      <c r="T82" s="94">
        <v>80.144483098718695</v>
      </c>
      <c r="U82" s="92">
        <v>25296</v>
      </c>
      <c r="V82" s="93">
        <v>151.17131474103584</v>
      </c>
      <c r="W82" s="95">
        <v>85.99995409396611</v>
      </c>
      <c r="X82" s="96">
        <v>0</v>
      </c>
      <c r="Y82" s="97">
        <v>0</v>
      </c>
      <c r="Z82" s="98">
        <v>25296</v>
      </c>
      <c r="AA82" s="99">
        <v>151.17131474103584</v>
      </c>
      <c r="AB82" s="100">
        <v>85.99995409396611</v>
      </c>
      <c r="AC82" s="92">
        <v>75673.010377353756</v>
      </c>
      <c r="AD82" s="93">
        <v>452.22914568139697</v>
      </c>
      <c r="AE82" s="95">
        <v>85.99995409396611</v>
      </c>
      <c r="AF82" s="104"/>
      <c r="AG82" s="103">
        <v>0</v>
      </c>
      <c r="AH82" s="104"/>
      <c r="AI82" s="92">
        <v>5788.6852572315684</v>
      </c>
      <c r="AJ82" s="93">
        <v>68.483306505902675</v>
      </c>
      <c r="AK82" s="93">
        <v>0</v>
      </c>
      <c r="AL82" s="101">
        <v>0</v>
      </c>
      <c r="AM82" s="177">
        <v>5788.6852572315684</v>
      </c>
      <c r="AO82" s="102">
        <v>1551.491857848652</v>
      </c>
      <c r="AQ82" s="102">
        <v>16321.731960694751</v>
      </c>
      <c r="AR82" s="90"/>
      <c r="AS82" s="213"/>
      <c r="AT82" s="112">
        <v>-85102.283590702442</v>
      </c>
      <c r="AU82" s="112">
        <v>-36337.534535999999</v>
      </c>
      <c r="AV82" s="112">
        <v>-710.40771400000006</v>
      </c>
      <c r="AW82" s="112">
        <v>-6810</v>
      </c>
      <c r="AX82" s="113">
        <v>-31193.283473</v>
      </c>
    </row>
    <row r="83" spans="1:50">
      <c r="A83" s="11">
        <v>423</v>
      </c>
      <c r="B83" s="12">
        <v>4223</v>
      </c>
      <c r="C83" s="4"/>
      <c r="D83" s="13" t="s">
        <v>234</v>
      </c>
      <c r="E83" s="85">
        <v>205.66666666666666</v>
      </c>
      <c r="F83" s="85">
        <v>394020</v>
      </c>
      <c r="G83" s="86">
        <v>1.8500000000000003</v>
      </c>
      <c r="H83" s="85">
        <v>212983.78378378379</v>
      </c>
      <c r="I83" s="85">
        <v>29197</v>
      </c>
      <c r="J83" s="5">
        <v>0</v>
      </c>
      <c r="K83" s="87">
        <v>1.65</v>
      </c>
      <c r="L83" s="85">
        <v>351423.24324324325</v>
      </c>
      <c r="M83" s="85">
        <v>36238.895833333336</v>
      </c>
      <c r="N83" s="85">
        <v>387662.13907657657</v>
      </c>
      <c r="O83" s="88">
        <v>1884.9050522361908</v>
      </c>
      <c r="P83" s="88">
        <v>2581.7105893570883</v>
      </c>
      <c r="Q83" s="88">
        <v>73.00992837874908</v>
      </c>
      <c r="R83" s="92">
        <v>53024.578689776557</v>
      </c>
      <c r="S83" s="93">
        <v>257.81804873473203</v>
      </c>
      <c r="T83" s="94">
        <v>82.996254878611907</v>
      </c>
      <c r="U83" s="92">
        <v>15949</v>
      </c>
      <c r="V83" s="93">
        <v>77.547811993517016</v>
      </c>
      <c r="W83" s="95">
        <v>85.999992490147548</v>
      </c>
      <c r="X83" s="96">
        <v>0</v>
      </c>
      <c r="Y83" s="97">
        <v>0</v>
      </c>
      <c r="Z83" s="98">
        <v>15949</v>
      </c>
      <c r="AA83" s="99">
        <v>77.547811993517016</v>
      </c>
      <c r="AB83" s="100">
        <v>85.999992490147548</v>
      </c>
      <c r="AC83" s="92">
        <v>68973.578689776565</v>
      </c>
      <c r="AD83" s="93">
        <v>335.36586072824906</v>
      </c>
      <c r="AE83" s="95">
        <v>85.999992490147548</v>
      </c>
      <c r="AF83" s="104"/>
      <c r="AG83" s="103">
        <v>0</v>
      </c>
      <c r="AH83" s="104"/>
      <c r="AI83" s="92">
        <v>15531.094080476745</v>
      </c>
      <c r="AJ83" s="93">
        <v>73.00992837874908</v>
      </c>
      <c r="AK83" s="93">
        <v>0</v>
      </c>
      <c r="AL83" s="101">
        <v>0</v>
      </c>
      <c r="AM83" s="177">
        <v>15531.094080476745</v>
      </c>
      <c r="AO83" s="102">
        <v>741.81079852693267</v>
      </c>
      <c r="AQ83" s="102">
        <v>21298.378378378377</v>
      </c>
      <c r="AR83" s="90"/>
      <c r="AS83" s="213"/>
      <c r="AT83" s="112">
        <v>-106248.91163445276</v>
      </c>
      <c r="AU83" s="112">
        <v>-45366.861298999997</v>
      </c>
      <c r="AV83" s="112">
        <v>-886.933267</v>
      </c>
      <c r="AW83" s="112">
        <v>-8502</v>
      </c>
      <c r="AX83" s="113">
        <v>-38944.341789999999</v>
      </c>
    </row>
    <row r="84" spans="1:50">
      <c r="A84" s="11">
        <v>424</v>
      </c>
      <c r="B84" s="12">
        <v>4224</v>
      </c>
      <c r="C84" s="4"/>
      <c r="D84" s="13" t="s">
        <v>235</v>
      </c>
      <c r="E84" s="85">
        <v>2020.6666666666667</v>
      </c>
      <c r="F84" s="85">
        <v>3565202.6666666665</v>
      </c>
      <c r="G84" s="86">
        <v>1.8333333333333333</v>
      </c>
      <c r="H84" s="85">
        <v>1946686.0760760761</v>
      </c>
      <c r="I84" s="85">
        <v>262170.66666666669</v>
      </c>
      <c r="J84" s="5">
        <v>0</v>
      </c>
      <c r="K84" s="87">
        <v>1.65</v>
      </c>
      <c r="L84" s="85">
        <v>3212032.0255255252</v>
      </c>
      <c r="M84" s="85">
        <v>321592.32083333336</v>
      </c>
      <c r="N84" s="85">
        <v>3533624.346358858</v>
      </c>
      <c r="O84" s="88">
        <v>1748.7418408242452</v>
      </c>
      <c r="P84" s="88">
        <v>2581.7105893570883</v>
      </c>
      <c r="Q84" s="88">
        <v>67.735781385927012</v>
      </c>
      <c r="R84" s="92">
        <v>622766.3082780852</v>
      </c>
      <c r="S84" s="93">
        <v>308.19843695715201</v>
      </c>
      <c r="T84" s="94">
        <v>79.673542273134018</v>
      </c>
      <c r="U84" s="92">
        <v>330037</v>
      </c>
      <c r="V84" s="93">
        <v>163.33074892774661</v>
      </c>
      <c r="W84" s="95">
        <v>85.99999689593588</v>
      </c>
      <c r="X84" s="96">
        <v>0</v>
      </c>
      <c r="Y84" s="97">
        <v>0</v>
      </c>
      <c r="Z84" s="98">
        <v>330037</v>
      </c>
      <c r="AA84" s="99">
        <v>163.33074892774661</v>
      </c>
      <c r="AB84" s="100">
        <v>85.99999689593588</v>
      </c>
      <c r="AC84" s="92">
        <v>952803.3082780852</v>
      </c>
      <c r="AD84" s="93">
        <v>471.52918588489865</v>
      </c>
      <c r="AE84" s="95">
        <v>85.99999689593588</v>
      </c>
      <c r="AF84" s="104"/>
      <c r="AG84" s="103">
        <v>0</v>
      </c>
      <c r="AH84" s="104"/>
      <c r="AI84" s="92">
        <v>408331.65144383907</v>
      </c>
      <c r="AJ84" s="93">
        <v>67.735781385927012</v>
      </c>
      <c r="AK84" s="93">
        <v>0</v>
      </c>
      <c r="AL84" s="101">
        <v>0</v>
      </c>
      <c r="AM84" s="177">
        <v>408331.65144383907</v>
      </c>
      <c r="AO84" s="102">
        <v>14119.41327016759</v>
      </c>
      <c r="AQ84" s="102">
        <v>194668.60760760758</v>
      </c>
      <c r="AR84" s="90"/>
      <c r="AS84" s="213"/>
      <c r="AT84" s="112">
        <v>-1051142.1451991005</v>
      </c>
      <c r="AU84" s="112">
        <v>-448823.60838799999</v>
      </c>
      <c r="AV84" s="112">
        <v>-8774.6116399999992</v>
      </c>
      <c r="AW84" s="112">
        <v>-145095</v>
      </c>
      <c r="AX84" s="113">
        <v>-385284.31343799998</v>
      </c>
    </row>
    <row r="85" spans="1:50">
      <c r="A85" s="11">
        <v>431</v>
      </c>
      <c r="B85" s="12">
        <v>6101</v>
      </c>
      <c r="C85" s="4"/>
      <c r="D85" s="13" t="s">
        <v>340</v>
      </c>
      <c r="E85" s="85">
        <v>1666.6666666666667</v>
      </c>
      <c r="F85" s="85">
        <v>2983100.6666666665</v>
      </c>
      <c r="G85" s="86">
        <v>1.79</v>
      </c>
      <c r="H85" s="85">
        <v>1666536.6852886407</v>
      </c>
      <c r="I85" s="85">
        <v>286358</v>
      </c>
      <c r="J85" s="5">
        <v>0</v>
      </c>
      <c r="K85" s="87">
        <v>1.65</v>
      </c>
      <c r="L85" s="85">
        <v>2749785.5307262563</v>
      </c>
      <c r="M85" s="85">
        <v>270380.77166666667</v>
      </c>
      <c r="N85" s="85">
        <v>3020166.3023929228</v>
      </c>
      <c r="O85" s="88">
        <v>1812.0997814357536</v>
      </c>
      <c r="P85" s="88">
        <v>2581.7105893570883</v>
      </c>
      <c r="Q85" s="88">
        <v>70.189888398258176</v>
      </c>
      <c r="R85" s="92">
        <v>474593.33155148965</v>
      </c>
      <c r="S85" s="93">
        <v>284.75599893089378</v>
      </c>
      <c r="T85" s="94">
        <v>81.21962969090265</v>
      </c>
      <c r="U85" s="92">
        <v>205692</v>
      </c>
      <c r="V85" s="93">
        <v>123.4152</v>
      </c>
      <c r="W85" s="95">
        <v>85.999995100905238</v>
      </c>
      <c r="X85" s="96">
        <v>0</v>
      </c>
      <c r="Y85" s="97">
        <v>0</v>
      </c>
      <c r="Z85" s="98">
        <v>205692</v>
      </c>
      <c r="AA85" s="99">
        <v>123.4152</v>
      </c>
      <c r="AB85" s="100">
        <v>85.999995100905238</v>
      </c>
      <c r="AC85" s="92">
        <v>680285.33155148965</v>
      </c>
      <c r="AD85" s="93">
        <v>408.17119893089375</v>
      </c>
      <c r="AE85" s="95">
        <v>85.999995100905238</v>
      </c>
      <c r="AF85" s="104"/>
      <c r="AG85" s="103">
        <v>0</v>
      </c>
      <c r="AH85" s="104"/>
      <c r="AI85" s="92">
        <v>112773.97827990433</v>
      </c>
      <c r="AJ85" s="93">
        <v>70.189888398258176</v>
      </c>
      <c r="AK85" s="93">
        <v>0</v>
      </c>
      <c r="AL85" s="101">
        <v>0</v>
      </c>
      <c r="AM85" s="177">
        <v>112773.97827990433</v>
      </c>
      <c r="AO85" s="102">
        <v>20122.033208330427</v>
      </c>
      <c r="AQ85" s="102">
        <v>166653.66852886404</v>
      </c>
      <c r="AR85" s="90"/>
      <c r="AS85" s="213"/>
      <c r="AT85" s="112">
        <v>-860822.49280534789</v>
      </c>
      <c r="AU85" s="112">
        <v>-367559.66751699999</v>
      </c>
      <c r="AV85" s="112">
        <v>-7185.8816619999998</v>
      </c>
      <c r="AW85" s="112">
        <v>-106489</v>
      </c>
      <c r="AX85" s="113">
        <v>-315524.788581</v>
      </c>
    </row>
    <row r="86" spans="1:50">
      <c r="A86" s="11">
        <v>432</v>
      </c>
      <c r="B86" s="12">
        <v>6102</v>
      </c>
      <c r="C86" s="4"/>
      <c r="D86" s="13" t="s">
        <v>341</v>
      </c>
      <c r="E86" s="85">
        <v>482.66666666666669</v>
      </c>
      <c r="F86" s="85">
        <v>1008670.6666666666</v>
      </c>
      <c r="G86" s="86">
        <v>2.04</v>
      </c>
      <c r="H86" s="85">
        <v>494446.40522875817</v>
      </c>
      <c r="I86" s="85">
        <v>92896.666666666672</v>
      </c>
      <c r="J86" s="5">
        <v>0</v>
      </c>
      <c r="K86" s="87">
        <v>1.65</v>
      </c>
      <c r="L86" s="85">
        <v>815836.56862745096</v>
      </c>
      <c r="M86" s="85">
        <v>88667.204166666677</v>
      </c>
      <c r="N86" s="85">
        <v>904503.77279411757</v>
      </c>
      <c r="O86" s="88">
        <v>1873.9719049601883</v>
      </c>
      <c r="P86" s="88">
        <v>2581.7105893570883</v>
      </c>
      <c r="Q86" s="88">
        <v>72.58644375885892</v>
      </c>
      <c r="R86" s="92">
        <v>126392.6925174944</v>
      </c>
      <c r="S86" s="93">
        <v>261.86331322685305</v>
      </c>
      <c r="T86" s="94">
        <v>82.729459568081126</v>
      </c>
      <c r="U86" s="92">
        <v>40754</v>
      </c>
      <c r="V86" s="93">
        <v>84.435082872928177</v>
      </c>
      <c r="W86" s="95">
        <v>85.999968788634561</v>
      </c>
      <c r="X86" s="96">
        <v>0</v>
      </c>
      <c r="Y86" s="97">
        <v>0</v>
      </c>
      <c r="Z86" s="98">
        <v>40754</v>
      </c>
      <c r="AA86" s="99">
        <v>84.435082872928177</v>
      </c>
      <c r="AB86" s="100">
        <v>85.999968788634561</v>
      </c>
      <c r="AC86" s="92">
        <v>167146.6925174944</v>
      </c>
      <c r="AD86" s="93">
        <v>346.29839609978126</v>
      </c>
      <c r="AE86" s="95">
        <v>85.999968788634561</v>
      </c>
      <c r="AF86" s="104"/>
      <c r="AG86" s="103">
        <v>0</v>
      </c>
      <c r="AH86" s="104"/>
      <c r="AI86" s="92">
        <v>92625.825876452436</v>
      </c>
      <c r="AJ86" s="93">
        <v>72.58644375885892</v>
      </c>
      <c r="AK86" s="93">
        <v>0</v>
      </c>
      <c r="AL86" s="101">
        <v>0</v>
      </c>
      <c r="AM86" s="177">
        <v>92625.825876452436</v>
      </c>
      <c r="AO86" s="102">
        <v>4271.5736209306579</v>
      </c>
      <c r="AQ86" s="102">
        <v>49444.640522875816</v>
      </c>
      <c r="AR86" s="90"/>
      <c r="AS86" s="213"/>
      <c r="AT86" s="112">
        <v>-248601.82236799141</v>
      </c>
      <c r="AU86" s="112">
        <v>-106149.646341</v>
      </c>
      <c r="AV86" s="112">
        <v>-2075.251624</v>
      </c>
      <c r="AW86" s="112">
        <v>-58571</v>
      </c>
      <c r="AX86" s="113">
        <v>-91122.197780999995</v>
      </c>
    </row>
    <row r="87" spans="1:50">
      <c r="A87" s="11">
        <v>433</v>
      </c>
      <c r="B87" s="12">
        <v>6103</v>
      </c>
      <c r="C87" s="4"/>
      <c r="D87" s="13" t="s">
        <v>342</v>
      </c>
      <c r="E87" s="85">
        <v>709</v>
      </c>
      <c r="F87" s="85">
        <v>1410788.3333333333</v>
      </c>
      <c r="G87" s="86">
        <v>2.14</v>
      </c>
      <c r="H87" s="85">
        <v>659246.88473520242</v>
      </c>
      <c r="I87" s="85">
        <v>105291.33333333333</v>
      </c>
      <c r="J87" s="5">
        <v>0</v>
      </c>
      <c r="K87" s="87">
        <v>1.65</v>
      </c>
      <c r="L87" s="85">
        <v>1087757.3598130839</v>
      </c>
      <c r="M87" s="85">
        <v>99554.141666666663</v>
      </c>
      <c r="N87" s="85">
        <v>1187311.5014797507</v>
      </c>
      <c r="O87" s="88">
        <v>1674.6283518755299</v>
      </c>
      <c r="P87" s="88">
        <v>2581.7105893570883</v>
      </c>
      <c r="Q87" s="88">
        <v>64.865068872516616</v>
      </c>
      <c r="R87" s="92">
        <v>237954.88335853719</v>
      </c>
      <c r="S87" s="93">
        <v>335.62042786817659</v>
      </c>
      <c r="T87" s="94">
        <v>77.864993389685466</v>
      </c>
      <c r="U87" s="92">
        <v>148906</v>
      </c>
      <c r="V87" s="93">
        <v>210.0225669957687</v>
      </c>
      <c r="W87" s="95">
        <v>86.000009291993464</v>
      </c>
      <c r="X87" s="96">
        <v>0</v>
      </c>
      <c r="Y87" s="97">
        <v>0</v>
      </c>
      <c r="Z87" s="98">
        <v>148906</v>
      </c>
      <c r="AA87" s="99">
        <v>210.0225669957687</v>
      </c>
      <c r="AB87" s="100">
        <v>86.000009291993464</v>
      </c>
      <c r="AC87" s="92">
        <v>386860.88335853722</v>
      </c>
      <c r="AD87" s="93">
        <v>545.64299486394532</v>
      </c>
      <c r="AE87" s="95">
        <v>86.000009291993464</v>
      </c>
      <c r="AF87" s="104"/>
      <c r="AG87" s="103">
        <v>0</v>
      </c>
      <c r="AH87" s="104"/>
      <c r="AI87" s="92">
        <v>78623.284570820528</v>
      </c>
      <c r="AJ87" s="93">
        <v>64.865068872516616</v>
      </c>
      <c r="AK87" s="93">
        <v>0</v>
      </c>
      <c r="AL87" s="101">
        <v>0</v>
      </c>
      <c r="AM87" s="177">
        <v>78623.284570820528</v>
      </c>
      <c r="AO87" s="102">
        <v>8911.2639785900737</v>
      </c>
      <c r="AQ87" s="102">
        <v>65924.688473520233</v>
      </c>
      <c r="AR87" s="90"/>
      <c r="AS87" s="213"/>
      <c r="AT87" s="112">
        <v>-362587.30523796257</v>
      </c>
      <c r="AU87" s="112">
        <v>-154819.91987099999</v>
      </c>
      <c r="AV87" s="112">
        <v>-3026.7674109999998</v>
      </c>
      <c r="AW87" s="112">
        <v>-66621</v>
      </c>
      <c r="AX87" s="113">
        <v>-132902.29261400001</v>
      </c>
    </row>
    <row r="88" spans="1:50">
      <c r="A88" s="11">
        <v>434</v>
      </c>
      <c r="B88" s="12">
        <v>6104</v>
      </c>
      <c r="C88" s="4"/>
      <c r="D88" s="13" t="s">
        <v>343</v>
      </c>
      <c r="E88" s="85">
        <v>1377.6666666666667</v>
      </c>
      <c r="F88" s="85">
        <v>3322727.6666666665</v>
      </c>
      <c r="G88" s="86">
        <v>2.14</v>
      </c>
      <c r="H88" s="85">
        <v>1552676.4797507785</v>
      </c>
      <c r="I88" s="85">
        <v>228151.33333333334</v>
      </c>
      <c r="J88" s="5">
        <v>0</v>
      </c>
      <c r="K88" s="87">
        <v>1.65</v>
      </c>
      <c r="L88" s="85">
        <v>2561916.191588785</v>
      </c>
      <c r="M88" s="85">
        <v>252898.51249999998</v>
      </c>
      <c r="N88" s="85">
        <v>2814814.7040887848</v>
      </c>
      <c r="O88" s="88">
        <v>2043.175444535774</v>
      </c>
      <c r="P88" s="88">
        <v>2581.7105893570883</v>
      </c>
      <c r="Q88" s="88">
        <v>79.140375104731504</v>
      </c>
      <c r="R88" s="92">
        <v>274511.10960406729</v>
      </c>
      <c r="S88" s="93">
        <v>199.25800358388622</v>
      </c>
      <c r="T88" s="94">
        <v>86.858436315980839</v>
      </c>
      <c r="U88" s="92">
        <v>0</v>
      </c>
      <c r="V88" s="93">
        <v>0</v>
      </c>
      <c r="W88" s="95">
        <v>86.858436315980839</v>
      </c>
      <c r="X88" s="96">
        <v>0</v>
      </c>
      <c r="Y88" s="97">
        <v>0</v>
      </c>
      <c r="Z88" s="98">
        <v>0</v>
      </c>
      <c r="AA88" s="99">
        <v>0</v>
      </c>
      <c r="AB88" s="100">
        <v>86.858436315980839</v>
      </c>
      <c r="AC88" s="92">
        <v>274511.10960406729</v>
      </c>
      <c r="AD88" s="93">
        <v>199.25800358388622</v>
      </c>
      <c r="AE88" s="95">
        <v>86.858436315980839</v>
      </c>
      <c r="AF88" s="104"/>
      <c r="AG88" s="103">
        <v>0</v>
      </c>
      <c r="AH88" s="104"/>
      <c r="AI88" s="92">
        <v>92307.474751648537</v>
      </c>
      <c r="AJ88" s="93">
        <v>79.140375104731504</v>
      </c>
      <c r="AK88" s="93">
        <v>0</v>
      </c>
      <c r="AL88" s="101">
        <v>0</v>
      </c>
      <c r="AM88" s="177">
        <v>92307.474751648537</v>
      </c>
      <c r="AO88" s="102">
        <v>17897.892375501964</v>
      </c>
      <c r="AQ88" s="102">
        <v>155267.64797507788</v>
      </c>
      <c r="AR88" s="90"/>
      <c r="AS88" s="213"/>
      <c r="AT88" s="112">
        <v>-722595.753397419</v>
      </c>
      <c r="AU88" s="112">
        <v>-308538.70233200002</v>
      </c>
      <c r="AV88" s="112">
        <v>-6032.0073149999998</v>
      </c>
      <c r="AW88" s="112">
        <v>-134408</v>
      </c>
      <c r="AX88" s="113">
        <v>-264859.33421300002</v>
      </c>
    </row>
    <row r="89" spans="1:50">
      <c r="A89" s="11">
        <v>435</v>
      </c>
      <c r="B89" s="12">
        <v>6105</v>
      </c>
      <c r="C89" s="4"/>
      <c r="D89" s="13" t="s">
        <v>344</v>
      </c>
      <c r="E89" s="85">
        <v>544.66666666666663</v>
      </c>
      <c r="F89" s="85">
        <v>1274082.3333333333</v>
      </c>
      <c r="G89" s="86">
        <v>1.9733333333333334</v>
      </c>
      <c r="H89" s="85">
        <v>644266.24553601514</v>
      </c>
      <c r="I89" s="85">
        <v>98530.666666666672</v>
      </c>
      <c r="J89" s="5">
        <v>0</v>
      </c>
      <c r="K89" s="87">
        <v>1.65</v>
      </c>
      <c r="L89" s="85">
        <v>1063039.3051344249</v>
      </c>
      <c r="M89" s="85">
        <v>81695.979166666672</v>
      </c>
      <c r="N89" s="85">
        <v>1144735.2843010917</v>
      </c>
      <c r="O89" s="88">
        <v>2101.7171682394587</v>
      </c>
      <c r="P89" s="88">
        <v>2581.7105893570883</v>
      </c>
      <c r="Q89" s="88">
        <v>81.407930730254307</v>
      </c>
      <c r="R89" s="92">
        <v>96731.474179765501</v>
      </c>
      <c r="S89" s="93">
        <v>177.59756581352298</v>
      </c>
      <c r="T89" s="94">
        <v>88.286996360060201</v>
      </c>
      <c r="U89" s="92">
        <v>0</v>
      </c>
      <c r="V89" s="93">
        <v>0</v>
      </c>
      <c r="W89" s="95">
        <v>88.286996360060201</v>
      </c>
      <c r="X89" s="96">
        <v>0</v>
      </c>
      <c r="Y89" s="97">
        <v>0</v>
      </c>
      <c r="Z89" s="98">
        <v>0</v>
      </c>
      <c r="AA89" s="99">
        <v>0</v>
      </c>
      <c r="AB89" s="100">
        <v>88.286996360060201</v>
      </c>
      <c r="AC89" s="92">
        <v>96731.474179765501</v>
      </c>
      <c r="AD89" s="93">
        <v>177.59756581352298</v>
      </c>
      <c r="AE89" s="95">
        <v>88.286996360060201</v>
      </c>
      <c r="AF89" s="104"/>
      <c r="AG89" s="103">
        <v>0</v>
      </c>
      <c r="AH89" s="104"/>
      <c r="AI89" s="92">
        <v>150337.68203969073</v>
      </c>
      <c r="AJ89" s="93">
        <v>81.407930730254307</v>
      </c>
      <c r="AK89" s="93">
        <v>0</v>
      </c>
      <c r="AL89" s="101">
        <v>0</v>
      </c>
      <c r="AM89" s="177">
        <v>150337.68203969073</v>
      </c>
      <c r="AO89" s="102">
        <v>4363.6824559660008</v>
      </c>
      <c r="AQ89" s="102">
        <v>64426.624553601512</v>
      </c>
      <c r="AR89" s="90"/>
      <c r="AS89" s="213"/>
      <c r="AT89" s="112">
        <v>-280579.65014146746</v>
      </c>
      <c r="AU89" s="112">
        <v>-119803.750227</v>
      </c>
      <c r="AV89" s="112">
        <v>-2342.1927049999999</v>
      </c>
      <c r="AW89" s="112">
        <v>-60059</v>
      </c>
      <c r="AX89" s="113">
        <v>-102843.310358</v>
      </c>
    </row>
    <row r="90" spans="1:50">
      <c r="A90" s="11">
        <v>437</v>
      </c>
      <c r="B90" s="12">
        <v>6107</v>
      </c>
      <c r="C90" s="4"/>
      <c r="D90" s="13" t="s">
        <v>345</v>
      </c>
      <c r="E90" s="85">
        <v>116.33333333333333</v>
      </c>
      <c r="F90" s="85">
        <v>141213</v>
      </c>
      <c r="G90" s="86">
        <v>1.74</v>
      </c>
      <c r="H90" s="85">
        <v>81156.89655172413</v>
      </c>
      <c r="I90" s="85">
        <v>13218</v>
      </c>
      <c r="J90" s="5">
        <v>0</v>
      </c>
      <c r="K90" s="87">
        <v>1.65</v>
      </c>
      <c r="L90" s="85">
        <v>133908.87931034481</v>
      </c>
      <c r="M90" s="85">
        <v>13534.795833333335</v>
      </c>
      <c r="N90" s="85">
        <v>147443.67514367818</v>
      </c>
      <c r="O90" s="88">
        <v>1267.4241416362022</v>
      </c>
      <c r="P90" s="88">
        <v>2581.7105893570883</v>
      </c>
      <c r="Q90" s="88">
        <v>49.092417518100788</v>
      </c>
      <c r="R90" s="92">
        <v>56571.269664732674</v>
      </c>
      <c r="S90" s="93">
        <v>486.28598565672786</v>
      </c>
      <c r="T90" s="94">
        <v>67.928223036403494</v>
      </c>
      <c r="U90" s="92">
        <v>54277</v>
      </c>
      <c r="V90" s="93">
        <v>466.56446991404016</v>
      </c>
      <c r="W90" s="95">
        <v>86.000135195629156</v>
      </c>
      <c r="X90" s="96">
        <v>0</v>
      </c>
      <c r="Y90" s="97">
        <v>0</v>
      </c>
      <c r="Z90" s="98">
        <v>54277</v>
      </c>
      <c r="AA90" s="99">
        <v>466.56446991404016</v>
      </c>
      <c r="AB90" s="100">
        <v>86.000135195629156</v>
      </c>
      <c r="AC90" s="92">
        <v>110848.26966473268</v>
      </c>
      <c r="AD90" s="93">
        <v>952.85045557076796</v>
      </c>
      <c r="AE90" s="95">
        <v>86.000135195629156</v>
      </c>
      <c r="AF90" s="104"/>
      <c r="AG90" s="103">
        <v>0</v>
      </c>
      <c r="AH90" s="104"/>
      <c r="AI90" s="92">
        <v>30173.065943885664</v>
      </c>
      <c r="AJ90" s="93">
        <v>49.092417518100788</v>
      </c>
      <c r="AK90" s="93">
        <v>0</v>
      </c>
      <c r="AL90" s="101">
        <v>0</v>
      </c>
      <c r="AM90" s="177">
        <v>30173.065943885664</v>
      </c>
      <c r="AO90" s="102">
        <v>298.37167558884306</v>
      </c>
      <c r="AQ90" s="102">
        <v>8115.689655172413</v>
      </c>
      <c r="AR90" s="90"/>
      <c r="AS90" s="213"/>
      <c r="AT90" s="112">
        <v>-59313.712805641102</v>
      </c>
      <c r="AU90" s="112">
        <v>-25326.160434000001</v>
      </c>
      <c r="AV90" s="112">
        <v>-495.13264900000001</v>
      </c>
      <c r="AW90" s="112">
        <v>-7419</v>
      </c>
      <c r="AX90" s="113">
        <v>-21740.773329</v>
      </c>
    </row>
    <row r="91" spans="1:50">
      <c r="A91" s="11">
        <v>438</v>
      </c>
      <c r="B91" s="12">
        <v>6108</v>
      </c>
      <c r="C91" s="4"/>
      <c r="D91" s="13" t="s">
        <v>346</v>
      </c>
      <c r="E91" s="85">
        <v>1213</v>
      </c>
      <c r="F91" s="85">
        <v>2879639.3333333335</v>
      </c>
      <c r="G91" s="86">
        <v>1.9533333333333331</v>
      </c>
      <c r="H91" s="85">
        <v>1474329.9758047548</v>
      </c>
      <c r="I91" s="85">
        <v>229489.66666666666</v>
      </c>
      <c r="J91" s="5">
        <v>0</v>
      </c>
      <c r="K91" s="87">
        <v>1.65</v>
      </c>
      <c r="L91" s="85">
        <v>2432644.4600778455</v>
      </c>
      <c r="M91" s="85">
        <v>236457.47083333333</v>
      </c>
      <c r="N91" s="85">
        <v>2669101.9309111792</v>
      </c>
      <c r="O91" s="88">
        <v>2200.4137930017964</v>
      </c>
      <c r="P91" s="88">
        <v>2581.7105893570883</v>
      </c>
      <c r="Q91" s="88">
        <v>85.230846636057507</v>
      </c>
      <c r="R91" s="92">
        <v>171129.8151722186</v>
      </c>
      <c r="S91" s="93">
        <v>141.07981465145804</v>
      </c>
      <c r="T91" s="94">
        <v>90.695433380716239</v>
      </c>
      <c r="U91" s="92">
        <v>0</v>
      </c>
      <c r="V91" s="93">
        <v>0</v>
      </c>
      <c r="W91" s="95">
        <v>90.695433380716239</v>
      </c>
      <c r="X91" s="96">
        <v>0</v>
      </c>
      <c r="Y91" s="97">
        <v>0</v>
      </c>
      <c r="Z91" s="98">
        <v>0</v>
      </c>
      <c r="AA91" s="99">
        <v>0</v>
      </c>
      <c r="AB91" s="100">
        <v>90.695433380716239</v>
      </c>
      <c r="AC91" s="92">
        <v>171129.8151722186</v>
      </c>
      <c r="AD91" s="93">
        <v>141.07981465145804</v>
      </c>
      <c r="AE91" s="95">
        <v>90.695433380716239</v>
      </c>
      <c r="AF91" s="104"/>
      <c r="AG91" s="103">
        <v>0</v>
      </c>
      <c r="AH91" s="104"/>
      <c r="AI91" s="92">
        <v>141253.80999007644</v>
      </c>
      <c r="AJ91" s="93">
        <v>85.230846636057507</v>
      </c>
      <c r="AK91" s="93">
        <v>0</v>
      </c>
      <c r="AL91" s="101">
        <v>0</v>
      </c>
      <c r="AM91" s="177">
        <v>141253.80999007644</v>
      </c>
      <c r="AO91" s="102">
        <v>13175.531409600726</v>
      </c>
      <c r="AQ91" s="102">
        <v>147432.99758047549</v>
      </c>
      <c r="AR91" s="90"/>
      <c r="AS91" s="213"/>
      <c r="AT91" s="112">
        <v>-625114.95582988707</v>
      </c>
      <c r="AU91" s="112">
        <v>-266915.70822700002</v>
      </c>
      <c r="AV91" s="112">
        <v>-5218.26757</v>
      </c>
      <c r="AW91" s="112">
        <v>-83183</v>
      </c>
      <c r="AX91" s="113">
        <v>-229128.84587200001</v>
      </c>
    </row>
    <row r="92" spans="1:50">
      <c r="A92" s="11">
        <v>441</v>
      </c>
      <c r="B92" s="12">
        <v>6111</v>
      </c>
      <c r="C92" s="4"/>
      <c r="D92" s="13" t="s">
        <v>347</v>
      </c>
      <c r="E92" s="85">
        <v>898.33333333333337</v>
      </c>
      <c r="F92" s="85">
        <v>1534720.3333333333</v>
      </c>
      <c r="G92" s="86">
        <v>2.04</v>
      </c>
      <c r="H92" s="85">
        <v>752313.88888888888</v>
      </c>
      <c r="I92" s="85">
        <v>142896.66666666666</v>
      </c>
      <c r="J92" s="5">
        <v>0</v>
      </c>
      <c r="K92" s="87">
        <v>1.65</v>
      </c>
      <c r="L92" s="85">
        <v>1241317.9166666667</v>
      </c>
      <c r="M92" s="85">
        <v>116831.50833333335</v>
      </c>
      <c r="N92" s="85">
        <v>1358149.425</v>
      </c>
      <c r="O92" s="88">
        <v>1511.8546474953619</v>
      </c>
      <c r="P92" s="88">
        <v>2581.7105893570883</v>
      </c>
      <c r="Q92" s="88">
        <v>58.56019081797438</v>
      </c>
      <c r="R92" s="92">
        <v>355602.28414247348</v>
      </c>
      <c r="S92" s="93">
        <v>395.84669848883874</v>
      </c>
      <c r="T92" s="94">
        <v>73.892920215323855</v>
      </c>
      <c r="U92" s="92">
        <v>280792</v>
      </c>
      <c r="V92" s="93">
        <v>312.56994434137289</v>
      </c>
      <c r="W92" s="95">
        <v>86.000007106856913</v>
      </c>
      <c r="X92" s="96">
        <v>0</v>
      </c>
      <c r="Y92" s="97">
        <v>0</v>
      </c>
      <c r="Z92" s="98">
        <v>280792</v>
      </c>
      <c r="AA92" s="99">
        <v>312.56994434137289</v>
      </c>
      <c r="AB92" s="100">
        <v>86.000007106856913</v>
      </c>
      <c r="AC92" s="92">
        <v>636394.28414247348</v>
      </c>
      <c r="AD92" s="93">
        <v>708.41664283021169</v>
      </c>
      <c r="AE92" s="95">
        <v>86.000007106856913</v>
      </c>
      <c r="AF92" s="104"/>
      <c r="AG92" s="103">
        <v>0</v>
      </c>
      <c r="AH92" s="104"/>
      <c r="AI92" s="92">
        <v>131740.77770010935</v>
      </c>
      <c r="AJ92" s="93">
        <v>58.56019081797438</v>
      </c>
      <c r="AK92" s="93">
        <v>0</v>
      </c>
      <c r="AL92" s="101">
        <v>0</v>
      </c>
      <c r="AM92" s="177">
        <v>131740.77770010935</v>
      </c>
      <c r="AO92" s="102">
        <v>12016.602249164376</v>
      </c>
      <c r="AQ92" s="102">
        <v>75231.388888888891</v>
      </c>
      <c r="AR92" s="90"/>
      <c r="AS92" s="213"/>
      <c r="AT92" s="112">
        <v>-472962.38819802518</v>
      </c>
      <c r="AU92" s="112">
        <v>-201948.60102599999</v>
      </c>
      <c r="AV92" s="112">
        <v>-3948.1446879999999</v>
      </c>
      <c r="AW92" s="112">
        <v>-74606</v>
      </c>
      <c r="AX92" s="113">
        <v>-173359.03602699999</v>
      </c>
    </row>
    <row r="93" spans="1:50">
      <c r="A93" s="11">
        <v>442</v>
      </c>
      <c r="B93" s="12">
        <v>6112</v>
      </c>
      <c r="C93" s="4"/>
      <c r="D93" s="13" t="s">
        <v>348</v>
      </c>
      <c r="E93" s="85">
        <v>194</v>
      </c>
      <c r="F93" s="85">
        <v>394124.33333333331</v>
      </c>
      <c r="G93" s="86">
        <v>1.6333333333333335</v>
      </c>
      <c r="H93" s="85">
        <v>241084.64646464647</v>
      </c>
      <c r="I93" s="85">
        <v>32072.333333333332</v>
      </c>
      <c r="J93" s="5">
        <v>0</v>
      </c>
      <c r="K93" s="87">
        <v>1.65</v>
      </c>
      <c r="L93" s="85">
        <v>397789.66666666669</v>
      </c>
      <c r="M93" s="85">
        <v>36274.212500000001</v>
      </c>
      <c r="N93" s="85">
        <v>434063.87916666665</v>
      </c>
      <c r="O93" s="88">
        <v>2237.4426761168384</v>
      </c>
      <c r="P93" s="88">
        <v>2581.7105893570883</v>
      </c>
      <c r="Q93" s="88">
        <v>86.66512371063321</v>
      </c>
      <c r="R93" s="92">
        <v>24711.550812385143</v>
      </c>
      <c r="S93" s="93">
        <v>127.37912789889249</v>
      </c>
      <c r="T93" s="94">
        <v>91.599027937698921</v>
      </c>
      <c r="U93" s="92">
        <v>0</v>
      </c>
      <c r="V93" s="93">
        <v>0</v>
      </c>
      <c r="W93" s="95">
        <v>91.599027937698921</v>
      </c>
      <c r="X93" s="96">
        <v>0</v>
      </c>
      <c r="Y93" s="97">
        <v>0</v>
      </c>
      <c r="Z93" s="98">
        <v>0</v>
      </c>
      <c r="AA93" s="99">
        <v>0</v>
      </c>
      <c r="AB93" s="100">
        <v>91.599027937698921</v>
      </c>
      <c r="AC93" s="92">
        <v>24711.550812385143</v>
      </c>
      <c r="AD93" s="93">
        <v>127.37912789889249</v>
      </c>
      <c r="AE93" s="95">
        <v>91.599027937698921</v>
      </c>
      <c r="AF93" s="104"/>
      <c r="AG93" s="103">
        <v>0</v>
      </c>
      <c r="AH93" s="104"/>
      <c r="AI93" s="92">
        <v>131916.58719892747</v>
      </c>
      <c r="AJ93" s="93">
        <v>86.66512371063321</v>
      </c>
      <c r="AK93" s="93">
        <v>0</v>
      </c>
      <c r="AL93" s="101">
        <v>0</v>
      </c>
      <c r="AM93" s="177">
        <v>131916.58719892747</v>
      </c>
      <c r="AO93" s="102">
        <v>2100.268666647652</v>
      </c>
      <c r="AQ93" s="102">
        <v>24108.464646464647</v>
      </c>
      <c r="AR93" s="90"/>
      <c r="AS93" s="213"/>
      <c r="AT93" s="112">
        <v>-97996.568983233126</v>
      </c>
      <c r="AU93" s="112">
        <v>-41843.221587</v>
      </c>
      <c r="AV93" s="112">
        <v>-818.04524600000002</v>
      </c>
      <c r="AW93" s="112">
        <v>-11568</v>
      </c>
      <c r="AX93" s="113">
        <v>-35919.538544000003</v>
      </c>
    </row>
    <row r="94" spans="1:50">
      <c r="A94" s="11">
        <v>443</v>
      </c>
      <c r="B94" s="12">
        <v>6113</v>
      </c>
      <c r="C94" s="4"/>
      <c r="D94" s="123" t="s">
        <v>349</v>
      </c>
      <c r="E94" s="85">
        <v>5136</v>
      </c>
      <c r="F94" s="85">
        <v>15212197</v>
      </c>
      <c r="G94" s="86">
        <v>1.75</v>
      </c>
      <c r="H94" s="85">
        <v>8692684</v>
      </c>
      <c r="I94" s="85">
        <v>810680.33333333337</v>
      </c>
      <c r="J94" s="5">
        <v>0</v>
      </c>
      <c r="K94" s="87">
        <v>1.65</v>
      </c>
      <c r="L94" s="85">
        <v>14342928.6</v>
      </c>
      <c r="M94" s="85">
        <v>833000.83333333337</v>
      </c>
      <c r="N94" s="85">
        <v>15175929.433333332</v>
      </c>
      <c r="O94" s="88">
        <v>2954.8149208203527</v>
      </c>
      <c r="P94" s="88">
        <v>2581.7105893570883</v>
      </c>
      <c r="Q94" s="88">
        <v>114.45182635890171</v>
      </c>
      <c r="R94" s="92">
        <v>-709017.62316627067</v>
      </c>
      <c r="S94" s="93">
        <v>-138.04860264140785</v>
      </c>
      <c r="T94" s="94">
        <v>109.10465060610807</v>
      </c>
      <c r="U94" s="92">
        <v>0</v>
      </c>
      <c r="V94" s="93">
        <v>0</v>
      </c>
      <c r="W94" s="95">
        <v>109.10465060610807</v>
      </c>
      <c r="X94" s="96">
        <v>0</v>
      </c>
      <c r="Y94" s="97">
        <v>0</v>
      </c>
      <c r="Z94" s="98">
        <v>0</v>
      </c>
      <c r="AA94" s="99">
        <v>0</v>
      </c>
      <c r="AB94" s="100">
        <v>109.10465060610807</v>
      </c>
      <c r="AC94" s="92">
        <v>-709017.62316627067</v>
      </c>
      <c r="AD94" s="93">
        <v>-138.04860264140785</v>
      </c>
      <c r="AE94" s="95">
        <v>109.10465060610807</v>
      </c>
      <c r="AF94" s="104"/>
      <c r="AG94" s="103">
        <v>0</v>
      </c>
      <c r="AH94" s="104"/>
      <c r="AI94" s="92">
        <v>0</v>
      </c>
      <c r="AJ94" s="93">
        <v>114.45182635890171</v>
      </c>
      <c r="AK94" s="93">
        <v>0</v>
      </c>
      <c r="AL94" s="101">
        <v>0</v>
      </c>
      <c r="AM94" s="177">
        <v>0</v>
      </c>
      <c r="AO94" s="102">
        <v>111174.8917829713</v>
      </c>
      <c r="AQ94" s="102">
        <v>869268.4</v>
      </c>
      <c r="AR94" s="90"/>
      <c r="AS94" s="213"/>
      <c r="AT94" s="112">
        <v>-2661380.5050183311</v>
      </c>
      <c r="AU94" s="112">
        <v>-1136373.807303</v>
      </c>
      <c r="AV94" s="112">
        <v>-22216.386684000001</v>
      </c>
      <c r="AW94" s="112">
        <v>-320190</v>
      </c>
      <c r="AX94" s="113">
        <v>-975499.04678099998</v>
      </c>
    </row>
    <row r="95" spans="1:50">
      <c r="A95" s="11">
        <v>444</v>
      </c>
      <c r="B95" s="12">
        <v>6114</v>
      </c>
      <c r="C95" s="4"/>
      <c r="D95" s="123" t="s">
        <v>350</v>
      </c>
      <c r="E95" s="85">
        <v>1946.3333333333333</v>
      </c>
      <c r="F95" s="85">
        <v>5248183.333333333</v>
      </c>
      <c r="G95" s="86">
        <v>1.92</v>
      </c>
      <c r="H95" s="85">
        <v>2733428.8194444445</v>
      </c>
      <c r="I95" s="85">
        <v>320195</v>
      </c>
      <c r="J95" s="5">
        <v>0</v>
      </c>
      <c r="K95" s="87">
        <v>1.65</v>
      </c>
      <c r="L95" s="85">
        <v>4510157.552083333</v>
      </c>
      <c r="M95" s="85">
        <v>357942.59166666662</v>
      </c>
      <c r="N95" s="85">
        <v>4868100.1437499998</v>
      </c>
      <c r="O95" s="88">
        <v>2501.1646568333617</v>
      </c>
      <c r="P95" s="88">
        <v>2581.7105893570883</v>
      </c>
      <c r="Q95" s="88">
        <v>96.880133162261828</v>
      </c>
      <c r="R95" s="92">
        <v>58004.616334078164</v>
      </c>
      <c r="S95" s="93">
        <v>29.801995033778816</v>
      </c>
      <c r="T95" s="94">
        <v>98.034483892224955</v>
      </c>
      <c r="U95" s="92">
        <v>0</v>
      </c>
      <c r="V95" s="93">
        <v>0</v>
      </c>
      <c r="W95" s="95">
        <v>98.034483892224955</v>
      </c>
      <c r="X95" s="96">
        <v>0</v>
      </c>
      <c r="Y95" s="97">
        <v>0</v>
      </c>
      <c r="Z95" s="98">
        <v>0</v>
      </c>
      <c r="AA95" s="99">
        <v>0</v>
      </c>
      <c r="AB95" s="100">
        <v>98.034483892224955</v>
      </c>
      <c r="AC95" s="92">
        <v>58004.616334078164</v>
      </c>
      <c r="AD95" s="93">
        <v>29.801995033778816</v>
      </c>
      <c r="AE95" s="95">
        <v>98.034483892224955</v>
      </c>
      <c r="AF95" s="104"/>
      <c r="AG95" s="103">
        <v>0</v>
      </c>
      <c r="AH95" s="104"/>
      <c r="AI95" s="92">
        <v>20622.121814425536</v>
      </c>
      <c r="AJ95" s="93">
        <v>96.880133162261828</v>
      </c>
      <c r="AK95" s="93">
        <v>0</v>
      </c>
      <c r="AL95" s="101">
        <v>0</v>
      </c>
      <c r="AM95" s="177">
        <v>20622.121814425536</v>
      </c>
      <c r="AO95" s="102">
        <v>27903.407340483911</v>
      </c>
      <c r="AQ95" s="102">
        <v>273342.8819444445</v>
      </c>
      <c r="AR95" s="90"/>
      <c r="AS95" s="213"/>
      <c r="AT95" s="112">
        <v>-1004722.7177859901</v>
      </c>
      <c r="AU95" s="112">
        <v>-429003.13500499999</v>
      </c>
      <c r="AV95" s="112">
        <v>-8387.1165230000006</v>
      </c>
      <c r="AW95" s="112">
        <v>-180344</v>
      </c>
      <c r="AX95" s="113">
        <v>-368269.79518000002</v>
      </c>
    </row>
    <row r="96" spans="1:50">
      <c r="A96" s="11">
        <v>445</v>
      </c>
      <c r="B96" s="12">
        <v>6115</v>
      </c>
      <c r="C96" s="4"/>
      <c r="D96" s="13" t="s">
        <v>351</v>
      </c>
      <c r="E96" s="85">
        <v>1254.3333333333333</v>
      </c>
      <c r="F96" s="85">
        <v>2116061.6666666665</v>
      </c>
      <c r="G96" s="86">
        <v>2.17</v>
      </c>
      <c r="H96" s="85">
        <v>975143.62519201229</v>
      </c>
      <c r="I96" s="85">
        <v>140116</v>
      </c>
      <c r="J96" s="5">
        <v>0</v>
      </c>
      <c r="K96" s="87">
        <v>1.65</v>
      </c>
      <c r="L96" s="85">
        <v>1608986.9815668201</v>
      </c>
      <c r="M96" s="85">
        <v>148436.68333333335</v>
      </c>
      <c r="N96" s="85">
        <v>1757423.6649001532</v>
      </c>
      <c r="O96" s="88">
        <v>1401.0818481797662</v>
      </c>
      <c r="P96" s="88">
        <v>2581.7105893570883</v>
      </c>
      <c r="Q96" s="88">
        <v>54.269516263969429</v>
      </c>
      <c r="R96" s="92">
        <v>547933.73420953238</v>
      </c>
      <c r="S96" s="93">
        <v>436.83263423560913</v>
      </c>
      <c r="T96" s="94">
        <v>71.189795246300747</v>
      </c>
      <c r="U96" s="92">
        <v>479603</v>
      </c>
      <c r="V96" s="93">
        <v>382.35689609354239</v>
      </c>
      <c r="W96" s="95">
        <v>86.000010522551321</v>
      </c>
      <c r="X96" s="96">
        <v>0</v>
      </c>
      <c r="Y96" s="97">
        <v>0</v>
      </c>
      <c r="Z96" s="98">
        <v>479603</v>
      </c>
      <c r="AA96" s="99">
        <v>382.35689609354239</v>
      </c>
      <c r="AB96" s="100">
        <v>86.000010522551321</v>
      </c>
      <c r="AC96" s="92">
        <v>1027536.7342095324</v>
      </c>
      <c r="AD96" s="93">
        <v>819.18953032915147</v>
      </c>
      <c r="AE96" s="95">
        <v>86.000010522551321</v>
      </c>
      <c r="AF96" s="104"/>
      <c r="AG96" s="103">
        <v>0</v>
      </c>
      <c r="AH96" s="104"/>
      <c r="AI96" s="92">
        <v>299115.10870720143</v>
      </c>
      <c r="AJ96" s="93">
        <v>54.269516263969429</v>
      </c>
      <c r="AK96" s="93">
        <v>0</v>
      </c>
      <c r="AL96" s="101">
        <v>0</v>
      </c>
      <c r="AM96" s="177">
        <v>299115.10870720143</v>
      </c>
      <c r="AO96" s="102">
        <v>16880.197754077657</v>
      </c>
      <c r="AQ96" s="102">
        <v>97514.362519201226</v>
      </c>
      <c r="AR96" s="90"/>
      <c r="AS96" s="213"/>
      <c r="AT96" s="112">
        <v>-647808.89812074113</v>
      </c>
      <c r="AU96" s="112">
        <v>-276605.71743600001</v>
      </c>
      <c r="AV96" s="112">
        <v>-5407.7096270000002</v>
      </c>
      <c r="AW96" s="112">
        <v>-88597</v>
      </c>
      <c r="AX96" s="113">
        <v>-237447.054798</v>
      </c>
    </row>
    <row r="97" spans="1:50">
      <c r="A97" s="11">
        <v>446</v>
      </c>
      <c r="B97" s="12">
        <v>6116</v>
      </c>
      <c r="C97" s="4"/>
      <c r="D97" s="13" t="s">
        <v>352</v>
      </c>
      <c r="E97" s="85">
        <v>4447.333333333333</v>
      </c>
      <c r="F97" s="85">
        <v>9010625.666666666</v>
      </c>
      <c r="G97" s="86">
        <v>1.9400000000000002</v>
      </c>
      <c r="H97" s="85">
        <v>4644652.4054982821</v>
      </c>
      <c r="I97" s="85">
        <v>652125</v>
      </c>
      <c r="J97" s="5">
        <v>0</v>
      </c>
      <c r="K97" s="87">
        <v>1.65</v>
      </c>
      <c r="L97" s="85">
        <v>7663676.469072164</v>
      </c>
      <c r="M97" s="85">
        <v>616593.18333333323</v>
      </c>
      <c r="N97" s="85">
        <v>8280269.6524054976</v>
      </c>
      <c r="O97" s="88">
        <v>1861.850468986396</v>
      </c>
      <c r="P97" s="88">
        <v>2581.7105893570883</v>
      </c>
      <c r="Q97" s="88">
        <v>72.116931954407946</v>
      </c>
      <c r="R97" s="92">
        <v>1184539.4262049128</v>
      </c>
      <c r="S97" s="93">
        <v>266.34824453715623</v>
      </c>
      <c r="T97" s="94">
        <v>82.433667131277019</v>
      </c>
      <c r="U97" s="92">
        <v>409477</v>
      </c>
      <c r="V97" s="93">
        <v>92.07247788937191</v>
      </c>
      <c r="W97" s="95">
        <v>86.000003275573505</v>
      </c>
      <c r="X97" s="96">
        <v>0</v>
      </c>
      <c r="Y97" s="97">
        <v>0</v>
      </c>
      <c r="Z97" s="98">
        <v>409477</v>
      </c>
      <c r="AA97" s="99">
        <v>92.07247788937191</v>
      </c>
      <c r="AB97" s="100">
        <v>86.000003275573505</v>
      </c>
      <c r="AC97" s="92">
        <v>1594016.4262049128</v>
      </c>
      <c r="AD97" s="93">
        <v>358.42072242652813</v>
      </c>
      <c r="AE97" s="95">
        <v>86.000003275573505</v>
      </c>
      <c r="AF97" s="104"/>
      <c r="AG97" s="103">
        <v>0</v>
      </c>
      <c r="AH97" s="104"/>
      <c r="AI97" s="92">
        <v>0</v>
      </c>
      <c r="AJ97" s="93">
        <v>72.116931954407946</v>
      </c>
      <c r="AK97" s="93">
        <v>0</v>
      </c>
      <c r="AL97" s="101">
        <v>0</v>
      </c>
      <c r="AM97" s="177">
        <v>0</v>
      </c>
      <c r="AO97" s="102">
        <v>74069.466099925048</v>
      </c>
      <c r="AQ97" s="102">
        <v>464465.24054982822</v>
      </c>
      <c r="AR97" s="90"/>
      <c r="AS97" s="213"/>
      <c r="AT97" s="112">
        <v>-2299824.7426117714</v>
      </c>
      <c r="AU97" s="112">
        <v>-981994.34239600005</v>
      </c>
      <c r="AV97" s="112">
        <v>-19198.230275999998</v>
      </c>
      <c r="AW97" s="112">
        <v>-357327</v>
      </c>
      <c r="AX97" s="113">
        <v>-842974.85457299999</v>
      </c>
    </row>
    <row r="98" spans="1:50">
      <c r="A98" s="11">
        <v>448</v>
      </c>
      <c r="B98" s="12">
        <v>6118</v>
      </c>
      <c r="C98" s="4"/>
      <c r="D98" s="13" t="s">
        <v>353</v>
      </c>
      <c r="E98" s="85">
        <v>923.66666666666663</v>
      </c>
      <c r="F98" s="85">
        <v>2456963</v>
      </c>
      <c r="G98" s="86">
        <v>1.6900000000000002</v>
      </c>
      <c r="H98" s="85">
        <v>1453824.26035503</v>
      </c>
      <c r="I98" s="85">
        <v>198613</v>
      </c>
      <c r="J98" s="5">
        <v>0</v>
      </c>
      <c r="K98" s="87">
        <v>1.65</v>
      </c>
      <c r="L98" s="85">
        <v>2398810.0295857987</v>
      </c>
      <c r="M98" s="85">
        <v>190439.22083333335</v>
      </c>
      <c r="N98" s="85">
        <v>2589249.2504191319</v>
      </c>
      <c r="O98" s="88">
        <v>2803.2290693819546</v>
      </c>
      <c r="P98" s="88">
        <v>2581.7105893570883</v>
      </c>
      <c r="Q98" s="88">
        <v>108.58029869568107</v>
      </c>
      <c r="R98" s="92">
        <v>-75705.417338364859</v>
      </c>
      <c r="S98" s="93">
        <v>-81.961837609200501</v>
      </c>
      <c r="T98" s="94">
        <v>105.40558817827909</v>
      </c>
      <c r="U98" s="92">
        <v>0</v>
      </c>
      <c r="V98" s="93">
        <v>0</v>
      </c>
      <c r="W98" s="95">
        <v>105.40558817827909</v>
      </c>
      <c r="X98" s="96">
        <v>0</v>
      </c>
      <c r="Y98" s="97">
        <v>0</v>
      </c>
      <c r="Z98" s="98">
        <v>0</v>
      </c>
      <c r="AA98" s="99">
        <v>0</v>
      </c>
      <c r="AB98" s="100">
        <v>105.40558817827909</v>
      </c>
      <c r="AC98" s="92">
        <v>-75705.417338364859</v>
      </c>
      <c r="AD98" s="93">
        <v>-81.961837609200501</v>
      </c>
      <c r="AE98" s="95">
        <v>105.40558817827909</v>
      </c>
      <c r="AF98" s="104"/>
      <c r="AG98" s="103">
        <v>0</v>
      </c>
      <c r="AH98" s="104"/>
      <c r="AI98" s="92">
        <v>96665.726019617519</v>
      </c>
      <c r="AJ98" s="93">
        <v>108.58029869568107</v>
      </c>
      <c r="AK98" s="93">
        <v>0</v>
      </c>
      <c r="AL98" s="101">
        <v>0</v>
      </c>
      <c r="AM98" s="177">
        <v>96665.726019617519</v>
      </c>
      <c r="AO98" s="102">
        <v>12154.911857533049</v>
      </c>
      <c r="AQ98" s="102">
        <v>145382.42603550295</v>
      </c>
      <c r="AR98" s="90"/>
      <c r="AS98" s="213"/>
      <c r="AT98" s="112">
        <v>-476572.78810793371</v>
      </c>
      <c r="AU98" s="112">
        <v>-203490.193401</v>
      </c>
      <c r="AV98" s="112">
        <v>-3978.2831970000002</v>
      </c>
      <c r="AW98" s="112">
        <v>-75742</v>
      </c>
      <c r="AX98" s="113">
        <v>-174682.38744699999</v>
      </c>
    </row>
    <row r="99" spans="1:50">
      <c r="A99" s="11">
        <v>449</v>
      </c>
      <c r="B99" s="12">
        <v>6119</v>
      </c>
      <c r="C99" s="4"/>
      <c r="D99" s="13" t="s">
        <v>354</v>
      </c>
      <c r="E99" s="85">
        <v>818.66666666666663</v>
      </c>
      <c r="F99" s="85">
        <v>1587160.6666666667</v>
      </c>
      <c r="G99" s="86">
        <v>1.8999999999999997</v>
      </c>
      <c r="H99" s="85">
        <v>835347.71929824573</v>
      </c>
      <c r="I99" s="85">
        <v>165261</v>
      </c>
      <c r="J99" s="5">
        <v>0</v>
      </c>
      <c r="K99" s="87">
        <v>1.65</v>
      </c>
      <c r="L99" s="85">
        <v>1378323.7368421052</v>
      </c>
      <c r="M99" s="85">
        <v>146872.53333333333</v>
      </c>
      <c r="N99" s="85">
        <v>1525196.2701754384</v>
      </c>
      <c r="O99" s="88">
        <v>1863.0247599862848</v>
      </c>
      <c r="P99" s="88">
        <v>2581.7105893570883</v>
      </c>
      <c r="Q99" s="88">
        <v>72.16241695201883</v>
      </c>
      <c r="R99" s="92">
        <v>217694.72895527884</v>
      </c>
      <c r="S99" s="93">
        <v>265.91375686719732</v>
      </c>
      <c r="T99" s="94">
        <v>82.462322679771873</v>
      </c>
      <c r="U99" s="92">
        <v>74771</v>
      </c>
      <c r="V99" s="93">
        <v>91.332654723127035</v>
      </c>
      <c r="W99" s="95">
        <v>86.000002507233503</v>
      </c>
      <c r="X99" s="96">
        <v>0</v>
      </c>
      <c r="Y99" s="97">
        <v>0</v>
      </c>
      <c r="Z99" s="98">
        <v>74771</v>
      </c>
      <c r="AA99" s="99">
        <v>91.332654723127035</v>
      </c>
      <c r="AB99" s="100">
        <v>86.000002507233503</v>
      </c>
      <c r="AC99" s="92">
        <v>292465.72895527887</v>
      </c>
      <c r="AD99" s="93">
        <v>357.24641159032433</v>
      </c>
      <c r="AE99" s="95">
        <v>86.000002507233503</v>
      </c>
      <c r="AF99" s="104"/>
      <c r="AG99" s="103">
        <v>0</v>
      </c>
      <c r="AH99" s="104"/>
      <c r="AI99" s="92">
        <v>115261.51551597519</v>
      </c>
      <c r="AJ99" s="93">
        <v>72.16241695201883</v>
      </c>
      <c r="AK99" s="93">
        <v>0</v>
      </c>
      <c r="AL99" s="101">
        <v>0</v>
      </c>
      <c r="AM99" s="177">
        <v>115261.51551597519</v>
      </c>
      <c r="AO99" s="102">
        <v>11665.088112801632</v>
      </c>
      <c r="AQ99" s="102">
        <v>83534.771929824565</v>
      </c>
      <c r="AR99" s="90"/>
      <c r="AS99" s="213"/>
      <c r="AT99" s="112">
        <v>-422416.78945930488</v>
      </c>
      <c r="AU99" s="112">
        <v>-180366.307787</v>
      </c>
      <c r="AV99" s="112">
        <v>-3526.2055610000002</v>
      </c>
      <c r="AW99" s="112">
        <v>-98388</v>
      </c>
      <c r="AX99" s="113">
        <v>-154832.11614599999</v>
      </c>
    </row>
    <row r="100" spans="1:50">
      <c r="A100" s="11">
        <v>450</v>
      </c>
      <c r="B100" s="124">
        <v>6120</v>
      </c>
      <c r="C100" s="4"/>
      <c r="D100" s="124" t="s">
        <v>395</v>
      </c>
      <c r="E100" s="85">
        <v>1915.6666666666667</v>
      </c>
      <c r="F100" s="85">
        <v>5199285.333333333</v>
      </c>
      <c r="G100" s="86">
        <v>1.6000000000000003</v>
      </c>
      <c r="H100" s="85">
        <v>3249553.3333333335</v>
      </c>
      <c r="I100" s="85">
        <v>363464.66666666669</v>
      </c>
      <c r="J100" s="5">
        <v>0</v>
      </c>
      <c r="K100" s="87">
        <v>1.65</v>
      </c>
      <c r="L100" s="85">
        <v>5361763</v>
      </c>
      <c r="M100" s="85">
        <v>381587.43624999997</v>
      </c>
      <c r="N100" s="85">
        <v>5743350.4362500003</v>
      </c>
      <c r="O100" s="88">
        <v>2998.0948858099878</v>
      </c>
      <c r="P100" s="88">
        <v>2581.7105893570883</v>
      </c>
      <c r="Q100" s="88">
        <v>116.12823289215349</v>
      </c>
      <c r="R100" s="92">
        <v>-295131.80137816048</v>
      </c>
      <c r="S100" s="93">
        <v>-154.0621896875729</v>
      </c>
      <c r="T100" s="94">
        <v>110.16078672205668</v>
      </c>
      <c r="U100" s="92">
        <v>0</v>
      </c>
      <c r="V100" s="93">
        <v>0</v>
      </c>
      <c r="W100" s="95">
        <v>110.16078672205668</v>
      </c>
      <c r="X100" s="96">
        <v>0</v>
      </c>
      <c r="Y100" s="97">
        <v>0</v>
      </c>
      <c r="Z100" s="98">
        <v>0</v>
      </c>
      <c r="AA100" s="99">
        <v>0</v>
      </c>
      <c r="AB100" s="100">
        <v>110.16078672205668</v>
      </c>
      <c r="AC100" s="92">
        <v>-295131.80137816048</v>
      </c>
      <c r="AD100" s="93">
        <v>-154.0621896875729</v>
      </c>
      <c r="AE100" s="95">
        <v>110.16078672205668</v>
      </c>
      <c r="AF100" s="104"/>
      <c r="AG100" s="103">
        <v>0</v>
      </c>
      <c r="AH100" s="104"/>
      <c r="AI100" s="92">
        <v>191244.62003808119</v>
      </c>
      <c r="AJ100" s="93">
        <v>116.12823289215349</v>
      </c>
      <c r="AK100" s="93">
        <v>0</v>
      </c>
      <c r="AL100" s="101">
        <v>0</v>
      </c>
      <c r="AM100" s="177">
        <v>191244.62003808119</v>
      </c>
      <c r="AO100" s="102">
        <v>26038.079268157951</v>
      </c>
      <c r="AQ100" s="102">
        <v>324955.33333333331</v>
      </c>
      <c r="AR100" s="90"/>
      <c r="AS100" s="213"/>
      <c r="AT100" s="112">
        <v>-987702.26106784958</v>
      </c>
      <c r="AU100" s="112">
        <v>-421735.62809800002</v>
      </c>
      <c r="AV100" s="112">
        <v>-8245.0349810000007</v>
      </c>
      <c r="AW100" s="112">
        <v>-151878</v>
      </c>
      <c r="AX100" s="113">
        <v>-362031.13848600001</v>
      </c>
    </row>
    <row r="101" spans="1:50">
      <c r="A101" s="11">
        <v>491</v>
      </c>
      <c r="B101" s="12">
        <v>5401</v>
      </c>
      <c r="C101" s="4"/>
      <c r="D101" s="13" t="s">
        <v>304</v>
      </c>
      <c r="E101" s="85">
        <v>588</v>
      </c>
      <c r="F101" s="85">
        <v>1270238.3333333333</v>
      </c>
      <c r="G101" s="86">
        <v>1.9333333333333333</v>
      </c>
      <c r="H101" s="85">
        <v>656981.98245614034</v>
      </c>
      <c r="I101" s="85">
        <v>131384</v>
      </c>
      <c r="J101" s="5">
        <v>0</v>
      </c>
      <c r="K101" s="87">
        <v>1.65</v>
      </c>
      <c r="L101" s="85">
        <v>1084020.2710526315</v>
      </c>
      <c r="M101" s="85">
        <v>107138.14583333333</v>
      </c>
      <c r="N101" s="85">
        <v>1191158.4168859648</v>
      </c>
      <c r="O101" s="88">
        <v>2025.7796205543618</v>
      </c>
      <c r="P101" s="88">
        <v>2581.7105893570883</v>
      </c>
      <c r="Q101" s="88">
        <v>78.466565110182728</v>
      </c>
      <c r="R101" s="92">
        <v>120948.34157272115</v>
      </c>
      <c r="S101" s="93">
        <v>205.69445845700878</v>
      </c>
      <c r="T101" s="94">
        <v>86.433936019415128</v>
      </c>
      <c r="U101" s="92">
        <v>0</v>
      </c>
      <c r="V101" s="93">
        <v>0</v>
      </c>
      <c r="W101" s="95">
        <v>86.433936019415128</v>
      </c>
      <c r="X101" s="96">
        <v>0</v>
      </c>
      <c r="Y101" s="97">
        <v>0</v>
      </c>
      <c r="Z101" s="98">
        <v>0</v>
      </c>
      <c r="AA101" s="99">
        <v>0</v>
      </c>
      <c r="AB101" s="100">
        <v>86.433936019415128</v>
      </c>
      <c r="AC101" s="92">
        <v>120948.34157272115</v>
      </c>
      <c r="AD101" s="93">
        <v>205.69445845700878</v>
      </c>
      <c r="AE101" s="95">
        <v>86.433936019415128</v>
      </c>
      <c r="AF101" s="104"/>
      <c r="AG101" s="103">
        <v>0</v>
      </c>
      <c r="AH101" s="104"/>
      <c r="AI101" s="92">
        <v>82227.817412105258</v>
      </c>
      <c r="AJ101" s="93">
        <v>78.466565110182728</v>
      </c>
      <c r="AK101" s="93">
        <v>0</v>
      </c>
      <c r="AL101" s="101">
        <v>0</v>
      </c>
      <c r="AM101" s="177">
        <v>82227.817412105258</v>
      </c>
      <c r="AO101" s="102">
        <v>6449.1013454023423</v>
      </c>
      <c r="AQ101" s="102">
        <v>65698.198245614039</v>
      </c>
      <c r="AR101" s="90"/>
      <c r="AS101" s="213"/>
      <c r="AT101" s="112">
        <v>-304820.9066794251</v>
      </c>
      <c r="AU101" s="112">
        <v>-130154.44188300001</v>
      </c>
      <c r="AV101" s="112">
        <v>-2544.5512659999999</v>
      </c>
      <c r="AW101" s="112">
        <v>-62338</v>
      </c>
      <c r="AX101" s="113">
        <v>-111728.669893</v>
      </c>
    </row>
    <row r="102" spans="1:50">
      <c r="A102" s="11">
        <v>492</v>
      </c>
      <c r="B102" s="12">
        <v>5402</v>
      </c>
      <c r="C102" s="4"/>
      <c r="D102" s="13" t="s">
        <v>305</v>
      </c>
      <c r="E102" s="85">
        <v>1423.3333333333333</v>
      </c>
      <c r="F102" s="85">
        <v>2858204.3333333335</v>
      </c>
      <c r="G102" s="86">
        <v>1.5</v>
      </c>
      <c r="H102" s="85">
        <v>1905469.5555555553</v>
      </c>
      <c r="I102" s="85">
        <v>290440.66666666669</v>
      </c>
      <c r="J102" s="5">
        <v>0</v>
      </c>
      <c r="K102" s="87">
        <v>1.65</v>
      </c>
      <c r="L102" s="85">
        <v>3144024.7666666661</v>
      </c>
      <c r="M102" s="85">
        <v>298101.88958333334</v>
      </c>
      <c r="N102" s="85">
        <v>3442126.6562499995</v>
      </c>
      <c r="O102" s="88">
        <v>2418.3559645784539</v>
      </c>
      <c r="P102" s="88">
        <v>2581.7105893570883</v>
      </c>
      <c r="Q102" s="88">
        <v>93.672620569786105</v>
      </c>
      <c r="R102" s="92">
        <v>86027.990562588107</v>
      </c>
      <c r="S102" s="93">
        <v>60.441211168094689</v>
      </c>
      <c r="T102" s="94">
        <v>96.013750958965247</v>
      </c>
      <c r="U102" s="92">
        <v>0</v>
      </c>
      <c r="V102" s="93">
        <v>0</v>
      </c>
      <c r="W102" s="95">
        <v>96.013750958965247</v>
      </c>
      <c r="X102" s="96">
        <v>0</v>
      </c>
      <c r="Y102" s="97">
        <v>0</v>
      </c>
      <c r="Z102" s="98">
        <v>0</v>
      </c>
      <c r="AA102" s="99">
        <v>0</v>
      </c>
      <c r="AB102" s="100">
        <v>96.013750958965247</v>
      </c>
      <c r="AC102" s="92">
        <v>86027.990562588107</v>
      </c>
      <c r="AD102" s="93">
        <v>60.441211168094689</v>
      </c>
      <c r="AE102" s="95">
        <v>96.013750958965247</v>
      </c>
      <c r="AF102" s="104"/>
      <c r="AG102" s="103">
        <v>0</v>
      </c>
      <c r="AH102" s="104"/>
      <c r="AI102" s="92">
        <v>0</v>
      </c>
      <c r="AJ102" s="93">
        <v>93.672620569786105</v>
      </c>
      <c r="AK102" s="93">
        <v>0</v>
      </c>
      <c r="AL102" s="101">
        <v>0</v>
      </c>
      <c r="AM102" s="177">
        <v>0</v>
      </c>
      <c r="AO102" s="102">
        <v>15646.456393213277</v>
      </c>
      <c r="AQ102" s="102">
        <v>190546.95555555556</v>
      </c>
      <c r="AR102" s="90"/>
      <c r="AS102" s="213"/>
      <c r="AT102" s="112">
        <v>-745805.4671039742</v>
      </c>
      <c r="AU102" s="112">
        <v>-318448.93902300001</v>
      </c>
      <c r="AV102" s="112">
        <v>-6225.7548729999999</v>
      </c>
      <c r="AW102" s="112">
        <v>-118122</v>
      </c>
      <c r="AX102" s="113">
        <v>-273366.59334199998</v>
      </c>
    </row>
    <row r="103" spans="1:50">
      <c r="A103" s="11">
        <v>493</v>
      </c>
      <c r="B103" s="12">
        <v>5403</v>
      </c>
      <c r="C103" s="4"/>
      <c r="D103" s="13" t="s">
        <v>306</v>
      </c>
      <c r="E103" s="85">
        <v>565</v>
      </c>
      <c r="F103" s="85">
        <v>954874.33333333337</v>
      </c>
      <c r="G103" s="86">
        <v>1.8</v>
      </c>
      <c r="H103" s="85">
        <v>530485.74074074067</v>
      </c>
      <c r="I103" s="85">
        <v>121493.66666666667</v>
      </c>
      <c r="J103" s="5">
        <v>0</v>
      </c>
      <c r="K103" s="87">
        <v>1.65</v>
      </c>
      <c r="L103" s="85">
        <v>875301.47222222213</v>
      </c>
      <c r="M103" s="85">
        <v>95240.824999999997</v>
      </c>
      <c r="N103" s="85">
        <v>970542.29722222209</v>
      </c>
      <c r="O103" s="88">
        <v>1717.7739773844639</v>
      </c>
      <c r="P103" s="88">
        <v>2581.7105893570883</v>
      </c>
      <c r="Q103" s="88">
        <v>66.536271899176484</v>
      </c>
      <c r="R103" s="92">
        <v>180605.94873287715</v>
      </c>
      <c r="S103" s="93">
        <v>319.65654642987107</v>
      </c>
      <c r="T103" s="94">
        <v>78.917851296481189</v>
      </c>
      <c r="U103" s="92">
        <v>103305</v>
      </c>
      <c r="V103" s="93">
        <v>182.84070796460176</v>
      </c>
      <c r="W103" s="95">
        <v>86.000004839111</v>
      </c>
      <c r="X103" s="96">
        <v>0</v>
      </c>
      <c r="Y103" s="97">
        <v>0</v>
      </c>
      <c r="Z103" s="98">
        <v>103305</v>
      </c>
      <c r="AA103" s="99">
        <v>182.84070796460176</v>
      </c>
      <c r="AB103" s="100">
        <v>86.000004839111</v>
      </c>
      <c r="AC103" s="92">
        <v>283910.94873287715</v>
      </c>
      <c r="AD103" s="93">
        <v>502.49725439447286</v>
      </c>
      <c r="AE103" s="95">
        <v>86.000004839111</v>
      </c>
      <c r="AF103" s="104"/>
      <c r="AG103" s="103">
        <v>0</v>
      </c>
      <c r="AH103" s="104"/>
      <c r="AI103" s="92">
        <v>65370.608608052069</v>
      </c>
      <c r="AJ103" s="93">
        <v>66.536271899176484</v>
      </c>
      <c r="AK103" s="93">
        <v>0</v>
      </c>
      <c r="AL103" s="101">
        <v>0</v>
      </c>
      <c r="AM103" s="177">
        <v>65370.608608052069</v>
      </c>
      <c r="AO103" s="102">
        <v>7798.7003573679849</v>
      </c>
      <c r="AQ103" s="102">
        <v>53048.574074074073</v>
      </c>
      <c r="AR103" s="90"/>
      <c r="AS103" s="213"/>
      <c r="AT103" s="112">
        <v>-299663.19252241286</v>
      </c>
      <c r="AU103" s="112">
        <v>-127952.167063</v>
      </c>
      <c r="AV103" s="112">
        <v>-2501.4962529999998</v>
      </c>
      <c r="AW103" s="112">
        <v>-43290</v>
      </c>
      <c r="AX103" s="113">
        <v>-109838.167864</v>
      </c>
    </row>
    <row r="104" spans="1:50">
      <c r="A104" s="11">
        <v>494</v>
      </c>
      <c r="B104" s="12">
        <v>5404</v>
      </c>
      <c r="C104" s="4"/>
      <c r="D104" s="13" t="s">
        <v>307</v>
      </c>
      <c r="E104" s="85">
        <v>798.66666666666663</v>
      </c>
      <c r="F104" s="85">
        <v>1735362.3333333333</v>
      </c>
      <c r="G104" s="86">
        <v>1.49</v>
      </c>
      <c r="H104" s="85">
        <v>1164672.7069351231</v>
      </c>
      <c r="I104" s="85">
        <v>174419.33333333334</v>
      </c>
      <c r="J104" s="5">
        <v>0</v>
      </c>
      <c r="K104" s="87">
        <v>1.65</v>
      </c>
      <c r="L104" s="85">
        <v>1921709.9664429529</v>
      </c>
      <c r="M104" s="85">
        <v>177673.03333333335</v>
      </c>
      <c r="N104" s="85">
        <v>2099382.9997762865</v>
      </c>
      <c r="O104" s="88">
        <v>2628.6097659970201</v>
      </c>
      <c r="P104" s="88">
        <v>2581.7105893570883</v>
      </c>
      <c r="Q104" s="88">
        <v>101.81659310820005</v>
      </c>
      <c r="R104" s="92">
        <v>-13859.019358277454</v>
      </c>
      <c r="S104" s="93">
        <v>-17.352695356774777</v>
      </c>
      <c r="T104" s="94">
        <v>101.14445365816603</v>
      </c>
      <c r="U104" s="92">
        <v>0</v>
      </c>
      <c r="V104" s="93">
        <v>0</v>
      </c>
      <c r="W104" s="95">
        <v>101.14445365816603</v>
      </c>
      <c r="X104" s="96">
        <v>0</v>
      </c>
      <c r="Y104" s="97">
        <v>0</v>
      </c>
      <c r="Z104" s="98">
        <v>0</v>
      </c>
      <c r="AA104" s="99">
        <v>0</v>
      </c>
      <c r="AB104" s="100">
        <v>101.14445365816603</v>
      </c>
      <c r="AC104" s="92">
        <v>-13859.019358277454</v>
      </c>
      <c r="AD104" s="93">
        <v>-17.352695356774777</v>
      </c>
      <c r="AE104" s="95">
        <v>101.14445365816603</v>
      </c>
      <c r="AF104" s="104"/>
      <c r="AG104" s="103">
        <v>0</v>
      </c>
      <c r="AH104" s="104"/>
      <c r="AI104" s="92">
        <v>51762.070051903909</v>
      </c>
      <c r="AJ104" s="93">
        <v>101.81659310820005</v>
      </c>
      <c r="AK104" s="93">
        <v>0</v>
      </c>
      <c r="AL104" s="101">
        <v>0</v>
      </c>
      <c r="AM104" s="177">
        <v>51762.070051903909</v>
      </c>
      <c r="AO104" s="102">
        <v>8976.3893743113622</v>
      </c>
      <c r="AQ104" s="102">
        <v>116467.2706935123</v>
      </c>
      <c r="AR104" s="90"/>
      <c r="AS104" s="213"/>
      <c r="AT104" s="112">
        <v>-418290.61813369504</v>
      </c>
      <c r="AU104" s="112">
        <v>-178604.48793100001</v>
      </c>
      <c r="AV104" s="112">
        <v>-3491.7615510000001</v>
      </c>
      <c r="AW104" s="112">
        <v>-53711</v>
      </c>
      <c r="AX104" s="113">
        <v>-153319.714523</v>
      </c>
    </row>
    <row r="105" spans="1:50">
      <c r="A105" s="11">
        <v>495</v>
      </c>
      <c r="B105" s="12">
        <v>5405</v>
      </c>
      <c r="C105" s="4"/>
      <c r="D105" s="13" t="s">
        <v>308</v>
      </c>
      <c r="E105" s="85">
        <v>891.33333333333337</v>
      </c>
      <c r="F105" s="85">
        <v>1582938.6666666667</v>
      </c>
      <c r="G105" s="86">
        <v>1.2566666666666666</v>
      </c>
      <c r="H105" s="85">
        <v>1260663.5268060714</v>
      </c>
      <c r="I105" s="85">
        <v>283828</v>
      </c>
      <c r="J105" s="5">
        <v>0</v>
      </c>
      <c r="K105" s="87">
        <v>1.65</v>
      </c>
      <c r="L105" s="85">
        <v>2080094.8192300175</v>
      </c>
      <c r="M105" s="85">
        <v>231245.03333333335</v>
      </c>
      <c r="N105" s="85">
        <v>2311339.8525633509</v>
      </c>
      <c r="O105" s="88">
        <v>2593.1262369820688</v>
      </c>
      <c r="P105" s="88">
        <v>2581.7105893570883</v>
      </c>
      <c r="Q105" s="88">
        <v>100.44217379252503</v>
      </c>
      <c r="R105" s="92">
        <v>-3764.8044824010449</v>
      </c>
      <c r="S105" s="93">
        <v>-4.2237896212427577</v>
      </c>
      <c r="T105" s="94">
        <v>100.27856948929079</v>
      </c>
      <c r="U105" s="92">
        <v>0</v>
      </c>
      <c r="V105" s="93">
        <v>0</v>
      </c>
      <c r="W105" s="95">
        <v>100.27856948929079</v>
      </c>
      <c r="X105" s="96">
        <v>0</v>
      </c>
      <c r="Y105" s="97">
        <v>0</v>
      </c>
      <c r="Z105" s="98">
        <v>0</v>
      </c>
      <c r="AA105" s="99">
        <v>0</v>
      </c>
      <c r="AB105" s="100">
        <v>100.27856948929079</v>
      </c>
      <c r="AC105" s="92">
        <v>-3764.8044824010449</v>
      </c>
      <c r="AD105" s="93">
        <v>-4.2237896212427577</v>
      </c>
      <c r="AE105" s="95">
        <v>100.27856948929079</v>
      </c>
      <c r="AF105" s="104"/>
      <c r="AG105" s="103">
        <v>0</v>
      </c>
      <c r="AH105" s="104"/>
      <c r="AI105" s="92">
        <v>171103.08021225085</v>
      </c>
      <c r="AJ105" s="93">
        <v>100.44217379252503</v>
      </c>
      <c r="AK105" s="93">
        <v>0</v>
      </c>
      <c r="AL105" s="101">
        <v>0</v>
      </c>
      <c r="AM105" s="177">
        <v>171103.08021225085</v>
      </c>
      <c r="AO105" s="102">
        <v>12691.29087443447</v>
      </c>
      <c r="AQ105" s="102">
        <v>126066.35268060713</v>
      </c>
      <c r="AR105" s="90"/>
      <c r="AS105" s="213"/>
      <c r="AT105" s="112">
        <v>-482246.27368064719</v>
      </c>
      <c r="AU105" s="112">
        <v>-205912.695703</v>
      </c>
      <c r="AV105" s="112">
        <v>-4025.6437110000002</v>
      </c>
      <c r="AW105" s="112">
        <v>-78737</v>
      </c>
      <c r="AX105" s="113">
        <v>-176761.939678</v>
      </c>
    </row>
    <row r="106" spans="1:50">
      <c r="A106" s="11">
        <v>496</v>
      </c>
      <c r="B106" s="12">
        <v>5406</v>
      </c>
      <c r="C106" s="4"/>
      <c r="D106" s="123" t="s">
        <v>309</v>
      </c>
      <c r="E106" s="85">
        <v>3480.3333333333335</v>
      </c>
      <c r="F106" s="85">
        <v>7464721</v>
      </c>
      <c r="G106" s="86">
        <v>1.63</v>
      </c>
      <c r="H106" s="85">
        <v>4579583.4355828231</v>
      </c>
      <c r="I106" s="85">
        <v>765740</v>
      </c>
      <c r="J106" s="5">
        <v>0</v>
      </c>
      <c r="K106" s="87">
        <v>1.65</v>
      </c>
      <c r="L106" s="85">
        <v>7556312.6687116576</v>
      </c>
      <c r="M106" s="85">
        <v>773013.37083333347</v>
      </c>
      <c r="N106" s="85">
        <v>8329326.0395449912</v>
      </c>
      <c r="O106" s="88">
        <v>2393.2552551130134</v>
      </c>
      <c r="P106" s="88">
        <v>2581.7105893570883</v>
      </c>
      <c r="Q106" s="88">
        <v>92.7003694751469</v>
      </c>
      <c r="R106" s="92">
        <v>242678.33119722761</v>
      </c>
      <c r="S106" s="93">
        <v>69.728473670307707</v>
      </c>
      <c r="T106" s="94">
        <v>95.401232769342542</v>
      </c>
      <c r="U106" s="92">
        <v>0</v>
      </c>
      <c r="V106" s="93">
        <v>0</v>
      </c>
      <c r="W106" s="95">
        <v>95.401232769342542</v>
      </c>
      <c r="X106" s="96">
        <v>0</v>
      </c>
      <c r="Y106" s="97">
        <v>0</v>
      </c>
      <c r="Z106" s="98">
        <v>0</v>
      </c>
      <c r="AA106" s="99">
        <v>0</v>
      </c>
      <c r="AB106" s="100">
        <v>95.401232769342542</v>
      </c>
      <c r="AC106" s="92">
        <v>242678.33119722761</v>
      </c>
      <c r="AD106" s="93">
        <v>69.728473670307707</v>
      </c>
      <c r="AE106" s="95">
        <v>95.401232769342542</v>
      </c>
      <c r="AF106" s="104"/>
      <c r="AG106" s="103">
        <v>0</v>
      </c>
      <c r="AH106" s="104"/>
      <c r="AI106" s="92">
        <v>147250.53023624618</v>
      </c>
      <c r="AJ106" s="93">
        <v>92.7003694751469</v>
      </c>
      <c r="AK106" s="93">
        <v>0</v>
      </c>
      <c r="AL106" s="101">
        <v>0</v>
      </c>
      <c r="AM106" s="177">
        <v>147250.53023624618</v>
      </c>
      <c r="AO106" s="102">
        <v>40606.586997933809</v>
      </c>
      <c r="AQ106" s="102">
        <v>457958.34355828218</v>
      </c>
      <c r="AR106" s="90"/>
      <c r="AS106" s="213"/>
      <c r="AT106" s="112">
        <v>-1812936.5261898127</v>
      </c>
      <c r="AU106" s="112">
        <v>-774099.59935399995</v>
      </c>
      <c r="AV106" s="112">
        <v>-15133.837052999999</v>
      </c>
      <c r="AW106" s="112">
        <v>-368681</v>
      </c>
      <c r="AX106" s="113">
        <v>-664511.46306900005</v>
      </c>
    </row>
    <row r="107" spans="1:50">
      <c r="A107" s="11">
        <v>497</v>
      </c>
      <c r="B107" s="12">
        <v>5407</v>
      </c>
      <c r="C107" s="4"/>
      <c r="D107" s="123" t="s">
        <v>310</v>
      </c>
      <c r="E107" s="85">
        <v>534.33333333333337</v>
      </c>
      <c r="F107" s="85">
        <v>1234065.3333333333</v>
      </c>
      <c r="G107" s="86">
        <v>1.6000000000000003</v>
      </c>
      <c r="H107" s="85">
        <v>771290.83333333337</v>
      </c>
      <c r="I107" s="85">
        <v>153459</v>
      </c>
      <c r="J107" s="5">
        <v>0</v>
      </c>
      <c r="K107" s="87">
        <v>1.65</v>
      </c>
      <c r="L107" s="85">
        <v>1272629.875</v>
      </c>
      <c r="M107" s="85">
        <v>156735.01249999998</v>
      </c>
      <c r="N107" s="85">
        <v>1429364.8875</v>
      </c>
      <c r="O107" s="88">
        <v>2675.043457579538</v>
      </c>
      <c r="P107" s="88">
        <v>2581.7105893570883</v>
      </c>
      <c r="Q107" s="88">
        <v>103.61515611421387</v>
      </c>
      <c r="R107" s="92">
        <v>-18452.219157139076</v>
      </c>
      <c r="S107" s="93">
        <v>-34.533161242306441</v>
      </c>
      <c r="T107" s="94">
        <v>102.27754835195474</v>
      </c>
      <c r="U107" s="92">
        <v>0</v>
      </c>
      <c r="V107" s="93">
        <v>0</v>
      </c>
      <c r="W107" s="95">
        <v>102.27754835195474</v>
      </c>
      <c r="X107" s="96">
        <v>0</v>
      </c>
      <c r="Y107" s="97">
        <v>0</v>
      </c>
      <c r="Z107" s="98">
        <v>0</v>
      </c>
      <c r="AA107" s="99">
        <v>0</v>
      </c>
      <c r="AB107" s="100">
        <v>102.27754835195474</v>
      </c>
      <c r="AC107" s="92">
        <v>-18452.219157139076</v>
      </c>
      <c r="AD107" s="93">
        <v>-34.533161242306441</v>
      </c>
      <c r="AE107" s="95">
        <v>102.27754835195474</v>
      </c>
      <c r="AF107" s="104"/>
      <c r="AG107" s="103">
        <v>0</v>
      </c>
      <c r="AH107" s="104"/>
      <c r="AI107" s="92">
        <v>23848.273306057599</v>
      </c>
      <c r="AJ107" s="93">
        <v>103.61515611421387</v>
      </c>
      <c r="AK107" s="93">
        <v>0</v>
      </c>
      <c r="AL107" s="101">
        <v>0</v>
      </c>
      <c r="AM107" s="177">
        <v>23848.273306057599</v>
      </c>
      <c r="AO107" s="102">
        <v>4821.3974496515766</v>
      </c>
      <c r="AQ107" s="102">
        <v>77129.083333333328</v>
      </c>
      <c r="AR107" s="90"/>
      <c r="AS107" s="213"/>
      <c r="AT107" s="112">
        <v>-279548.10731006507</v>
      </c>
      <c r="AU107" s="112">
        <v>-119363.29526300001</v>
      </c>
      <c r="AV107" s="112">
        <v>-2333.581702</v>
      </c>
      <c r="AW107" s="112">
        <v>-67092</v>
      </c>
      <c r="AX107" s="113">
        <v>-102465.209953</v>
      </c>
    </row>
    <row r="108" spans="1:50">
      <c r="A108" s="11">
        <v>498</v>
      </c>
      <c r="B108" s="12">
        <v>5408</v>
      </c>
      <c r="C108" s="4"/>
      <c r="D108" s="13" t="s">
        <v>311</v>
      </c>
      <c r="E108" s="85">
        <v>1380.6666666666667</v>
      </c>
      <c r="F108" s="85">
        <v>3545874</v>
      </c>
      <c r="G108" s="86">
        <v>1.8566666666666665</v>
      </c>
      <c r="H108" s="85">
        <v>1906182.601755786</v>
      </c>
      <c r="I108" s="85">
        <v>319249.33333333331</v>
      </c>
      <c r="J108" s="5">
        <v>0</v>
      </c>
      <c r="K108" s="87">
        <v>1.65</v>
      </c>
      <c r="L108" s="85">
        <v>3145201.292897047</v>
      </c>
      <c r="M108" s="85">
        <v>328904.10000000003</v>
      </c>
      <c r="N108" s="85">
        <v>3474105.3928970471</v>
      </c>
      <c r="O108" s="88">
        <v>2516.2520952899904</v>
      </c>
      <c r="P108" s="88">
        <v>2581.7105893570883</v>
      </c>
      <c r="Q108" s="88">
        <v>97.464530132194298</v>
      </c>
      <c r="R108" s="92">
        <v>33439.253499196777</v>
      </c>
      <c r="S108" s="93">
        <v>24.21964280482625</v>
      </c>
      <c r="T108" s="94">
        <v>98.402653983282406</v>
      </c>
      <c r="U108" s="92">
        <v>0</v>
      </c>
      <c r="V108" s="93">
        <v>0</v>
      </c>
      <c r="W108" s="95">
        <v>98.402653983282406</v>
      </c>
      <c r="X108" s="96">
        <v>0</v>
      </c>
      <c r="Y108" s="97">
        <v>0</v>
      </c>
      <c r="Z108" s="98">
        <v>0</v>
      </c>
      <c r="AA108" s="99">
        <v>0</v>
      </c>
      <c r="AB108" s="100">
        <v>98.402653983282406</v>
      </c>
      <c r="AC108" s="92">
        <v>33439.253499196777</v>
      </c>
      <c r="AD108" s="93">
        <v>24.21964280482625</v>
      </c>
      <c r="AE108" s="95">
        <v>98.402653983282406</v>
      </c>
      <c r="AF108" s="104"/>
      <c r="AG108" s="103">
        <v>0</v>
      </c>
      <c r="AH108" s="104"/>
      <c r="AI108" s="92">
        <v>30186.995942286412</v>
      </c>
      <c r="AJ108" s="93">
        <v>97.464530132194298</v>
      </c>
      <c r="AK108" s="93">
        <v>0</v>
      </c>
      <c r="AL108" s="101">
        <v>0</v>
      </c>
      <c r="AM108" s="177">
        <v>30186.995942286412</v>
      </c>
      <c r="AO108" s="102">
        <v>19840.095248079648</v>
      </c>
      <c r="AQ108" s="102">
        <v>190618.26017557862</v>
      </c>
      <c r="AR108" s="90"/>
      <c r="AS108" s="213"/>
      <c r="AT108" s="112">
        <v>-728269.23897013243</v>
      </c>
      <c r="AU108" s="112">
        <v>-310961.20463400002</v>
      </c>
      <c r="AV108" s="112">
        <v>-6079.3678289999998</v>
      </c>
      <c r="AW108" s="112">
        <v>-102658</v>
      </c>
      <c r="AX108" s="113">
        <v>-266938.88644500001</v>
      </c>
    </row>
    <row r="109" spans="1:50">
      <c r="A109" s="11">
        <v>499</v>
      </c>
      <c r="B109" s="12">
        <v>5409</v>
      </c>
      <c r="C109" s="4"/>
      <c r="D109" s="13" t="s">
        <v>312</v>
      </c>
      <c r="E109" s="85">
        <v>569.33333333333337</v>
      </c>
      <c r="F109" s="85">
        <v>1101034.3333333333</v>
      </c>
      <c r="G109" s="86">
        <v>1.8</v>
      </c>
      <c r="H109" s="85">
        <v>611685.74074074079</v>
      </c>
      <c r="I109" s="85">
        <v>100205.33333333333</v>
      </c>
      <c r="J109" s="5">
        <v>0</v>
      </c>
      <c r="K109" s="87">
        <v>1.65</v>
      </c>
      <c r="L109" s="85">
        <v>1009281.4722222221</v>
      </c>
      <c r="M109" s="85">
        <v>104259.39166666668</v>
      </c>
      <c r="N109" s="85">
        <v>1113540.8638888889</v>
      </c>
      <c r="O109" s="88">
        <v>1955.8680279078842</v>
      </c>
      <c r="P109" s="88">
        <v>2581.7105893570883</v>
      </c>
      <c r="Q109" s="88">
        <v>75.758608884001404</v>
      </c>
      <c r="R109" s="92">
        <v>131835.82171114636</v>
      </c>
      <c r="S109" s="93">
        <v>231.56174773620555</v>
      </c>
      <c r="T109" s="94">
        <v>84.727923596920888</v>
      </c>
      <c r="U109" s="92">
        <v>18698</v>
      </c>
      <c r="V109" s="93">
        <v>32.841920374707257</v>
      </c>
      <c r="W109" s="95">
        <v>86.000022820981684</v>
      </c>
      <c r="X109" s="96">
        <v>0</v>
      </c>
      <c r="Y109" s="97">
        <v>0</v>
      </c>
      <c r="Z109" s="98">
        <v>18698</v>
      </c>
      <c r="AA109" s="99">
        <v>32.841920374707257</v>
      </c>
      <c r="AB109" s="100">
        <v>86.000022820981684</v>
      </c>
      <c r="AC109" s="92">
        <v>150533.82171114636</v>
      </c>
      <c r="AD109" s="93">
        <v>264.4036681109128</v>
      </c>
      <c r="AE109" s="95">
        <v>86.000022820981684</v>
      </c>
      <c r="AF109" s="104"/>
      <c r="AG109" s="103">
        <v>0</v>
      </c>
      <c r="AH109" s="104"/>
      <c r="AI109" s="92">
        <v>94918.565071805468</v>
      </c>
      <c r="AJ109" s="93">
        <v>75.758608884001404</v>
      </c>
      <c r="AK109" s="93">
        <v>0</v>
      </c>
      <c r="AL109" s="101">
        <v>0</v>
      </c>
      <c r="AM109" s="177">
        <v>94918.565071805468</v>
      </c>
      <c r="AO109" s="102">
        <v>5264.8536376273332</v>
      </c>
      <c r="AQ109" s="102">
        <v>61168.574074074073</v>
      </c>
      <c r="AR109" s="90"/>
      <c r="AS109" s="213"/>
      <c r="AT109" s="112">
        <v>-292442.39270259574</v>
      </c>
      <c r="AU109" s="112">
        <v>-124868.98231399999</v>
      </c>
      <c r="AV109" s="112">
        <v>-2441.2192340000001</v>
      </c>
      <c r="AW109" s="112">
        <v>-42713</v>
      </c>
      <c r="AX109" s="113">
        <v>-107191.465024</v>
      </c>
    </row>
    <row r="110" spans="1:50">
      <c r="A110" s="11">
        <v>500</v>
      </c>
      <c r="B110" s="12">
        <v>5410</v>
      </c>
      <c r="C110" s="4"/>
      <c r="D110" s="13" t="s">
        <v>313</v>
      </c>
      <c r="E110" s="85">
        <v>445</v>
      </c>
      <c r="F110" s="85">
        <v>625060.66666666663</v>
      </c>
      <c r="G110" s="86">
        <v>1.2</v>
      </c>
      <c r="H110" s="85">
        <v>520883.88888888893</v>
      </c>
      <c r="I110" s="85">
        <v>55781.666666666664</v>
      </c>
      <c r="J110" s="5">
        <v>0</v>
      </c>
      <c r="K110" s="87">
        <v>1.65</v>
      </c>
      <c r="L110" s="85">
        <v>859458.41666666663</v>
      </c>
      <c r="M110" s="85">
        <v>69210.420833333337</v>
      </c>
      <c r="N110" s="85">
        <v>928668.83750000002</v>
      </c>
      <c r="O110" s="88">
        <v>2086.896264044944</v>
      </c>
      <c r="P110" s="88">
        <v>2581.7105893570883</v>
      </c>
      <c r="Q110" s="88">
        <v>80.83385770070511</v>
      </c>
      <c r="R110" s="92">
        <v>81471.178662644568</v>
      </c>
      <c r="S110" s="93">
        <v>183.08130036549341</v>
      </c>
      <c r="T110" s="94">
        <v>87.925330351444217</v>
      </c>
      <c r="U110" s="92">
        <v>0</v>
      </c>
      <c r="V110" s="93">
        <v>0</v>
      </c>
      <c r="W110" s="95">
        <v>87.925330351444217</v>
      </c>
      <c r="X110" s="96">
        <v>0</v>
      </c>
      <c r="Y110" s="97">
        <v>0</v>
      </c>
      <c r="Z110" s="98">
        <v>0</v>
      </c>
      <c r="AA110" s="99">
        <v>0</v>
      </c>
      <c r="AB110" s="100">
        <v>87.925330351444217</v>
      </c>
      <c r="AC110" s="92">
        <v>81471.178662644568</v>
      </c>
      <c r="AD110" s="93">
        <v>183.08130036549341</v>
      </c>
      <c r="AE110" s="95">
        <v>87.925330351444217</v>
      </c>
      <c r="AF110" s="104"/>
      <c r="AG110" s="103">
        <v>0</v>
      </c>
      <c r="AH110" s="104"/>
      <c r="AI110" s="92">
        <v>100753.00110906026</v>
      </c>
      <c r="AJ110" s="93">
        <v>80.83385770070511</v>
      </c>
      <c r="AK110" s="93">
        <v>0</v>
      </c>
      <c r="AL110" s="101">
        <v>0</v>
      </c>
      <c r="AM110" s="177">
        <v>100753.00110906026</v>
      </c>
      <c r="AO110" s="102">
        <v>3041.2053370929298</v>
      </c>
      <c r="AQ110" s="102">
        <v>52088.388888888898</v>
      </c>
      <c r="AR110" s="90"/>
      <c r="AS110" s="213"/>
      <c r="AT110" s="112">
        <v>-229518.279987046</v>
      </c>
      <c r="AU110" s="112">
        <v>-98001.229506000003</v>
      </c>
      <c r="AV110" s="112">
        <v>-1915.9480759999999</v>
      </c>
      <c r="AW110" s="112">
        <v>-18365</v>
      </c>
      <c r="AX110" s="113">
        <v>-84127.340274999995</v>
      </c>
    </row>
    <row r="111" spans="1:50" ht="12.75" customHeight="1">
      <c r="A111" s="11">
        <v>501</v>
      </c>
      <c r="B111" s="12">
        <v>5411</v>
      </c>
      <c r="C111" s="4"/>
      <c r="D111" s="13" t="s">
        <v>314</v>
      </c>
      <c r="E111" s="85">
        <v>446.33333333333331</v>
      </c>
      <c r="F111" s="85">
        <v>822925</v>
      </c>
      <c r="G111" s="86">
        <v>1.59</v>
      </c>
      <c r="H111" s="85">
        <v>517562.89308176097</v>
      </c>
      <c r="I111" s="85">
        <v>93548.666666666672</v>
      </c>
      <c r="J111" s="5">
        <v>0</v>
      </c>
      <c r="K111" s="87">
        <v>1.65</v>
      </c>
      <c r="L111" s="85">
        <v>853978.77358490555</v>
      </c>
      <c r="M111" s="85">
        <v>128322.45833333333</v>
      </c>
      <c r="N111" s="85">
        <v>982301.23191823892</v>
      </c>
      <c r="O111" s="88">
        <v>2200.8242686741723</v>
      </c>
      <c r="P111" s="88">
        <v>2581.7105893570883</v>
      </c>
      <c r="Q111" s="88">
        <v>85.246746004254248</v>
      </c>
      <c r="R111" s="92">
        <v>62900.836618645655</v>
      </c>
      <c r="S111" s="93">
        <v>140.92793865267885</v>
      </c>
      <c r="T111" s="94">
        <v>90.705449982680179</v>
      </c>
      <c r="U111" s="92">
        <v>0</v>
      </c>
      <c r="V111" s="93">
        <v>0</v>
      </c>
      <c r="W111" s="95">
        <v>90.705449982680179</v>
      </c>
      <c r="X111" s="96">
        <v>0</v>
      </c>
      <c r="Y111" s="97">
        <v>0</v>
      </c>
      <c r="Z111" s="98">
        <v>0</v>
      </c>
      <c r="AA111" s="99">
        <v>0</v>
      </c>
      <c r="AB111" s="100">
        <v>90.705449982680179</v>
      </c>
      <c r="AC111" s="92">
        <v>62900.836618645655</v>
      </c>
      <c r="AD111" s="93">
        <v>140.92793865267885</v>
      </c>
      <c r="AE111" s="95">
        <v>90.705449982680179</v>
      </c>
      <c r="AF111" s="104"/>
      <c r="AG111" s="103">
        <v>0</v>
      </c>
      <c r="AH111" s="104"/>
      <c r="AI111" s="92">
        <v>12845.324263243125</v>
      </c>
      <c r="AJ111" s="93">
        <v>85.246746004254248</v>
      </c>
      <c r="AK111" s="93">
        <v>0</v>
      </c>
      <c r="AL111" s="101">
        <v>0</v>
      </c>
      <c r="AM111" s="177">
        <v>12845.324263243125</v>
      </c>
      <c r="AO111" s="102">
        <v>5224.4525392384403</v>
      </c>
      <c r="AQ111" s="102">
        <v>51756.289308176092</v>
      </c>
      <c r="AR111" s="90"/>
      <c r="AS111" s="213"/>
      <c r="AT111" s="112">
        <v>-233644.45131265582</v>
      </c>
      <c r="AU111" s="112">
        <v>-99763.049362000005</v>
      </c>
      <c r="AV111" s="112">
        <v>-1950.3920869999999</v>
      </c>
      <c r="AW111" s="112">
        <v>-40718</v>
      </c>
      <c r="AX111" s="113">
        <v>-85639.741897999993</v>
      </c>
    </row>
    <row r="112" spans="1:50">
      <c r="A112" s="11">
        <v>502</v>
      </c>
      <c r="B112" s="12">
        <v>5412</v>
      </c>
      <c r="C112" s="4"/>
      <c r="D112" s="13" t="s">
        <v>315</v>
      </c>
      <c r="E112" s="85">
        <v>862.66666666666663</v>
      </c>
      <c r="F112" s="85">
        <v>1834203.3333333333</v>
      </c>
      <c r="G112" s="86">
        <v>1.6900000000000002</v>
      </c>
      <c r="H112" s="85">
        <v>1085327.4161735701</v>
      </c>
      <c r="I112" s="85">
        <v>223310.66666666666</v>
      </c>
      <c r="J112" s="5">
        <v>0</v>
      </c>
      <c r="K112" s="87">
        <v>1.65</v>
      </c>
      <c r="L112" s="85">
        <v>1790790.2366863906</v>
      </c>
      <c r="M112" s="85">
        <v>228423.28333333333</v>
      </c>
      <c r="N112" s="85">
        <v>2019213.5200197238</v>
      </c>
      <c r="O112" s="88">
        <v>2340.6648222794324</v>
      </c>
      <c r="P112" s="88">
        <v>2581.7105893570883</v>
      </c>
      <c r="Q112" s="88">
        <v>90.663331200973914</v>
      </c>
      <c r="R112" s="92">
        <v>76938.594907626684</v>
      </c>
      <c r="S112" s="93">
        <v>89.186933818732641</v>
      </c>
      <c r="T112" s="94">
        <v>94.117898656613576</v>
      </c>
      <c r="U112" s="92">
        <v>0</v>
      </c>
      <c r="V112" s="93">
        <v>0</v>
      </c>
      <c r="W112" s="95">
        <v>94.117898656613576</v>
      </c>
      <c r="X112" s="96">
        <v>0</v>
      </c>
      <c r="Y112" s="97">
        <v>0</v>
      </c>
      <c r="Z112" s="98">
        <v>0</v>
      </c>
      <c r="AA112" s="99">
        <v>0</v>
      </c>
      <c r="AB112" s="100">
        <v>94.117898656613576</v>
      </c>
      <c r="AC112" s="92">
        <v>76938.594907626684</v>
      </c>
      <c r="AD112" s="93">
        <v>89.186933818732641</v>
      </c>
      <c r="AE112" s="95">
        <v>94.117898656613576</v>
      </c>
      <c r="AF112" s="104"/>
      <c r="AG112" s="103">
        <v>0</v>
      </c>
      <c r="AH112" s="104"/>
      <c r="AI112" s="92">
        <v>0</v>
      </c>
      <c r="AJ112" s="93">
        <v>90.663331200973914</v>
      </c>
      <c r="AK112" s="93">
        <v>0</v>
      </c>
      <c r="AL112" s="101">
        <v>0</v>
      </c>
      <c r="AM112" s="177">
        <v>0</v>
      </c>
      <c r="AO112" s="102">
        <v>7735.7174224841119</v>
      </c>
      <c r="AQ112" s="102">
        <v>108532.74161735699</v>
      </c>
      <c r="AR112" s="90"/>
      <c r="AS112" s="213"/>
      <c r="AT112" s="112">
        <v>-443563.41750305519</v>
      </c>
      <c r="AU112" s="112">
        <v>-189395.63454999999</v>
      </c>
      <c r="AV112" s="112">
        <v>-3702.7311140000002</v>
      </c>
      <c r="AW112" s="112">
        <v>-79877</v>
      </c>
      <c r="AX112" s="113">
        <v>-162583.174463</v>
      </c>
    </row>
    <row r="113" spans="1:55">
      <c r="A113" s="11">
        <v>533</v>
      </c>
      <c r="B113" s="12">
        <v>4225</v>
      </c>
      <c r="C113" s="4"/>
      <c r="D113" s="13" t="s">
        <v>236</v>
      </c>
      <c r="E113" s="85">
        <v>3222.3333333333335</v>
      </c>
      <c r="F113" s="85">
        <v>6232601</v>
      </c>
      <c r="G113" s="86">
        <v>1.6266666666666669</v>
      </c>
      <c r="H113" s="85">
        <v>3834006.0119047617</v>
      </c>
      <c r="I113" s="85">
        <v>591490</v>
      </c>
      <c r="J113" s="5">
        <v>0</v>
      </c>
      <c r="K113" s="87">
        <v>1.65</v>
      </c>
      <c r="L113" s="85">
        <v>6326109.9196428573</v>
      </c>
      <c r="M113" s="85">
        <v>728267.36666666658</v>
      </c>
      <c r="N113" s="85">
        <v>7054377.2863095244</v>
      </c>
      <c r="O113" s="88">
        <v>2189.2140125094211</v>
      </c>
      <c r="P113" s="88">
        <v>2581.7105893570883</v>
      </c>
      <c r="Q113" s="88">
        <v>84.797034242888984</v>
      </c>
      <c r="R113" s="92">
        <v>467959.27703432238</v>
      </c>
      <c r="S113" s="93">
        <v>145.22373343363682</v>
      </c>
      <c r="T113" s="94">
        <v>90.422131573020053</v>
      </c>
      <c r="U113" s="92">
        <v>0</v>
      </c>
      <c r="V113" s="93">
        <v>0</v>
      </c>
      <c r="W113" s="95">
        <v>90.422131573020053</v>
      </c>
      <c r="X113" s="96">
        <v>0</v>
      </c>
      <c r="Y113" s="97">
        <v>0</v>
      </c>
      <c r="Z113" s="98">
        <v>0</v>
      </c>
      <c r="AA113" s="99">
        <v>0</v>
      </c>
      <c r="AB113" s="100">
        <v>90.422131573020053</v>
      </c>
      <c r="AC113" s="92">
        <v>467959.27703432238</v>
      </c>
      <c r="AD113" s="93">
        <v>145.22373343363682</v>
      </c>
      <c r="AE113" s="95">
        <v>90.422131573020053</v>
      </c>
      <c r="AF113" s="104"/>
      <c r="AG113" s="103">
        <v>0</v>
      </c>
      <c r="AH113" s="104"/>
      <c r="AI113" s="92">
        <v>0</v>
      </c>
      <c r="AJ113" s="93">
        <v>84.797034242888984</v>
      </c>
      <c r="AK113" s="93">
        <v>0</v>
      </c>
      <c r="AL113" s="101">
        <v>0</v>
      </c>
      <c r="AM113" s="177">
        <v>0</v>
      </c>
      <c r="AO113" s="102">
        <v>26448.469886079329</v>
      </c>
      <c r="AQ113" s="102">
        <v>383400.60119047621</v>
      </c>
      <c r="AR113" s="90"/>
      <c r="AS113" s="213"/>
      <c r="AT113" s="112">
        <v>-1679867.5009388963</v>
      </c>
      <c r="AU113" s="112">
        <v>-717280.90898900002</v>
      </c>
      <c r="AV113" s="112">
        <v>-14023.017718999999</v>
      </c>
      <c r="AW113" s="112">
        <v>-261235</v>
      </c>
      <c r="AX113" s="113">
        <v>-615736.51072999998</v>
      </c>
    </row>
    <row r="114" spans="1:55">
      <c r="A114" s="11">
        <v>535</v>
      </c>
      <c r="B114" s="12">
        <v>2205</v>
      </c>
      <c r="C114" s="4"/>
      <c r="D114" s="13" t="s">
        <v>125</v>
      </c>
      <c r="E114" s="85">
        <v>82.333333333333329</v>
      </c>
      <c r="F114" s="85">
        <v>148894.33333333334</v>
      </c>
      <c r="G114" s="86">
        <v>0.89</v>
      </c>
      <c r="H114" s="85">
        <v>167297.00374531836</v>
      </c>
      <c r="I114" s="85">
        <v>33176</v>
      </c>
      <c r="J114" s="5">
        <v>0</v>
      </c>
      <c r="K114" s="87">
        <v>1.65</v>
      </c>
      <c r="L114" s="85">
        <v>276040.05617977522</v>
      </c>
      <c r="M114" s="85">
        <v>30644.895833333332</v>
      </c>
      <c r="N114" s="85">
        <v>306684.95201310859</v>
      </c>
      <c r="O114" s="88">
        <v>3724.9184455033433</v>
      </c>
      <c r="P114" s="88">
        <v>2581.7105893570883</v>
      </c>
      <c r="Q114" s="88">
        <v>144.28102285589426</v>
      </c>
      <c r="R114" s="92">
        <v>-34825.921991068746</v>
      </c>
      <c r="S114" s="93">
        <v>-422.98690677411435</v>
      </c>
      <c r="T114" s="94">
        <v>127.89704439921339</v>
      </c>
      <c r="U114" s="92">
        <v>0</v>
      </c>
      <c r="V114" s="93">
        <v>0</v>
      </c>
      <c r="W114" s="95">
        <v>127.89704439921339</v>
      </c>
      <c r="X114" s="96">
        <v>0</v>
      </c>
      <c r="Y114" s="97">
        <v>0</v>
      </c>
      <c r="Z114" s="98">
        <v>0</v>
      </c>
      <c r="AA114" s="99">
        <v>0</v>
      </c>
      <c r="AB114" s="100">
        <v>127.89704439921339</v>
      </c>
      <c r="AC114" s="92">
        <v>-34825.921991068746</v>
      </c>
      <c r="AD114" s="93">
        <v>-422.98690677411435</v>
      </c>
      <c r="AE114" s="95">
        <v>127.89704439921339</v>
      </c>
      <c r="AF114" s="104"/>
      <c r="AG114" s="103">
        <v>0</v>
      </c>
      <c r="AH114" s="104"/>
      <c r="AI114" s="92">
        <v>38827.177679273242</v>
      </c>
      <c r="AJ114" s="93">
        <v>144.28102285589426</v>
      </c>
      <c r="AK114" s="93">
        <v>21.40511427947132</v>
      </c>
      <c r="AL114" s="101">
        <v>-8311.0017537418171</v>
      </c>
      <c r="AM114" s="177">
        <v>30516.175925531425</v>
      </c>
      <c r="AO114" s="102">
        <v>688.84117379955865</v>
      </c>
      <c r="AQ114" s="102">
        <v>16729.700374531836</v>
      </c>
      <c r="AR114" s="90"/>
      <c r="AS114" s="213"/>
      <c r="AT114" s="112">
        <v>-40745.941840396932</v>
      </c>
      <c r="AU114" s="112">
        <v>-17397.971081</v>
      </c>
      <c r="AV114" s="112">
        <v>-340.13460199999997</v>
      </c>
      <c r="AW114" s="112">
        <v>-3260</v>
      </c>
      <c r="AX114" s="113">
        <v>-14934.966026</v>
      </c>
    </row>
    <row r="115" spans="1:55">
      <c r="A115" s="11">
        <v>536</v>
      </c>
      <c r="B115" s="12">
        <v>2206</v>
      </c>
      <c r="C115" s="4">
        <v>351</v>
      </c>
      <c r="D115" s="13" t="s">
        <v>126</v>
      </c>
      <c r="E115" s="85">
        <v>202.66666666666666</v>
      </c>
      <c r="F115" s="85">
        <v>436464.66666666669</v>
      </c>
      <c r="G115" s="86">
        <v>1.6499999999999997</v>
      </c>
      <c r="H115" s="85">
        <v>264524.04040404042</v>
      </c>
      <c r="I115" s="85">
        <v>28105.666666666668</v>
      </c>
      <c r="J115" s="5">
        <v>0</v>
      </c>
      <c r="K115" s="87">
        <v>1.65</v>
      </c>
      <c r="L115" s="85">
        <v>436464.66666666669</v>
      </c>
      <c r="M115" s="85">
        <v>34929.087500000001</v>
      </c>
      <c r="N115" s="85">
        <v>471393.75416666665</v>
      </c>
      <c r="O115" s="88">
        <v>2325.9560238486843</v>
      </c>
      <c r="P115" s="88">
        <v>2581.7105893570883</v>
      </c>
      <c r="Q115" s="88">
        <v>90.093600477035139</v>
      </c>
      <c r="R115" s="92">
        <v>19178.182352256848</v>
      </c>
      <c r="S115" s="93">
        <v>94.629189238109447</v>
      </c>
      <c r="T115" s="94">
        <v>93.758968300532146</v>
      </c>
      <c r="U115" s="92">
        <v>0</v>
      </c>
      <c r="V115" s="93">
        <v>0</v>
      </c>
      <c r="W115" s="95">
        <v>93.758968300532146</v>
      </c>
      <c r="X115" s="96">
        <v>0</v>
      </c>
      <c r="Y115" s="97">
        <v>0</v>
      </c>
      <c r="Z115" s="98">
        <v>0</v>
      </c>
      <c r="AA115" s="99">
        <v>0</v>
      </c>
      <c r="AB115" s="100">
        <v>93.758968300532146</v>
      </c>
      <c r="AC115" s="92">
        <v>19178.182352256848</v>
      </c>
      <c r="AD115" s="93">
        <v>94.629189238109447</v>
      </c>
      <c r="AE115" s="95">
        <v>93.758968300532146</v>
      </c>
      <c r="AF115" s="104"/>
      <c r="AG115" s="103">
        <v>0</v>
      </c>
      <c r="AH115" s="104"/>
      <c r="AI115" s="92">
        <v>24285.731325801527</v>
      </c>
      <c r="AJ115" s="93">
        <v>90.093600477035139</v>
      </c>
      <c r="AK115" s="93">
        <v>0</v>
      </c>
      <c r="AL115" s="101">
        <v>0</v>
      </c>
      <c r="AM115" s="177">
        <v>24285.731325801527</v>
      </c>
      <c r="AO115" s="102">
        <v>350.46846146842353</v>
      </c>
      <c r="AQ115" s="102">
        <v>26452.404040404042</v>
      </c>
      <c r="AR115" s="90"/>
      <c r="AS115" s="213"/>
      <c r="AT115" s="112">
        <v>-104185.82597164785</v>
      </c>
      <c r="AU115" s="112">
        <v>-44485.951371000003</v>
      </c>
      <c r="AV115" s="112">
        <v>-869.71126200000003</v>
      </c>
      <c r="AW115" s="112">
        <v>-8337</v>
      </c>
      <c r="AX115" s="113">
        <v>-38188.140979000003</v>
      </c>
    </row>
    <row r="116" spans="1:55">
      <c r="A116" s="11">
        <v>538</v>
      </c>
      <c r="B116" s="124">
        <v>2208</v>
      </c>
      <c r="C116" s="4">
        <v>351</v>
      </c>
      <c r="D116" s="124" t="s">
        <v>392</v>
      </c>
      <c r="E116" s="85">
        <v>4940</v>
      </c>
      <c r="F116" s="85">
        <v>10531527</v>
      </c>
      <c r="G116" s="86">
        <v>1.6933333333333334</v>
      </c>
      <c r="H116" s="85">
        <v>6215180.3833634714</v>
      </c>
      <c r="I116" s="85">
        <v>838091.66666666663</v>
      </c>
      <c r="J116" s="5">
        <v>0</v>
      </c>
      <c r="K116" s="87">
        <v>1.65</v>
      </c>
      <c r="L116" s="85">
        <v>10255047.632549727</v>
      </c>
      <c r="M116" s="85">
        <v>1027653.7625000001</v>
      </c>
      <c r="N116" s="85">
        <v>11282701.395049728</v>
      </c>
      <c r="O116" s="88">
        <v>2283.9476508197831</v>
      </c>
      <c r="P116" s="88">
        <v>2581.7105893570883</v>
      </c>
      <c r="Q116" s="88">
        <v>88.466447797641962</v>
      </c>
      <c r="R116" s="92">
        <v>544251.0990584864</v>
      </c>
      <c r="S116" s="93">
        <v>110.17228725880291</v>
      </c>
      <c r="T116" s="94">
        <v>92.733862112514444</v>
      </c>
      <c r="U116" s="92">
        <v>0</v>
      </c>
      <c r="V116" s="93">
        <v>0</v>
      </c>
      <c r="W116" s="95">
        <v>92.733862112514444</v>
      </c>
      <c r="X116" s="96">
        <v>0</v>
      </c>
      <c r="Y116" s="97">
        <v>0</v>
      </c>
      <c r="Z116" s="98">
        <v>0</v>
      </c>
      <c r="AA116" s="99">
        <v>0</v>
      </c>
      <c r="AB116" s="100">
        <v>92.733862112514444</v>
      </c>
      <c r="AC116" s="92">
        <v>544251.0990584864</v>
      </c>
      <c r="AD116" s="93">
        <v>110.17228725880291</v>
      </c>
      <c r="AE116" s="95">
        <v>92.733862112514444</v>
      </c>
      <c r="AF116" s="104"/>
      <c r="AG116" s="103">
        <v>0</v>
      </c>
      <c r="AH116" s="104"/>
      <c r="AI116" s="92">
        <v>11816.679641919111</v>
      </c>
      <c r="AJ116" s="93">
        <v>88.466447797641962</v>
      </c>
      <c r="AK116" s="93">
        <v>0</v>
      </c>
      <c r="AL116" s="101">
        <v>0</v>
      </c>
      <c r="AM116" s="177">
        <v>11816.679641919111</v>
      </c>
      <c r="AO116" s="102">
        <v>31000.033026654564</v>
      </c>
      <c r="AQ116" s="102">
        <v>621518.03833634721</v>
      </c>
      <c r="AR116" s="90"/>
      <c r="AS116" s="213"/>
      <c r="AT116" s="112">
        <v>-2571120.5072706165</v>
      </c>
      <c r="AU116" s="112">
        <v>-1097833.997946</v>
      </c>
      <c r="AV116" s="112">
        <v>-21462.923957999999</v>
      </c>
      <c r="AW116" s="112">
        <v>-466516</v>
      </c>
      <c r="AX116" s="113">
        <v>-942415.26127999998</v>
      </c>
    </row>
    <row r="117" spans="1:55">
      <c r="A117" s="11">
        <v>540</v>
      </c>
      <c r="B117" s="124">
        <v>2210</v>
      </c>
      <c r="C117" s="4">
        <v>351</v>
      </c>
      <c r="D117" s="124" t="s">
        <v>393</v>
      </c>
      <c r="E117" s="85">
        <v>5570.333333333333</v>
      </c>
      <c r="F117" s="85">
        <v>11618710</v>
      </c>
      <c r="G117" s="86">
        <v>1.4633333333333336</v>
      </c>
      <c r="H117" s="85">
        <v>7936840.1215901216</v>
      </c>
      <c r="I117" s="85">
        <v>1007011.6666666666</v>
      </c>
      <c r="J117" s="5">
        <v>0</v>
      </c>
      <c r="K117" s="87">
        <v>1.65</v>
      </c>
      <c r="L117" s="85">
        <v>13095786.2006237</v>
      </c>
      <c r="M117" s="85">
        <v>1230102.2000000002</v>
      </c>
      <c r="N117" s="85">
        <v>14325888.4006237</v>
      </c>
      <c r="O117" s="88">
        <v>2571.8188739076718</v>
      </c>
      <c r="P117" s="88">
        <v>2581.7105893570883</v>
      </c>
      <c r="Q117" s="88">
        <v>99.616854209368213</v>
      </c>
      <c r="R117" s="92">
        <v>20387.056347941783</v>
      </c>
      <c r="S117" s="93">
        <v>3.6599347162842051</v>
      </c>
      <c r="T117" s="94">
        <v>99.758618151901985</v>
      </c>
      <c r="U117" s="92">
        <v>0</v>
      </c>
      <c r="V117" s="93">
        <v>0</v>
      </c>
      <c r="W117" s="95">
        <v>99.758618151901985</v>
      </c>
      <c r="X117" s="96">
        <v>0</v>
      </c>
      <c r="Y117" s="97">
        <v>0</v>
      </c>
      <c r="Z117" s="98">
        <v>0</v>
      </c>
      <c r="AA117" s="99">
        <v>0</v>
      </c>
      <c r="AB117" s="100">
        <v>99.758618151901985</v>
      </c>
      <c r="AC117" s="92">
        <v>20387.056347941783</v>
      </c>
      <c r="AD117" s="93">
        <v>3.6599347162842051</v>
      </c>
      <c r="AE117" s="95">
        <v>99.758618151901985</v>
      </c>
      <c r="AF117" s="104"/>
      <c r="AG117" s="103">
        <v>0</v>
      </c>
      <c r="AH117" s="104"/>
      <c r="AI117" s="92">
        <v>0</v>
      </c>
      <c r="AJ117" s="93">
        <v>99.616854209368213</v>
      </c>
      <c r="AK117" s="93">
        <v>0</v>
      </c>
      <c r="AL117" s="101">
        <v>0</v>
      </c>
      <c r="AM117" s="177">
        <v>0</v>
      </c>
      <c r="AO117" s="102">
        <v>46639.269143585749</v>
      </c>
      <c r="AQ117" s="102">
        <v>793684.01215901214</v>
      </c>
      <c r="AR117" s="90"/>
      <c r="AS117" s="213"/>
      <c r="AT117" s="112">
        <v>-2898119.5848251944</v>
      </c>
      <c r="AU117" s="112">
        <v>-1237458.221557</v>
      </c>
      <c r="AV117" s="112">
        <v>-24192.611778999999</v>
      </c>
      <c r="AW117" s="112">
        <v>-390463</v>
      </c>
      <c r="AX117" s="113">
        <v>-1062273.089896</v>
      </c>
    </row>
    <row r="118" spans="1:55">
      <c r="A118" s="11">
        <v>541</v>
      </c>
      <c r="B118" s="12">
        <v>2211</v>
      </c>
      <c r="C118" s="4"/>
      <c r="D118" s="13" t="s">
        <v>127</v>
      </c>
      <c r="E118" s="85">
        <v>418.33333333333331</v>
      </c>
      <c r="F118" s="85">
        <v>701308.66666666663</v>
      </c>
      <c r="G118" s="86">
        <v>1.4000000000000001</v>
      </c>
      <c r="H118" s="85">
        <v>497981.82716049376</v>
      </c>
      <c r="I118" s="85">
        <v>66492</v>
      </c>
      <c r="J118" s="5">
        <v>0</v>
      </c>
      <c r="K118" s="87">
        <v>1.65</v>
      </c>
      <c r="L118" s="85">
        <v>821670.01481481467</v>
      </c>
      <c r="M118" s="85">
        <v>79677.941666666666</v>
      </c>
      <c r="N118" s="85">
        <v>901347.95648148144</v>
      </c>
      <c r="O118" s="88">
        <v>2154.616629039398</v>
      </c>
      <c r="P118" s="88">
        <v>2581.7105893570883</v>
      </c>
      <c r="Q118" s="88">
        <v>83.456938896313417</v>
      </c>
      <c r="R118" s="92">
        <v>66107.026824506465</v>
      </c>
      <c r="S118" s="93">
        <v>158.02476531754533</v>
      </c>
      <c r="T118" s="94">
        <v>89.577871504677432</v>
      </c>
      <c r="U118" s="92">
        <v>0</v>
      </c>
      <c r="V118" s="93">
        <v>0</v>
      </c>
      <c r="W118" s="95">
        <v>89.577871504677432</v>
      </c>
      <c r="X118" s="96">
        <v>0</v>
      </c>
      <c r="Y118" s="97">
        <v>0</v>
      </c>
      <c r="Z118" s="98">
        <v>0</v>
      </c>
      <c r="AA118" s="99">
        <v>0</v>
      </c>
      <c r="AB118" s="100">
        <v>89.577871504677432</v>
      </c>
      <c r="AC118" s="92">
        <v>66107.026824506465</v>
      </c>
      <c r="AD118" s="93">
        <v>158.02476531754533</v>
      </c>
      <c r="AE118" s="95">
        <v>89.577871504677432</v>
      </c>
      <c r="AF118" s="104"/>
      <c r="AG118" s="103">
        <v>0</v>
      </c>
      <c r="AH118" s="104"/>
      <c r="AI118" s="92">
        <v>48888.16252218662</v>
      </c>
      <c r="AJ118" s="93">
        <v>83.456938896313417</v>
      </c>
      <c r="AK118" s="93">
        <v>0</v>
      </c>
      <c r="AL118" s="101">
        <v>0</v>
      </c>
      <c r="AM118" s="177">
        <v>48888.16252218662</v>
      </c>
      <c r="AO118" s="102">
        <v>2572.2101853806594</v>
      </c>
      <c r="AQ118" s="102">
        <v>49798.182716049378</v>
      </c>
      <c r="AR118" s="90"/>
      <c r="AS118" s="213"/>
      <c r="AT118" s="112">
        <v>-223844.79441433251</v>
      </c>
      <c r="AU118" s="112">
        <v>-95578.727203000002</v>
      </c>
      <c r="AV118" s="112">
        <v>-1868.5875619999999</v>
      </c>
      <c r="AW118" s="112">
        <v>-28076</v>
      </c>
      <c r="AX118" s="113">
        <v>-82047.788042999993</v>
      </c>
    </row>
    <row r="119" spans="1:55">
      <c r="A119" s="11">
        <v>543</v>
      </c>
      <c r="B119" s="12">
        <v>2213</v>
      </c>
      <c r="C119" s="4">
        <v>351</v>
      </c>
      <c r="D119" s="123" t="s">
        <v>128</v>
      </c>
      <c r="E119" s="85">
        <v>566</v>
      </c>
      <c r="F119" s="85">
        <v>1404321.3333333333</v>
      </c>
      <c r="G119" s="86">
        <v>1.4799999999999998</v>
      </c>
      <c r="H119" s="85">
        <v>948865.7657657658</v>
      </c>
      <c r="I119" s="85">
        <v>146297.33333333334</v>
      </c>
      <c r="J119" s="5">
        <v>0</v>
      </c>
      <c r="K119" s="87">
        <v>1.65</v>
      </c>
      <c r="L119" s="85">
        <v>1565628.5135135136</v>
      </c>
      <c r="M119" s="85">
        <v>120724.07500000001</v>
      </c>
      <c r="N119" s="85">
        <v>1686352.5885135133</v>
      </c>
      <c r="O119" s="88">
        <v>2979.4215344761719</v>
      </c>
      <c r="P119" s="88">
        <v>2581.7105893570883</v>
      </c>
      <c r="Q119" s="88">
        <v>115.40493914223453</v>
      </c>
      <c r="R119" s="92">
        <v>-83288.626126838513</v>
      </c>
      <c r="S119" s="93">
        <v>-147.15304969406097</v>
      </c>
      <c r="T119" s="94">
        <v>109.70511165960772</v>
      </c>
      <c r="U119" s="92">
        <v>0</v>
      </c>
      <c r="V119" s="93">
        <v>0</v>
      </c>
      <c r="W119" s="95">
        <v>109.70511165960772</v>
      </c>
      <c r="X119" s="96">
        <v>0</v>
      </c>
      <c r="Y119" s="97">
        <v>0</v>
      </c>
      <c r="Z119" s="98">
        <v>0</v>
      </c>
      <c r="AA119" s="99">
        <v>0</v>
      </c>
      <c r="AB119" s="100">
        <v>109.70511165960772</v>
      </c>
      <c r="AC119" s="92">
        <v>-83288.626126838513</v>
      </c>
      <c r="AD119" s="93">
        <v>-147.15304969406097</v>
      </c>
      <c r="AE119" s="95">
        <v>109.70511165960772</v>
      </c>
      <c r="AF119" s="104"/>
      <c r="AG119" s="103">
        <v>0</v>
      </c>
      <c r="AH119" s="104"/>
      <c r="AI119" s="92">
        <v>23236.630954244436</v>
      </c>
      <c r="AJ119" s="93">
        <v>115.40493914223453</v>
      </c>
      <c r="AK119" s="93">
        <v>0</v>
      </c>
      <c r="AL119" s="101">
        <v>0</v>
      </c>
      <c r="AM119" s="177">
        <v>23236.630954244436</v>
      </c>
      <c r="AO119" s="102">
        <v>1826.0863036635374</v>
      </c>
      <c r="AQ119" s="102">
        <v>94886.576576576568</v>
      </c>
      <c r="AR119" s="90"/>
      <c r="AS119" s="213"/>
      <c r="AT119" s="112">
        <v>-298631.64969101042</v>
      </c>
      <c r="AU119" s="112">
        <v>-127511.712098</v>
      </c>
      <c r="AV119" s="112">
        <v>-2492.8852499999998</v>
      </c>
      <c r="AW119" s="112">
        <v>-36432</v>
      </c>
      <c r="AX119" s="113">
        <v>-109460.067459</v>
      </c>
    </row>
    <row r="120" spans="1:55">
      <c r="A120" s="11">
        <v>544</v>
      </c>
      <c r="B120" s="12">
        <v>2214</v>
      </c>
      <c r="C120" s="4">
        <v>351</v>
      </c>
      <c r="D120" s="13" t="s">
        <v>129</v>
      </c>
      <c r="E120" s="85">
        <v>3976.6666666666665</v>
      </c>
      <c r="F120" s="85">
        <v>7941876</v>
      </c>
      <c r="G120" s="86">
        <v>1.38</v>
      </c>
      <c r="H120" s="85">
        <v>5754982.6086956523</v>
      </c>
      <c r="I120" s="85">
        <v>1779806.6666666667</v>
      </c>
      <c r="J120" s="5">
        <v>0</v>
      </c>
      <c r="K120" s="87">
        <v>1.65</v>
      </c>
      <c r="L120" s="85">
        <v>9495721.3043478262</v>
      </c>
      <c r="M120" s="85">
        <v>1452039.7833333334</v>
      </c>
      <c r="N120" s="85">
        <v>10947761.087681159</v>
      </c>
      <c r="O120" s="88">
        <v>2752.9994352928315</v>
      </c>
      <c r="P120" s="88">
        <v>2581.7105893570883</v>
      </c>
      <c r="Q120" s="88">
        <v>106.63470362022254</v>
      </c>
      <c r="R120" s="92">
        <v>-252028.69828165494</v>
      </c>
      <c r="S120" s="93">
        <v>-63.376872996225053</v>
      </c>
      <c r="T120" s="94">
        <v>104.17986328074019</v>
      </c>
      <c r="U120" s="92">
        <v>0</v>
      </c>
      <c r="V120" s="93">
        <v>0</v>
      </c>
      <c r="W120" s="95">
        <v>104.17986328074019</v>
      </c>
      <c r="X120" s="96">
        <v>0</v>
      </c>
      <c r="Y120" s="97">
        <v>0</v>
      </c>
      <c r="Z120" s="98">
        <v>0</v>
      </c>
      <c r="AA120" s="99">
        <v>0</v>
      </c>
      <c r="AB120" s="100">
        <v>104.17986328074019</v>
      </c>
      <c r="AC120" s="92">
        <v>-252028.69828165494</v>
      </c>
      <c r="AD120" s="93">
        <v>-63.376872996225053</v>
      </c>
      <c r="AE120" s="95">
        <v>104.17986328074019</v>
      </c>
      <c r="AF120" s="104"/>
      <c r="AG120" s="103">
        <v>0</v>
      </c>
      <c r="AH120" s="104"/>
      <c r="AI120" s="92">
        <v>0</v>
      </c>
      <c r="AJ120" s="93">
        <v>106.63470362022254</v>
      </c>
      <c r="AK120" s="93">
        <v>0</v>
      </c>
      <c r="AL120" s="101">
        <v>0</v>
      </c>
      <c r="AM120" s="177">
        <v>0</v>
      </c>
      <c r="AO120" s="102">
        <v>58382.017468692946</v>
      </c>
      <c r="AQ120" s="102">
        <v>575498.2608695653</v>
      </c>
      <c r="AR120" s="90"/>
      <c r="AS120" s="213"/>
      <c r="AT120" s="112">
        <v>-2068243.3769619202</v>
      </c>
      <c r="AU120" s="112">
        <v>-883112.20296200004</v>
      </c>
      <c r="AV120" s="112">
        <v>-17265.060194999998</v>
      </c>
      <c r="AW120" s="112">
        <v>-348859</v>
      </c>
      <c r="AX120" s="113">
        <v>-758091.31348699995</v>
      </c>
    </row>
    <row r="121" spans="1:55">
      <c r="A121" s="11">
        <v>546</v>
      </c>
      <c r="B121" s="12">
        <v>2216</v>
      </c>
      <c r="C121" s="4">
        <v>351</v>
      </c>
      <c r="D121" s="13" t="s">
        <v>130</v>
      </c>
      <c r="E121" s="85">
        <v>9899</v>
      </c>
      <c r="F121" s="85">
        <v>23403614.333333332</v>
      </c>
      <c r="G121" s="86">
        <v>1.64</v>
      </c>
      <c r="H121" s="85">
        <v>14270496.544715447</v>
      </c>
      <c r="I121" s="85">
        <v>2241994.3333333335</v>
      </c>
      <c r="J121" s="5">
        <v>0</v>
      </c>
      <c r="K121" s="87">
        <v>1.65</v>
      </c>
      <c r="L121" s="85">
        <v>23546319.298780486</v>
      </c>
      <c r="M121" s="85">
        <v>2283215.375</v>
      </c>
      <c r="N121" s="85">
        <v>25829534.67378049</v>
      </c>
      <c r="O121" s="88">
        <v>2609.3074728538732</v>
      </c>
      <c r="P121" s="88">
        <v>2581.7105893570883</v>
      </c>
      <c r="Q121" s="88">
        <v>101.06893792087118</v>
      </c>
      <c r="R121" s="92">
        <v>-101077.17340182856</v>
      </c>
      <c r="S121" s="93">
        <v>-10.210846893810341</v>
      </c>
      <c r="T121" s="94">
        <v>100.67343089014884</v>
      </c>
      <c r="U121" s="92">
        <v>0</v>
      </c>
      <c r="V121" s="93">
        <v>0</v>
      </c>
      <c r="W121" s="95">
        <v>100.67343089014884</v>
      </c>
      <c r="X121" s="96">
        <v>0</v>
      </c>
      <c r="Y121" s="97">
        <v>0</v>
      </c>
      <c r="Z121" s="98">
        <v>0</v>
      </c>
      <c r="AA121" s="99">
        <v>0</v>
      </c>
      <c r="AB121" s="100">
        <v>100.67343089014884</v>
      </c>
      <c r="AC121" s="92">
        <v>-101077.17340182856</v>
      </c>
      <c r="AD121" s="93">
        <v>-10.210846893810341</v>
      </c>
      <c r="AE121" s="95">
        <v>100.67343089014884</v>
      </c>
      <c r="AF121" s="104"/>
      <c r="AG121" s="103">
        <v>0</v>
      </c>
      <c r="AH121" s="104"/>
      <c r="AI121" s="92">
        <v>0</v>
      </c>
      <c r="AJ121" s="93">
        <v>101.06893792087118</v>
      </c>
      <c r="AK121" s="93">
        <v>0</v>
      </c>
      <c r="AL121" s="101">
        <v>0</v>
      </c>
      <c r="AM121" s="177">
        <v>0</v>
      </c>
      <c r="AO121" s="102">
        <v>125112.35325018784</v>
      </c>
      <c r="AQ121" s="102">
        <v>1427049.6544715448</v>
      </c>
      <c r="AR121" s="90"/>
      <c r="AS121" s="213"/>
      <c r="AT121" s="112">
        <v>-5153587.9856866607</v>
      </c>
      <c r="AU121" s="112">
        <v>-2200513.0004980001</v>
      </c>
      <c r="AV121" s="112">
        <v>-43020.568943999999</v>
      </c>
      <c r="AW121" s="112">
        <v>-1040649</v>
      </c>
      <c r="AX121" s="113">
        <v>-1888989.627022</v>
      </c>
    </row>
    <row r="122" spans="1:55">
      <c r="A122" s="11">
        <v>551</v>
      </c>
      <c r="B122" s="12">
        <v>2221</v>
      </c>
      <c r="C122" s="4">
        <v>351</v>
      </c>
      <c r="D122" s="13" t="s">
        <v>131</v>
      </c>
      <c r="E122" s="85">
        <v>6190.333333333333</v>
      </c>
      <c r="F122" s="85">
        <v>12286803.666666666</v>
      </c>
      <c r="G122" s="86">
        <v>1.45</v>
      </c>
      <c r="H122" s="85">
        <v>8473657.7011494264</v>
      </c>
      <c r="I122" s="85">
        <v>1791367.6666666667</v>
      </c>
      <c r="J122" s="5">
        <v>0</v>
      </c>
      <c r="K122" s="87">
        <v>1.65</v>
      </c>
      <c r="L122" s="85">
        <v>13981535.206896551</v>
      </c>
      <c r="M122" s="85">
        <v>1462958.5166666668</v>
      </c>
      <c r="N122" s="85">
        <v>15444493.723563217</v>
      </c>
      <c r="O122" s="88">
        <v>2494.9373308216927</v>
      </c>
      <c r="P122" s="88">
        <v>2581.7105893570883</v>
      </c>
      <c r="Q122" s="88">
        <v>96.638923863382985</v>
      </c>
      <c r="R122" s="92">
        <v>198747.49605883591</v>
      </c>
      <c r="S122" s="93">
        <v>32.106105658096375</v>
      </c>
      <c r="T122" s="94">
        <v>97.882522033931266</v>
      </c>
      <c r="U122" s="92">
        <v>0</v>
      </c>
      <c r="V122" s="93">
        <v>0</v>
      </c>
      <c r="W122" s="95">
        <v>97.882522033931266</v>
      </c>
      <c r="X122" s="96">
        <v>0</v>
      </c>
      <c r="Y122" s="97">
        <v>0</v>
      </c>
      <c r="Z122" s="98">
        <v>0</v>
      </c>
      <c r="AA122" s="99">
        <v>0</v>
      </c>
      <c r="AB122" s="100">
        <v>97.882522033931266</v>
      </c>
      <c r="AC122" s="92">
        <v>198747.49605883591</v>
      </c>
      <c r="AD122" s="93">
        <v>32.106105658096375</v>
      </c>
      <c r="AE122" s="95">
        <v>97.882522033931266</v>
      </c>
      <c r="AF122" s="104"/>
      <c r="AG122" s="103">
        <v>0</v>
      </c>
      <c r="AH122" s="104"/>
      <c r="AI122" s="92">
        <v>0</v>
      </c>
      <c r="AJ122" s="93">
        <v>96.638923863382985</v>
      </c>
      <c r="AK122" s="93">
        <v>0</v>
      </c>
      <c r="AL122" s="101">
        <v>0</v>
      </c>
      <c r="AM122" s="177">
        <v>0</v>
      </c>
      <c r="AO122" s="102">
        <v>89004.667022844136</v>
      </c>
      <c r="AQ122" s="102">
        <v>847365.77011494257</v>
      </c>
      <c r="AR122" s="90"/>
      <c r="AS122" s="213"/>
      <c r="AT122" s="112">
        <v>-3190561.9775277902</v>
      </c>
      <c r="AU122" s="112">
        <v>-1362327.2038710001</v>
      </c>
      <c r="AV122" s="112">
        <v>-26633.831012999999</v>
      </c>
      <c r="AW122" s="112">
        <v>-605562</v>
      </c>
      <c r="AX122" s="113">
        <v>-1169464.55492</v>
      </c>
    </row>
    <row r="123" spans="1:55">
      <c r="A123" s="11">
        <v>552</v>
      </c>
      <c r="B123" s="12">
        <v>4226</v>
      </c>
      <c r="C123" s="4"/>
      <c r="D123" s="13" t="s">
        <v>237</v>
      </c>
      <c r="E123" s="85">
        <v>4246</v>
      </c>
      <c r="F123" s="85">
        <v>8203034.333333333</v>
      </c>
      <c r="G123" s="86">
        <v>1.6333333333333335</v>
      </c>
      <c r="H123" s="85">
        <v>5025739.8322851155</v>
      </c>
      <c r="I123" s="85">
        <v>844158</v>
      </c>
      <c r="J123" s="5">
        <v>0</v>
      </c>
      <c r="K123" s="87">
        <v>1.65</v>
      </c>
      <c r="L123" s="85">
        <v>8292470.7232704386</v>
      </c>
      <c r="M123" s="85">
        <v>1053775.5833333333</v>
      </c>
      <c r="N123" s="85">
        <v>9346246.3066037744</v>
      </c>
      <c r="O123" s="88">
        <v>2201.1884848336726</v>
      </c>
      <c r="P123" s="88">
        <v>2581.7105893570883</v>
      </c>
      <c r="Q123" s="88">
        <v>85.260853556084484</v>
      </c>
      <c r="R123" s="92">
        <v>597807.83664837631</v>
      </c>
      <c r="S123" s="93">
        <v>140.79317867366376</v>
      </c>
      <c r="T123" s="94">
        <v>90.714337740333235</v>
      </c>
      <c r="U123" s="92">
        <v>0</v>
      </c>
      <c r="V123" s="93">
        <v>0</v>
      </c>
      <c r="W123" s="95">
        <v>90.714337740333235</v>
      </c>
      <c r="X123" s="96">
        <v>0</v>
      </c>
      <c r="Y123" s="97">
        <v>0</v>
      </c>
      <c r="Z123" s="98">
        <v>0</v>
      </c>
      <c r="AA123" s="99">
        <v>0</v>
      </c>
      <c r="AB123" s="100">
        <v>90.714337740333235</v>
      </c>
      <c r="AC123" s="92">
        <v>597807.83664837631</v>
      </c>
      <c r="AD123" s="93">
        <v>140.79317867366376</v>
      </c>
      <c r="AE123" s="95">
        <v>90.714337740333235</v>
      </c>
      <c r="AF123" s="104"/>
      <c r="AG123" s="103">
        <v>0</v>
      </c>
      <c r="AH123" s="104"/>
      <c r="AI123" s="92">
        <v>0</v>
      </c>
      <c r="AJ123" s="93">
        <v>85.260853556084484</v>
      </c>
      <c r="AK123" s="93">
        <v>0</v>
      </c>
      <c r="AL123" s="101">
        <v>0</v>
      </c>
      <c r="AM123" s="177">
        <v>0</v>
      </c>
      <c r="AO123" s="102">
        <v>41002.389446511967</v>
      </c>
      <c r="AQ123" s="102">
        <v>502573.98322851147</v>
      </c>
      <c r="AR123" s="90"/>
      <c r="AS123" s="213"/>
      <c r="AT123" s="112">
        <v>-2209564.7448640564</v>
      </c>
      <c r="AU123" s="112">
        <v>-943454.53304000001</v>
      </c>
      <c r="AV123" s="112">
        <v>-18444.767549</v>
      </c>
      <c r="AW123" s="112">
        <v>-254222</v>
      </c>
      <c r="AX123" s="113">
        <v>-809891.06907199998</v>
      </c>
    </row>
    <row r="124" spans="1:55">
      <c r="A124" s="11">
        <v>553</v>
      </c>
      <c r="B124" s="12">
        <v>2223</v>
      </c>
      <c r="C124" s="4"/>
      <c r="D124" s="13" t="s">
        <v>132</v>
      </c>
      <c r="E124" s="85">
        <v>96</v>
      </c>
      <c r="F124" s="85">
        <v>186995.66666666666</v>
      </c>
      <c r="G124" s="86">
        <v>1.3999999999999997</v>
      </c>
      <c r="H124" s="85">
        <v>133568.33333333334</v>
      </c>
      <c r="I124" s="85">
        <v>16891.666666666668</v>
      </c>
      <c r="J124" s="5">
        <v>0</v>
      </c>
      <c r="K124" s="87">
        <v>1.65</v>
      </c>
      <c r="L124" s="85">
        <v>220387.75</v>
      </c>
      <c r="M124" s="85">
        <v>17538.525000000005</v>
      </c>
      <c r="N124" s="85">
        <v>237926.27499999999</v>
      </c>
      <c r="O124" s="88">
        <v>2478.3986979166666</v>
      </c>
      <c r="P124" s="88">
        <v>2581.7105893570883</v>
      </c>
      <c r="Q124" s="88">
        <v>95.998316315302048</v>
      </c>
      <c r="R124" s="92">
        <v>3669.638383963787</v>
      </c>
      <c r="S124" s="93">
        <v>38.225399832956114</v>
      </c>
      <c r="T124" s="94">
        <v>97.478939278640297</v>
      </c>
      <c r="U124" s="92">
        <v>0</v>
      </c>
      <c r="V124" s="93">
        <v>0</v>
      </c>
      <c r="W124" s="95">
        <v>97.478939278640297</v>
      </c>
      <c r="X124" s="96">
        <v>0</v>
      </c>
      <c r="Y124" s="97">
        <v>0</v>
      </c>
      <c r="Z124" s="98">
        <v>0</v>
      </c>
      <c r="AA124" s="99">
        <v>0</v>
      </c>
      <c r="AB124" s="100">
        <v>97.478939278640297</v>
      </c>
      <c r="AC124" s="92">
        <v>3669.638383963787</v>
      </c>
      <c r="AD124" s="93">
        <v>38.225399832956114</v>
      </c>
      <c r="AE124" s="95">
        <v>97.478939278640297</v>
      </c>
      <c r="AF124" s="104"/>
      <c r="AG124" s="103">
        <v>0</v>
      </c>
      <c r="AH124" s="104"/>
      <c r="AI124" s="92">
        <v>26830.671777915293</v>
      </c>
      <c r="AJ124" s="93">
        <v>95.998316315302048</v>
      </c>
      <c r="AK124" s="93">
        <v>0</v>
      </c>
      <c r="AL124" s="101">
        <v>0</v>
      </c>
      <c r="AM124" s="177">
        <v>26830.671777915293</v>
      </c>
      <c r="AO124" s="102">
        <v>642.88553174621927</v>
      </c>
      <c r="AQ124" s="102">
        <v>13356.833333333334</v>
      </c>
      <c r="AR124" s="90"/>
      <c r="AS124" s="213"/>
      <c r="AT124" s="112">
        <v>-50545.59873872024</v>
      </c>
      <c r="AU124" s="112">
        <v>-21582.293238999999</v>
      </c>
      <c r="AV124" s="112">
        <v>-421.93912699999998</v>
      </c>
      <c r="AW124" s="112">
        <v>-4045</v>
      </c>
      <c r="AX124" s="113">
        <v>-18526.919881000002</v>
      </c>
    </row>
    <row r="125" spans="1:55" s="14" customFormat="1">
      <c r="A125" s="11">
        <v>554</v>
      </c>
      <c r="B125" s="12">
        <v>4227</v>
      </c>
      <c r="C125" s="4"/>
      <c r="D125" s="13" t="s">
        <v>238</v>
      </c>
      <c r="E125" s="85">
        <v>890.33333333333337</v>
      </c>
      <c r="F125" s="85">
        <v>1672020</v>
      </c>
      <c r="G125" s="86">
        <v>1.5333333333333332</v>
      </c>
      <c r="H125" s="85">
        <v>1090384.236111111</v>
      </c>
      <c r="I125" s="85">
        <v>227537.66666666666</v>
      </c>
      <c r="J125" s="5">
        <v>0</v>
      </c>
      <c r="K125" s="87">
        <v>1.65</v>
      </c>
      <c r="L125" s="85">
        <v>1799133.9895833333</v>
      </c>
      <c r="M125" s="85">
        <v>226377.88333333333</v>
      </c>
      <c r="N125" s="85">
        <v>2025511.8729166666</v>
      </c>
      <c r="O125" s="88">
        <v>2275.0039755709472</v>
      </c>
      <c r="P125" s="88">
        <v>2581.7105893570883</v>
      </c>
      <c r="Q125" s="88">
        <v>88.120023404229869</v>
      </c>
      <c r="R125" s="92">
        <v>101036.31506880993</v>
      </c>
      <c r="S125" s="93">
        <v>113.48144710087224</v>
      </c>
      <c r="T125" s="94">
        <v>92.515614744664816</v>
      </c>
      <c r="U125" s="92">
        <v>0</v>
      </c>
      <c r="V125" s="93">
        <v>0</v>
      </c>
      <c r="W125" s="95">
        <v>92.515614744664816</v>
      </c>
      <c r="X125" s="96">
        <v>0</v>
      </c>
      <c r="Y125" s="97">
        <v>0</v>
      </c>
      <c r="Z125" s="98">
        <v>0</v>
      </c>
      <c r="AA125" s="99">
        <v>0</v>
      </c>
      <c r="AB125" s="100">
        <v>92.515614744664816</v>
      </c>
      <c r="AC125" s="92">
        <v>101036.31506880993</v>
      </c>
      <c r="AD125" s="93">
        <v>113.48144710087224</v>
      </c>
      <c r="AE125" s="95">
        <v>92.515614744664816</v>
      </c>
      <c r="AF125" s="104"/>
      <c r="AG125" s="103">
        <v>0</v>
      </c>
      <c r="AH125" s="104"/>
      <c r="AI125" s="92">
        <v>7035.706899700861</v>
      </c>
      <c r="AJ125" s="93">
        <v>88.120023404229869</v>
      </c>
      <c r="AK125" s="93">
        <v>0</v>
      </c>
      <c r="AL125" s="101">
        <v>0</v>
      </c>
      <c r="AM125" s="177">
        <v>7035.706899700861</v>
      </c>
      <c r="AN125" s="90"/>
      <c r="AO125" s="102">
        <v>8791.6892596536127</v>
      </c>
      <c r="AP125" s="90"/>
      <c r="AQ125" s="102">
        <v>109038.42361111111</v>
      </c>
      <c r="AR125" s="90"/>
      <c r="AS125" s="213"/>
      <c r="AT125" s="112">
        <v>-472962.38819802518</v>
      </c>
      <c r="AU125" s="112">
        <v>-201948.60102599999</v>
      </c>
      <c r="AV125" s="112">
        <v>-3948.1446879999999</v>
      </c>
      <c r="AW125" s="112">
        <v>-97476</v>
      </c>
      <c r="AX125" s="113">
        <v>-173359.03602699999</v>
      </c>
      <c r="AY125"/>
      <c r="AZ125"/>
      <c r="BA125"/>
      <c r="BB125"/>
      <c r="BC125"/>
    </row>
    <row r="126" spans="1:55">
      <c r="A126" s="11">
        <v>556</v>
      </c>
      <c r="B126" s="12">
        <v>4228</v>
      </c>
      <c r="C126" s="4"/>
      <c r="D126" s="13" t="s">
        <v>239</v>
      </c>
      <c r="E126" s="85">
        <v>319</v>
      </c>
      <c r="F126" s="85">
        <v>590403.66666666663</v>
      </c>
      <c r="G126" s="86">
        <v>1.5</v>
      </c>
      <c r="H126" s="85">
        <v>393602.4444444445</v>
      </c>
      <c r="I126" s="85">
        <v>59973</v>
      </c>
      <c r="J126" s="5">
        <v>0</v>
      </c>
      <c r="K126" s="87">
        <v>1.65</v>
      </c>
      <c r="L126" s="85">
        <v>649444.03333333333</v>
      </c>
      <c r="M126" s="85">
        <v>61653.291666666664</v>
      </c>
      <c r="N126" s="85">
        <v>711097.32500000007</v>
      </c>
      <c r="O126" s="88">
        <v>2229.1452194357371</v>
      </c>
      <c r="P126" s="88">
        <v>2581.7105893570883</v>
      </c>
      <c r="Q126" s="88">
        <v>86.343729952738471</v>
      </c>
      <c r="R126" s="92">
        <v>41613.290611817079</v>
      </c>
      <c r="S126" s="93">
        <v>130.44918687089992</v>
      </c>
      <c r="T126" s="94">
        <v>91.396549870225229</v>
      </c>
      <c r="U126" s="92">
        <v>0</v>
      </c>
      <c r="V126" s="93">
        <v>0</v>
      </c>
      <c r="W126" s="95">
        <v>91.396549870225229</v>
      </c>
      <c r="X126" s="96">
        <v>0</v>
      </c>
      <c r="Y126" s="97">
        <v>0</v>
      </c>
      <c r="Z126" s="98">
        <v>0</v>
      </c>
      <c r="AA126" s="99">
        <v>0</v>
      </c>
      <c r="AB126" s="100">
        <v>91.396549870225229</v>
      </c>
      <c r="AC126" s="92">
        <v>41613.290611817079</v>
      </c>
      <c r="AD126" s="93">
        <v>130.44918687089992</v>
      </c>
      <c r="AE126" s="95">
        <v>91.396549870225229</v>
      </c>
      <c r="AF126" s="104"/>
      <c r="AG126" s="103">
        <v>0</v>
      </c>
      <c r="AH126" s="104"/>
      <c r="AI126" s="92">
        <v>19134.007278216246</v>
      </c>
      <c r="AJ126" s="93">
        <v>86.343729952738471</v>
      </c>
      <c r="AK126" s="93">
        <v>0</v>
      </c>
      <c r="AL126" s="101">
        <v>0</v>
      </c>
      <c r="AM126" s="177">
        <v>19134.007278216246</v>
      </c>
      <c r="AO126" s="102">
        <v>3246.9403383778863</v>
      </c>
      <c r="AQ126" s="102">
        <v>39360.244444444448</v>
      </c>
      <c r="AR126" s="90"/>
      <c r="AS126" s="213"/>
      <c r="AT126" s="112">
        <v>-162467.99594588651</v>
      </c>
      <c r="AU126" s="112">
        <v>-69371.656841000004</v>
      </c>
      <c r="AV126" s="112">
        <v>-1356.232908</v>
      </c>
      <c r="AW126" s="112">
        <v>-19438</v>
      </c>
      <c r="AX126" s="113">
        <v>-59550.813902000002</v>
      </c>
    </row>
    <row r="127" spans="1:55">
      <c r="A127" s="11">
        <v>557</v>
      </c>
      <c r="B127" s="12">
        <v>2227</v>
      </c>
      <c r="C127" s="4"/>
      <c r="D127" s="13" t="s">
        <v>133</v>
      </c>
      <c r="E127" s="85">
        <v>571</v>
      </c>
      <c r="F127" s="85">
        <v>1190355.6666666667</v>
      </c>
      <c r="G127" s="86">
        <v>1.54</v>
      </c>
      <c r="H127" s="85">
        <v>772958.22510822501</v>
      </c>
      <c r="I127" s="85">
        <v>93776</v>
      </c>
      <c r="J127" s="5">
        <v>0</v>
      </c>
      <c r="K127" s="87">
        <v>1.65</v>
      </c>
      <c r="L127" s="85">
        <v>1275381.0714285711</v>
      </c>
      <c r="M127" s="85">
        <v>116162.02083333333</v>
      </c>
      <c r="N127" s="85">
        <v>1391543.0922619049</v>
      </c>
      <c r="O127" s="88">
        <v>2437.0281825952798</v>
      </c>
      <c r="P127" s="88">
        <v>2581.7105893570883</v>
      </c>
      <c r="Q127" s="88">
        <v>94.395870421795095</v>
      </c>
      <c r="R127" s="92">
        <v>30567.052076567335</v>
      </c>
      <c r="S127" s="93">
        <v>53.532490501869241</v>
      </c>
      <c r="T127" s="94">
        <v>96.469398365730939</v>
      </c>
      <c r="U127" s="92">
        <v>0</v>
      </c>
      <c r="V127" s="93">
        <v>0</v>
      </c>
      <c r="W127" s="95">
        <v>96.469398365730939</v>
      </c>
      <c r="X127" s="96">
        <v>0</v>
      </c>
      <c r="Y127" s="97">
        <v>0</v>
      </c>
      <c r="Z127" s="98">
        <v>0</v>
      </c>
      <c r="AA127" s="99">
        <v>0</v>
      </c>
      <c r="AB127" s="100">
        <v>96.469398365730939</v>
      </c>
      <c r="AC127" s="92">
        <v>30567.052076567335</v>
      </c>
      <c r="AD127" s="93">
        <v>53.532490501869241</v>
      </c>
      <c r="AE127" s="95">
        <v>96.469398365730939</v>
      </c>
      <c r="AF127" s="104"/>
      <c r="AG127" s="103">
        <v>0</v>
      </c>
      <c r="AH127" s="104"/>
      <c r="AI127" s="92">
        <v>3021.7506031140811</v>
      </c>
      <c r="AJ127" s="93">
        <v>94.395870421795095</v>
      </c>
      <c r="AK127" s="93">
        <v>0</v>
      </c>
      <c r="AL127" s="101">
        <v>0</v>
      </c>
      <c r="AM127" s="177">
        <v>3021.7506031140811</v>
      </c>
      <c r="AO127" s="102">
        <v>2065.7089390587821</v>
      </c>
      <c r="AQ127" s="102">
        <v>77295.822510822501</v>
      </c>
      <c r="AR127" s="90"/>
      <c r="AS127" s="213"/>
      <c r="AT127" s="112">
        <v>-296052.79261250427</v>
      </c>
      <c r="AU127" s="112">
        <v>-126410.57468799999</v>
      </c>
      <c r="AV127" s="112">
        <v>-2471.3577439999999</v>
      </c>
      <c r="AW127" s="112">
        <v>-38936</v>
      </c>
      <c r="AX127" s="113">
        <v>-108514.816444</v>
      </c>
    </row>
    <row r="128" spans="1:55">
      <c r="A128" s="11">
        <v>561</v>
      </c>
      <c r="B128" s="12">
        <v>1101</v>
      </c>
      <c r="C128" s="4"/>
      <c r="D128" s="13" t="s">
        <v>35</v>
      </c>
      <c r="E128" s="85">
        <v>3454.3333333333335</v>
      </c>
      <c r="F128" s="85">
        <v>7174831.333333333</v>
      </c>
      <c r="G128" s="86">
        <v>1.99</v>
      </c>
      <c r="H128" s="85">
        <v>3605442.8810720271</v>
      </c>
      <c r="I128" s="85">
        <v>1491248.6666666667</v>
      </c>
      <c r="J128" s="5">
        <v>0</v>
      </c>
      <c r="K128" s="87">
        <v>1.65</v>
      </c>
      <c r="L128" s="85">
        <v>5948980.7537688436</v>
      </c>
      <c r="M128" s="85">
        <v>1218166.4879166668</v>
      </c>
      <c r="N128" s="85">
        <v>7167147.2416855106</v>
      </c>
      <c r="O128" s="88">
        <v>2074.8279190443436</v>
      </c>
      <c r="P128" s="88">
        <v>2581.7105893570883</v>
      </c>
      <c r="Q128" s="88">
        <v>80.366402322462818</v>
      </c>
      <c r="R128" s="92">
        <v>647848.43053562019</v>
      </c>
      <c r="S128" s="93">
        <v>187.54658801571557</v>
      </c>
      <c r="T128" s="94">
        <v>87.630833463151561</v>
      </c>
      <c r="U128" s="92">
        <v>0</v>
      </c>
      <c r="V128" s="93">
        <v>0</v>
      </c>
      <c r="W128" s="95">
        <v>87.630833463151561</v>
      </c>
      <c r="X128" s="96">
        <v>0</v>
      </c>
      <c r="Y128" s="97">
        <v>0</v>
      </c>
      <c r="Z128" s="98">
        <v>0</v>
      </c>
      <c r="AA128" s="99">
        <v>0</v>
      </c>
      <c r="AB128" s="100">
        <v>87.630833463151561</v>
      </c>
      <c r="AC128" s="92">
        <v>647848.43053562019</v>
      </c>
      <c r="AD128" s="93">
        <v>187.54658801571557</v>
      </c>
      <c r="AE128" s="95">
        <v>87.630833463151561</v>
      </c>
      <c r="AF128" s="104"/>
      <c r="AG128" s="103">
        <v>0</v>
      </c>
      <c r="AH128" s="104"/>
      <c r="AI128" s="92">
        <v>722026.10533366702</v>
      </c>
      <c r="AJ128" s="93">
        <v>80.366402322462818</v>
      </c>
      <c r="AK128" s="93">
        <v>0</v>
      </c>
      <c r="AL128" s="101">
        <v>0</v>
      </c>
      <c r="AM128" s="177">
        <v>722026.10533366702</v>
      </c>
      <c r="AO128" s="102">
        <v>23276.458933659072</v>
      </c>
      <c r="AQ128" s="102">
        <v>360544.28810720268</v>
      </c>
      <c r="AR128" s="90"/>
      <c r="AS128" s="213"/>
      <c r="AT128" s="112">
        <v>-1765485.5559453</v>
      </c>
      <c r="AU128" s="112">
        <v>-753838.67100700003</v>
      </c>
      <c r="AV128" s="112">
        <v>-14737.730933999999</v>
      </c>
      <c r="AW128" s="112">
        <v>-304576</v>
      </c>
      <c r="AX128" s="113">
        <v>-647118.84440499998</v>
      </c>
    </row>
    <row r="129" spans="1:50">
      <c r="A129" s="11">
        <v>562</v>
      </c>
      <c r="B129" s="12">
        <v>1102</v>
      </c>
      <c r="C129" s="4"/>
      <c r="D129" s="13" t="s">
        <v>36</v>
      </c>
      <c r="E129" s="85">
        <v>2181.3333333333335</v>
      </c>
      <c r="F129" s="85">
        <v>3744718.6666666665</v>
      </c>
      <c r="G129" s="86">
        <v>1.6900000000000002</v>
      </c>
      <c r="H129" s="85">
        <v>2215809.8619329389</v>
      </c>
      <c r="I129" s="85">
        <v>515536.33333333331</v>
      </c>
      <c r="J129" s="5">
        <v>0</v>
      </c>
      <c r="K129" s="87">
        <v>1.65</v>
      </c>
      <c r="L129" s="85">
        <v>3656086.2721893489</v>
      </c>
      <c r="M129" s="85">
        <v>485287.51666666666</v>
      </c>
      <c r="N129" s="85">
        <v>4141373.788856016</v>
      </c>
      <c r="O129" s="88">
        <v>1898.5515535709119</v>
      </c>
      <c r="P129" s="88">
        <v>2581.7105893570883</v>
      </c>
      <c r="Q129" s="88">
        <v>73.538512077904883</v>
      </c>
      <c r="R129" s="92">
        <v>551373.10338945128</v>
      </c>
      <c r="S129" s="93">
        <v>252.76884324088536</v>
      </c>
      <c r="T129" s="94">
        <v>83.329262609080089</v>
      </c>
      <c r="U129" s="92">
        <v>150404</v>
      </c>
      <c r="V129" s="93">
        <v>68.950488997555013</v>
      </c>
      <c r="W129" s="95">
        <v>85.999991438322155</v>
      </c>
      <c r="X129" s="96">
        <v>0</v>
      </c>
      <c r="Y129" s="97">
        <v>0</v>
      </c>
      <c r="Z129" s="98">
        <v>150404</v>
      </c>
      <c r="AA129" s="99">
        <v>68.950488997555013</v>
      </c>
      <c r="AB129" s="100">
        <v>85.999991438322155</v>
      </c>
      <c r="AC129" s="92">
        <v>701777.10338945128</v>
      </c>
      <c r="AD129" s="93">
        <v>321.71933223844036</v>
      </c>
      <c r="AE129" s="95">
        <v>85.999991438322155</v>
      </c>
      <c r="AF129" s="104"/>
      <c r="AG129" s="103">
        <v>0</v>
      </c>
      <c r="AH129" s="104"/>
      <c r="AI129" s="92">
        <v>165869.69014001291</v>
      </c>
      <c r="AJ129" s="93">
        <v>73.538512077904883</v>
      </c>
      <c r="AK129" s="93">
        <v>0</v>
      </c>
      <c r="AL129" s="101">
        <v>0</v>
      </c>
      <c r="AM129" s="177">
        <v>165869.69014001291</v>
      </c>
      <c r="AO129" s="102">
        <v>16540.346436093645</v>
      </c>
      <c r="AQ129" s="102">
        <v>221580.98619329385</v>
      </c>
      <c r="AR129" s="90"/>
      <c r="AS129" s="213"/>
      <c r="AT129" s="112">
        <v>-1155327.9711707484</v>
      </c>
      <c r="AU129" s="112">
        <v>-493309.55975900003</v>
      </c>
      <c r="AV129" s="112">
        <v>-9644.3229019999999</v>
      </c>
      <c r="AW129" s="112">
        <v>-235807</v>
      </c>
      <c r="AX129" s="113">
        <v>-423472.45441599999</v>
      </c>
    </row>
    <row r="130" spans="1:50">
      <c r="A130" s="11">
        <v>563</v>
      </c>
      <c r="B130" s="12">
        <v>1103</v>
      </c>
      <c r="C130" s="4"/>
      <c r="D130" s="13" t="s">
        <v>37</v>
      </c>
      <c r="E130" s="85">
        <v>6806</v>
      </c>
      <c r="F130" s="85">
        <v>13062499.333333334</v>
      </c>
      <c r="G130" s="86">
        <v>1.8500000000000003</v>
      </c>
      <c r="H130" s="85">
        <v>7060810.4504504502</v>
      </c>
      <c r="I130" s="85">
        <v>1387616</v>
      </c>
      <c r="J130" s="5">
        <v>0</v>
      </c>
      <c r="K130" s="87">
        <v>1.65</v>
      </c>
      <c r="L130" s="85">
        <v>11650337.243243242</v>
      </c>
      <c r="M130" s="85">
        <v>1298644.9041666668</v>
      </c>
      <c r="N130" s="85">
        <v>12948982.14740991</v>
      </c>
      <c r="O130" s="88">
        <v>1902.5833305039539</v>
      </c>
      <c r="P130" s="88">
        <v>2581.7105893570883</v>
      </c>
      <c r="Q130" s="88">
        <v>73.694678960035773</v>
      </c>
      <c r="R130" s="92">
        <v>1710191.8457891406</v>
      </c>
      <c r="S130" s="93">
        <v>251.2770857756598</v>
      </c>
      <c r="T130" s="94">
        <v>83.427647744822536</v>
      </c>
      <c r="U130" s="92">
        <v>451991</v>
      </c>
      <c r="V130" s="93">
        <v>66.410667058477813</v>
      </c>
      <c r="W130" s="95">
        <v>85.999999089402024</v>
      </c>
      <c r="X130" s="96">
        <v>0</v>
      </c>
      <c r="Y130" s="97">
        <v>0</v>
      </c>
      <c r="Z130" s="98">
        <v>451991</v>
      </c>
      <c r="AA130" s="99">
        <v>66.410667058477813</v>
      </c>
      <c r="AB130" s="100">
        <v>85.999999089402024</v>
      </c>
      <c r="AC130" s="92">
        <v>2162182.8457891406</v>
      </c>
      <c r="AD130" s="93">
        <v>317.6877528341376</v>
      </c>
      <c r="AE130" s="95">
        <v>85.999999089402024</v>
      </c>
      <c r="AF130" s="104"/>
      <c r="AG130" s="103">
        <v>0</v>
      </c>
      <c r="AH130" s="104"/>
      <c r="AI130" s="92">
        <v>321038.53823658731</v>
      </c>
      <c r="AJ130" s="93">
        <v>73.694678960035773</v>
      </c>
      <c r="AK130" s="93">
        <v>0</v>
      </c>
      <c r="AL130" s="101">
        <v>0</v>
      </c>
      <c r="AM130" s="177">
        <v>321038.53823658731</v>
      </c>
      <c r="AO130" s="102">
        <v>52227.329550782815</v>
      </c>
      <c r="AQ130" s="102">
        <v>706081.04504504509</v>
      </c>
      <c r="AR130" s="90"/>
      <c r="AS130" s="213"/>
      <c r="AT130" s="112">
        <v>-3521171.4549922766</v>
      </c>
      <c r="AU130" s="112">
        <v>-1503493.0198560001</v>
      </c>
      <c r="AV130" s="112">
        <v>-29393.657343999999</v>
      </c>
      <c r="AW130" s="112">
        <v>-497577</v>
      </c>
      <c r="AX130" s="113">
        <v>-1290645.734956</v>
      </c>
    </row>
    <row r="131" spans="1:50">
      <c r="A131" s="11">
        <v>564</v>
      </c>
      <c r="B131" s="12">
        <v>1104</v>
      </c>
      <c r="C131" s="4"/>
      <c r="D131" s="13" t="s">
        <v>38</v>
      </c>
      <c r="E131" s="85">
        <v>785</v>
      </c>
      <c r="F131" s="85">
        <v>1153920.6666666667</v>
      </c>
      <c r="G131" s="86">
        <v>1.8500000000000003</v>
      </c>
      <c r="H131" s="85">
        <v>623740.90090090095</v>
      </c>
      <c r="I131" s="85">
        <v>175930.33333333334</v>
      </c>
      <c r="J131" s="5">
        <v>0</v>
      </c>
      <c r="K131" s="87">
        <v>1.65</v>
      </c>
      <c r="L131" s="85">
        <v>1029172.4864864863</v>
      </c>
      <c r="M131" s="85">
        <v>144426.0625</v>
      </c>
      <c r="N131" s="85">
        <v>1173598.5489864864</v>
      </c>
      <c r="O131" s="88">
        <v>1495.0299987088999</v>
      </c>
      <c r="P131" s="88">
        <v>2581.7105893570883</v>
      </c>
      <c r="Q131" s="88">
        <v>57.908504728301111</v>
      </c>
      <c r="R131" s="92">
        <v>315626.3775537663</v>
      </c>
      <c r="S131" s="93">
        <v>402.07181853982968</v>
      </c>
      <c r="T131" s="94">
        <v>73.482357978829697</v>
      </c>
      <c r="U131" s="92">
        <v>253688</v>
      </c>
      <c r="V131" s="93">
        <v>323.16942675159237</v>
      </c>
      <c r="W131" s="95">
        <v>86.000005312494224</v>
      </c>
      <c r="X131" s="96">
        <v>0</v>
      </c>
      <c r="Y131" s="97">
        <v>0</v>
      </c>
      <c r="Z131" s="98">
        <v>253688</v>
      </c>
      <c r="AA131" s="99">
        <v>323.16942675159237</v>
      </c>
      <c r="AB131" s="100">
        <v>86.000005312494224</v>
      </c>
      <c r="AC131" s="92">
        <v>569314.37755376636</v>
      </c>
      <c r="AD131" s="93">
        <v>725.24124529142205</v>
      </c>
      <c r="AE131" s="95">
        <v>86.000005312494224</v>
      </c>
      <c r="AF131" s="104"/>
      <c r="AG131" s="103">
        <v>0</v>
      </c>
      <c r="AH131" s="104"/>
      <c r="AI131" s="92">
        <v>278018.25245201058</v>
      </c>
      <c r="AJ131" s="93">
        <v>57.908504728301111</v>
      </c>
      <c r="AK131" s="93">
        <v>0</v>
      </c>
      <c r="AL131" s="101">
        <v>0</v>
      </c>
      <c r="AM131" s="177">
        <v>278018.25245201058</v>
      </c>
      <c r="AO131" s="102">
        <v>5137.1559607611198</v>
      </c>
      <c r="AQ131" s="102">
        <v>62374.090090090082</v>
      </c>
      <c r="AR131" s="90"/>
      <c r="AS131" s="213"/>
      <c r="AT131" s="112">
        <v>-403333.24707835953</v>
      </c>
      <c r="AU131" s="112">
        <v>-172217.89095199999</v>
      </c>
      <c r="AV131" s="112">
        <v>-3366.9020129999999</v>
      </c>
      <c r="AW131" s="112">
        <v>-72599</v>
      </c>
      <c r="AX131" s="113">
        <v>-147837.25863999999</v>
      </c>
    </row>
    <row r="132" spans="1:50">
      <c r="A132" s="11">
        <v>565</v>
      </c>
      <c r="B132" s="12">
        <v>1105</v>
      </c>
      <c r="C132" s="4"/>
      <c r="D132" s="123" t="s">
        <v>39</v>
      </c>
      <c r="E132" s="85">
        <v>1325</v>
      </c>
      <c r="F132" s="85">
        <v>2847283.3333333335</v>
      </c>
      <c r="G132" s="86">
        <v>1.8</v>
      </c>
      <c r="H132" s="85">
        <v>1581824.0740740739</v>
      </c>
      <c r="I132" s="85">
        <v>514470</v>
      </c>
      <c r="J132" s="5">
        <v>0</v>
      </c>
      <c r="K132" s="87">
        <v>1.65</v>
      </c>
      <c r="L132" s="85">
        <v>2610009.722222222</v>
      </c>
      <c r="M132" s="85">
        <v>421296.39166666666</v>
      </c>
      <c r="N132" s="85">
        <v>3031306.1138888891</v>
      </c>
      <c r="O132" s="88">
        <v>2287.7781991614256</v>
      </c>
      <c r="P132" s="88">
        <v>2581.7105893570883</v>
      </c>
      <c r="Q132" s="88">
        <v>88.614820289796327</v>
      </c>
      <c r="R132" s="92">
        <v>144100.35429342373</v>
      </c>
      <c r="S132" s="93">
        <v>108.75498437239527</v>
      </c>
      <c r="T132" s="94">
        <v>92.827336782571706</v>
      </c>
      <c r="U132" s="92">
        <v>0</v>
      </c>
      <c r="V132" s="93">
        <v>0</v>
      </c>
      <c r="W132" s="95">
        <v>92.827336782571706</v>
      </c>
      <c r="X132" s="96">
        <v>0</v>
      </c>
      <c r="Y132" s="97">
        <v>0</v>
      </c>
      <c r="Z132" s="98">
        <v>0</v>
      </c>
      <c r="AA132" s="99">
        <v>0</v>
      </c>
      <c r="AB132" s="100">
        <v>92.827336782571706</v>
      </c>
      <c r="AC132" s="92">
        <v>144100.35429342373</v>
      </c>
      <c r="AD132" s="93">
        <v>108.75498437239527</v>
      </c>
      <c r="AE132" s="95">
        <v>92.827336782571706</v>
      </c>
      <c r="AF132" s="104"/>
      <c r="AG132" s="103">
        <v>0</v>
      </c>
      <c r="AH132" s="104"/>
      <c r="AI132" s="92">
        <v>970028.3370437366</v>
      </c>
      <c r="AJ132" s="93">
        <v>88.614820289796327</v>
      </c>
      <c r="AK132" s="93">
        <v>0</v>
      </c>
      <c r="AL132" s="101">
        <v>0</v>
      </c>
      <c r="AM132" s="177">
        <v>970028.3370437366</v>
      </c>
      <c r="AO132" s="102">
        <v>20778.110350450552</v>
      </c>
      <c r="AQ132" s="102">
        <v>158182.40740740742</v>
      </c>
      <c r="AR132" s="90"/>
      <c r="AS132" s="213"/>
      <c r="AT132" s="112">
        <v>-682881.35438842454</v>
      </c>
      <c r="AU132" s="112">
        <v>-291581.18621499999</v>
      </c>
      <c r="AV132" s="112">
        <v>-5700.4837150000003</v>
      </c>
      <c r="AW132" s="112">
        <v>-167297</v>
      </c>
      <c r="AX132" s="113">
        <v>-250302.468593</v>
      </c>
    </row>
    <row r="133" spans="1:50">
      <c r="A133" s="11">
        <v>566</v>
      </c>
      <c r="B133" s="12">
        <v>1106</v>
      </c>
      <c r="C133" s="4"/>
      <c r="D133" s="13" t="s">
        <v>40</v>
      </c>
      <c r="E133" s="85">
        <v>1117</v>
      </c>
      <c r="F133" s="85">
        <v>2170605</v>
      </c>
      <c r="G133" s="86">
        <v>1.6766666666666665</v>
      </c>
      <c r="H133" s="85">
        <v>1294501.4105552568</v>
      </c>
      <c r="I133" s="85">
        <v>267934</v>
      </c>
      <c r="J133" s="5">
        <v>0</v>
      </c>
      <c r="K133" s="87">
        <v>1.65</v>
      </c>
      <c r="L133" s="85">
        <v>2135927.3274161736</v>
      </c>
      <c r="M133" s="85">
        <v>220970.74166666667</v>
      </c>
      <c r="N133" s="85">
        <v>2356898.0690828408</v>
      </c>
      <c r="O133" s="88">
        <v>2110.0251289909052</v>
      </c>
      <c r="P133" s="88">
        <v>2581.7105893570883</v>
      </c>
      <c r="Q133" s="88">
        <v>81.729731352899435</v>
      </c>
      <c r="R133" s="92">
        <v>194942.88391473991</v>
      </c>
      <c r="S133" s="93">
        <v>174.52362033548783</v>
      </c>
      <c r="T133" s="94">
        <v>88.489730752326636</v>
      </c>
      <c r="U133" s="92">
        <v>0</v>
      </c>
      <c r="V133" s="93">
        <v>0</v>
      </c>
      <c r="W133" s="95">
        <v>88.489730752326636</v>
      </c>
      <c r="X133" s="96">
        <v>0</v>
      </c>
      <c r="Y133" s="97">
        <v>0</v>
      </c>
      <c r="Z133" s="98">
        <v>0</v>
      </c>
      <c r="AA133" s="99">
        <v>0</v>
      </c>
      <c r="AB133" s="100">
        <v>88.489730752326636</v>
      </c>
      <c r="AC133" s="92">
        <v>194942.88391473991</v>
      </c>
      <c r="AD133" s="93">
        <v>174.52362033548783</v>
      </c>
      <c r="AE133" s="95">
        <v>88.489730752326636</v>
      </c>
      <c r="AF133" s="104"/>
      <c r="AG133" s="103">
        <v>0</v>
      </c>
      <c r="AH133" s="104"/>
      <c r="AI133" s="92">
        <v>0</v>
      </c>
      <c r="AJ133" s="93">
        <v>81.729731352899435</v>
      </c>
      <c r="AK133" s="93">
        <v>0</v>
      </c>
      <c r="AL133" s="101">
        <v>0</v>
      </c>
      <c r="AM133" s="177">
        <v>0</v>
      </c>
      <c r="AO133" s="102">
        <v>9390.4434270924194</v>
      </c>
      <c r="AQ133" s="102">
        <v>129450.14105552567</v>
      </c>
      <c r="AR133" s="90"/>
      <c r="AS133" s="213"/>
      <c r="AT133" s="112">
        <v>-585916.32823659386</v>
      </c>
      <c r="AU133" s="112">
        <v>-250178.41959199999</v>
      </c>
      <c r="AV133" s="112">
        <v>-4891.0494719999997</v>
      </c>
      <c r="AW133" s="112">
        <v>-82929</v>
      </c>
      <c r="AX133" s="113">
        <v>-214761.03045399999</v>
      </c>
    </row>
    <row r="134" spans="1:50">
      <c r="A134" s="11">
        <v>567</v>
      </c>
      <c r="B134" s="12">
        <v>1107</v>
      </c>
      <c r="C134" s="4"/>
      <c r="D134" s="13" t="s">
        <v>41</v>
      </c>
      <c r="E134" s="85">
        <v>3552.6666666666665</v>
      </c>
      <c r="F134" s="85">
        <v>6075809</v>
      </c>
      <c r="G134" s="86">
        <v>1.7700000000000002</v>
      </c>
      <c r="H134" s="85">
        <v>3432660.4519774006</v>
      </c>
      <c r="I134" s="85">
        <v>690115</v>
      </c>
      <c r="J134" s="5">
        <v>0</v>
      </c>
      <c r="K134" s="87">
        <v>1.65</v>
      </c>
      <c r="L134" s="85">
        <v>5663889.7457627105</v>
      </c>
      <c r="M134" s="85">
        <v>688690.40916666668</v>
      </c>
      <c r="N134" s="85">
        <v>6352580.1549293781</v>
      </c>
      <c r="O134" s="88">
        <v>1788.1160128343156</v>
      </c>
      <c r="P134" s="88">
        <v>2581.7105893570883</v>
      </c>
      <c r="Q134" s="88">
        <v>69.260900900576999</v>
      </c>
      <c r="R134" s="92">
        <v>1043169.4895781648</v>
      </c>
      <c r="S134" s="93">
        <v>293.62999331342598</v>
      </c>
      <c r="T134" s="94">
        <v>80.634367567363526</v>
      </c>
      <c r="U134" s="92">
        <v>492134</v>
      </c>
      <c r="V134" s="93">
        <v>138.52523925689624</v>
      </c>
      <c r="W134" s="95">
        <v>86.000005366889013</v>
      </c>
      <c r="X134" s="96">
        <v>0</v>
      </c>
      <c r="Y134" s="97">
        <v>0</v>
      </c>
      <c r="Z134" s="98">
        <v>492134</v>
      </c>
      <c r="AA134" s="99">
        <v>138.52523925689624</v>
      </c>
      <c r="AB134" s="100">
        <v>86.000005366889013</v>
      </c>
      <c r="AC134" s="92">
        <v>1535303.4895781646</v>
      </c>
      <c r="AD134" s="93">
        <v>432.15523257032226</v>
      </c>
      <c r="AE134" s="95">
        <v>86.000005366889013</v>
      </c>
      <c r="AF134" s="104"/>
      <c r="AG134" s="103">
        <v>0</v>
      </c>
      <c r="AH134" s="104"/>
      <c r="AI134" s="92">
        <v>1145083.170575436</v>
      </c>
      <c r="AJ134" s="93">
        <v>69.260900900576999</v>
      </c>
      <c r="AK134" s="93">
        <v>0</v>
      </c>
      <c r="AL134" s="101">
        <v>0</v>
      </c>
      <c r="AM134" s="177">
        <v>1145083.170575436</v>
      </c>
      <c r="AO134" s="102">
        <v>22121.166223466178</v>
      </c>
      <c r="AQ134" s="102">
        <v>343266.04519774008</v>
      </c>
      <c r="AR134" s="90"/>
      <c r="AS134" s="213"/>
      <c r="AT134" s="112">
        <v>-1795916.0694716724</v>
      </c>
      <c r="AU134" s="112">
        <v>-766832.09244699997</v>
      </c>
      <c r="AV134" s="112">
        <v>-14991.755510999999</v>
      </c>
      <c r="AW134" s="112">
        <v>-272920</v>
      </c>
      <c r="AX134" s="113">
        <v>-658272.80637400004</v>
      </c>
    </row>
    <row r="135" spans="1:50">
      <c r="A135" s="11">
        <v>571</v>
      </c>
      <c r="B135" s="12">
        <v>1201</v>
      </c>
      <c r="C135" s="4"/>
      <c r="D135" s="13" t="s">
        <v>42</v>
      </c>
      <c r="E135" s="85">
        <v>1190</v>
      </c>
      <c r="F135" s="85">
        <v>2434836.6666666665</v>
      </c>
      <c r="G135" s="86">
        <v>1.9799999999999998</v>
      </c>
      <c r="H135" s="85">
        <v>1229715.4882154881</v>
      </c>
      <c r="I135" s="85">
        <v>496214</v>
      </c>
      <c r="J135" s="5">
        <v>0</v>
      </c>
      <c r="K135" s="87">
        <v>1.65</v>
      </c>
      <c r="L135" s="85">
        <v>2029030.5555555557</v>
      </c>
      <c r="M135" s="85">
        <v>408102.83749999997</v>
      </c>
      <c r="N135" s="85">
        <v>2437133.3930555554</v>
      </c>
      <c r="O135" s="88">
        <v>2048.0112546685341</v>
      </c>
      <c r="P135" s="88">
        <v>2581.7105893570883</v>
      </c>
      <c r="Q135" s="88">
        <v>79.327685415681742</v>
      </c>
      <c r="R135" s="92">
        <v>234987.81706337043</v>
      </c>
      <c r="S135" s="93">
        <v>197.46875383476507</v>
      </c>
      <c r="T135" s="94">
        <v>86.976441811879496</v>
      </c>
      <c r="U135" s="92">
        <v>0</v>
      </c>
      <c r="V135" s="93">
        <v>0</v>
      </c>
      <c r="W135" s="95">
        <v>86.976441811879496</v>
      </c>
      <c r="X135" s="96">
        <v>0</v>
      </c>
      <c r="Y135" s="97">
        <v>0</v>
      </c>
      <c r="Z135" s="98">
        <v>0</v>
      </c>
      <c r="AA135" s="99">
        <v>0</v>
      </c>
      <c r="AB135" s="100">
        <v>86.976441811879496</v>
      </c>
      <c r="AC135" s="92">
        <v>234987.81706337043</v>
      </c>
      <c r="AD135" s="93">
        <v>197.46875383476507</v>
      </c>
      <c r="AE135" s="95">
        <v>86.976441811879496</v>
      </c>
      <c r="AF135" s="104"/>
      <c r="AG135" s="103">
        <v>0</v>
      </c>
      <c r="AH135" s="104"/>
      <c r="AI135" s="92">
        <v>321460.59503680508</v>
      </c>
      <c r="AJ135" s="93">
        <v>79.327685415681742</v>
      </c>
      <c r="AK135" s="93">
        <v>0</v>
      </c>
      <c r="AL135" s="101">
        <v>0</v>
      </c>
      <c r="AM135" s="177">
        <v>321460.59503680508</v>
      </c>
      <c r="AO135" s="102">
        <v>15722.425233312575</v>
      </c>
      <c r="AQ135" s="102">
        <v>122971.54882154881</v>
      </c>
      <c r="AR135" s="90"/>
      <c r="AS135" s="213"/>
      <c r="AT135" s="112">
        <v>-612736.44185305771</v>
      </c>
      <c r="AU135" s="112">
        <v>-261630.248658</v>
      </c>
      <c r="AV135" s="112">
        <v>-5114.9355390000001</v>
      </c>
      <c r="AW135" s="112">
        <v>-111205</v>
      </c>
      <c r="AX135" s="113">
        <v>-224591.641003</v>
      </c>
    </row>
    <row r="136" spans="1:50">
      <c r="A136" s="11">
        <v>572</v>
      </c>
      <c r="B136" s="12">
        <v>1202</v>
      </c>
      <c r="C136" s="4"/>
      <c r="D136" s="13" t="s">
        <v>43</v>
      </c>
      <c r="E136" s="85">
        <v>2510.6666666666665</v>
      </c>
      <c r="F136" s="85">
        <v>4948119.666666667</v>
      </c>
      <c r="G136" s="86">
        <v>1.86</v>
      </c>
      <c r="H136" s="85">
        <v>2659888.1459070002</v>
      </c>
      <c r="I136" s="85">
        <v>519337</v>
      </c>
      <c r="J136" s="5">
        <v>0</v>
      </c>
      <c r="K136" s="87">
        <v>1.65</v>
      </c>
      <c r="L136" s="85">
        <v>4388815.4407465504</v>
      </c>
      <c r="M136" s="85">
        <v>426878.6083333334</v>
      </c>
      <c r="N136" s="85">
        <v>4815694.0490798838</v>
      </c>
      <c r="O136" s="88">
        <v>1918.0937529526889</v>
      </c>
      <c r="P136" s="88">
        <v>2581.7105893570883</v>
      </c>
      <c r="Q136" s="88">
        <v>74.295459795528174</v>
      </c>
      <c r="R136" s="92">
        <v>616464.64812174544</v>
      </c>
      <c r="S136" s="93">
        <v>245.53822946962779</v>
      </c>
      <c r="T136" s="94">
        <v>83.806139671182734</v>
      </c>
      <c r="U136" s="92">
        <v>142202</v>
      </c>
      <c r="V136" s="93">
        <v>56.639139670738189</v>
      </c>
      <c r="W136" s="95">
        <v>86.000000590537084</v>
      </c>
      <c r="X136" s="96">
        <v>0</v>
      </c>
      <c r="Y136" s="97">
        <v>0</v>
      </c>
      <c r="Z136" s="98">
        <v>142202</v>
      </c>
      <c r="AA136" s="99">
        <v>56.639139670738189</v>
      </c>
      <c r="AB136" s="100">
        <v>86.000000590537084</v>
      </c>
      <c r="AC136" s="92">
        <v>758666.64812174544</v>
      </c>
      <c r="AD136" s="93">
        <v>302.17736914036595</v>
      </c>
      <c r="AE136" s="95">
        <v>86.000000590537084</v>
      </c>
      <c r="AF136" s="104"/>
      <c r="AG136" s="103">
        <v>0</v>
      </c>
      <c r="AH136" s="104"/>
      <c r="AI136" s="92">
        <v>0</v>
      </c>
      <c r="AJ136" s="93">
        <v>74.295459795528174</v>
      </c>
      <c r="AK136" s="93">
        <v>0</v>
      </c>
      <c r="AL136" s="101">
        <v>0</v>
      </c>
      <c r="AM136" s="177">
        <v>0</v>
      </c>
      <c r="AO136" s="102">
        <v>18688.697149365082</v>
      </c>
      <c r="AQ136" s="102">
        <v>265988.81459070003</v>
      </c>
      <c r="AR136" s="90"/>
      <c r="AS136" s="213"/>
      <c r="AT136" s="112">
        <v>-1299743.967567092</v>
      </c>
      <c r="AU136" s="112">
        <v>-554973.25472900004</v>
      </c>
      <c r="AV136" s="112">
        <v>-10849.863264</v>
      </c>
      <c r="AW136" s="112">
        <v>-176338</v>
      </c>
      <c r="AX136" s="113">
        <v>-476406.51121899998</v>
      </c>
    </row>
    <row r="137" spans="1:50">
      <c r="A137" s="11">
        <v>573</v>
      </c>
      <c r="B137" s="12">
        <v>1203</v>
      </c>
      <c r="C137" s="4"/>
      <c r="D137" s="13" t="s">
        <v>44</v>
      </c>
      <c r="E137" s="85">
        <v>3096.3333333333335</v>
      </c>
      <c r="F137" s="85">
        <v>6356072.333333333</v>
      </c>
      <c r="G137" s="86">
        <v>1.8099999999999998</v>
      </c>
      <c r="H137" s="85">
        <v>3511642.1731123389</v>
      </c>
      <c r="I137" s="85">
        <v>1039968</v>
      </c>
      <c r="J137" s="5">
        <v>0</v>
      </c>
      <c r="K137" s="87">
        <v>1.65</v>
      </c>
      <c r="L137" s="85">
        <v>5794209.5856353594</v>
      </c>
      <c r="M137" s="85">
        <v>851863.85000000009</v>
      </c>
      <c r="N137" s="85">
        <v>6646073.4356353581</v>
      </c>
      <c r="O137" s="88">
        <v>2146.4334489079633</v>
      </c>
      <c r="P137" s="88">
        <v>2581.7105893570883</v>
      </c>
      <c r="Q137" s="88">
        <v>83.139971527268671</v>
      </c>
      <c r="R137" s="92">
        <v>498672.35410793702</v>
      </c>
      <c r="S137" s="93">
        <v>161.05254196617622</v>
      </c>
      <c r="T137" s="94">
        <v>89.378182062179263</v>
      </c>
      <c r="U137" s="92">
        <v>0</v>
      </c>
      <c r="V137" s="93">
        <v>0</v>
      </c>
      <c r="W137" s="95">
        <v>89.378182062179263</v>
      </c>
      <c r="X137" s="96">
        <v>0</v>
      </c>
      <c r="Y137" s="97">
        <v>0</v>
      </c>
      <c r="Z137" s="98">
        <v>0</v>
      </c>
      <c r="AA137" s="99">
        <v>0</v>
      </c>
      <c r="AB137" s="100">
        <v>89.378182062179263</v>
      </c>
      <c r="AC137" s="92">
        <v>498672.35410793702</v>
      </c>
      <c r="AD137" s="93">
        <v>161.05254196617622</v>
      </c>
      <c r="AE137" s="95">
        <v>89.378182062179263</v>
      </c>
      <c r="AF137" s="104"/>
      <c r="AG137" s="103">
        <v>0</v>
      </c>
      <c r="AH137" s="104"/>
      <c r="AI137" s="92">
        <v>297863.7176929969</v>
      </c>
      <c r="AJ137" s="93">
        <v>83.139971527268671</v>
      </c>
      <c r="AK137" s="93">
        <v>0</v>
      </c>
      <c r="AL137" s="101">
        <v>0</v>
      </c>
      <c r="AM137" s="177">
        <v>297863.7176929969</v>
      </c>
      <c r="AO137" s="102">
        <v>31090.441998996928</v>
      </c>
      <c r="AQ137" s="102">
        <v>351164.21731123392</v>
      </c>
      <c r="AR137" s="90"/>
      <c r="AS137" s="213"/>
      <c r="AT137" s="112">
        <v>-1601986.0171680111</v>
      </c>
      <c r="AU137" s="112">
        <v>-684026.55920200003</v>
      </c>
      <c r="AV137" s="112">
        <v>-13372.887024</v>
      </c>
      <c r="AW137" s="112">
        <v>-277771</v>
      </c>
      <c r="AX137" s="113">
        <v>-587189.93009699997</v>
      </c>
    </row>
    <row r="138" spans="1:50">
      <c r="A138" s="11">
        <v>574</v>
      </c>
      <c r="B138" s="12">
        <v>1204</v>
      </c>
      <c r="C138" s="4"/>
      <c r="D138" s="13" t="s">
        <v>45</v>
      </c>
      <c r="E138" s="85">
        <v>483.33333333333331</v>
      </c>
      <c r="F138" s="85">
        <v>941391.33333333337</v>
      </c>
      <c r="G138" s="86">
        <v>1.84</v>
      </c>
      <c r="H138" s="85">
        <v>511625.72463768115</v>
      </c>
      <c r="I138" s="85">
        <v>107571.33333333333</v>
      </c>
      <c r="J138" s="5">
        <v>0</v>
      </c>
      <c r="K138" s="87">
        <v>1.65</v>
      </c>
      <c r="L138" s="85">
        <v>844182.44565217383</v>
      </c>
      <c r="M138" s="85">
        <v>110758.36125</v>
      </c>
      <c r="N138" s="85">
        <v>954940.80690217379</v>
      </c>
      <c r="O138" s="88">
        <v>1975.7396004872562</v>
      </c>
      <c r="P138" s="88">
        <v>2581.7105893570883</v>
      </c>
      <c r="Q138" s="88">
        <v>76.52831454587114</v>
      </c>
      <c r="R138" s="92">
        <v>108367.81184288832</v>
      </c>
      <c r="S138" s="93">
        <v>224.20926588183789</v>
      </c>
      <c r="T138" s="94">
        <v>85.212838163898823</v>
      </c>
      <c r="U138" s="92">
        <v>9822</v>
      </c>
      <c r="V138" s="93">
        <v>20.321379310344827</v>
      </c>
      <c r="W138" s="95">
        <v>85.999966643524601</v>
      </c>
      <c r="X138" s="96">
        <v>0</v>
      </c>
      <c r="Y138" s="97">
        <v>0</v>
      </c>
      <c r="Z138" s="98">
        <v>9822</v>
      </c>
      <c r="AA138" s="99">
        <v>20.321379310344827</v>
      </c>
      <c r="AB138" s="100">
        <v>85.999966643524601</v>
      </c>
      <c r="AC138" s="92">
        <v>118189.81184288832</v>
      </c>
      <c r="AD138" s="93">
        <v>244.53064519218273</v>
      </c>
      <c r="AE138" s="95">
        <v>85.999966643524601</v>
      </c>
      <c r="AF138" s="104"/>
      <c r="AG138" s="103">
        <v>0</v>
      </c>
      <c r="AH138" s="104"/>
      <c r="AI138" s="92">
        <v>161463.18980504113</v>
      </c>
      <c r="AJ138" s="93">
        <v>76.52831454587114</v>
      </c>
      <c r="AK138" s="93">
        <v>0</v>
      </c>
      <c r="AL138" s="101">
        <v>0</v>
      </c>
      <c r="AM138" s="177">
        <v>161463.18980504113</v>
      </c>
      <c r="AO138" s="102">
        <v>3909.1125571289754</v>
      </c>
      <c r="AQ138" s="102">
        <v>51162.572463768105</v>
      </c>
      <c r="AR138" s="90"/>
      <c r="AS138" s="213"/>
      <c r="AT138" s="112">
        <v>-248601.82236799141</v>
      </c>
      <c r="AU138" s="112">
        <v>-106149.646341</v>
      </c>
      <c r="AV138" s="112">
        <v>-2075.251624</v>
      </c>
      <c r="AW138" s="112">
        <v>-65124</v>
      </c>
      <c r="AX138" s="113">
        <v>-91122.197780999995</v>
      </c>
    </row>
    <row r="139" spans="1:50">
      <c r="A139" s="11">
        <v>575</v>
      </c>
      <c r="B139" s="12">
        <v>1205</v>
      </c>
      <c r="C139" s="4"/>
      <c r="D139" s="13" t="s">
        <v>46</v>
      </c>
      <c r="E139" s="85">
        <v>422.33333333333331</v>
      </c>
      <c r="F139" s="85">
        <v>774456</v>
      </c>
      <c r="G139" s="86">
        <v>1.84</v>
      </c>
      <c r="H139" s="85">
        <v>420900</v>
      </c>
      <c r="I139" s="85">
        <v>96077.666666666672</v>
      </c>
      <c r="J139" s="5">
        <v>0</v>
      </c>
      <c r="K139" s="87">
        <v>1.65</v>
      </c>
      <c r="L139" s="85">
        <v>694485</v>
      </c>
      <c r="M139" s="85">
        <v>79583.047083333338</v>
      </c>
      <c r="N139" s="85">
        <v>774068.04708333325</v>
      </c>
      <c r="O139" s="88">
        <v>1832.8367334254142</v>
      </c>
      <c r="P139" s="88">
        <v>2581.7105893570883</v>
      </c>
      <c r="Q139" s="88">
        <v>70.993113673591012</v>
      </c>
      <c r="R139" s="92">
        <v>117021.52497406983</v>
      </c>
      <c r="S139" s="93">
        <v>277.0833266947194</v>
      </c>
      <c r="T139" s="94">
        <v>81.725661614362338</v>
      </c>
      <c r="U139" s="92">
        <v>46605</v>
      </c>
      <c r="V139" s="93">
        <v>110.35122336227309</v>
      </c>
      <c r="W139" s="95">
        <v>86.000006841793635</v>
      </c>
      <c r="X139" s="96">
        <v>0</v>
      </c>
      <c r="Y139" s="97">
        <v>0</v>
      </c>
      <c r="Z139" s="98">
        <v>46605</v>
      </c>
      <c r="AA139" s="99">
        <v>110.35122336227309</v>
      </c>
      <c r="AB139" s="100">
        <v>86.000006841793635</v>
      </c>
      <c r="AC139" s="92">
        <v>163626.52497406985</v>
      </c>
      <c r="AD139" s="93">
        <v>387.43455005699252</v>
      </c>
      <c r="AE139" s="95">
        <v>86.000006841793635</v>
      </c>
      <c r="AF139" s="104"/>
      <c r="AG139" s="103">
        <v>0</v>
      </c>
      <c r="AH139" s="104"/>
      <c r="AI139" s="92">
        <v>30314.538183324086</v>
      </c>
      <c r="AJ139" s="93">
        <v>70.993113673591012</v>
      </c>
      <c r="AK139" s="93">
        <v>0</v>
      </c>
      <c r="AL139" s="101">
        <v>0</v>
      </c>
      <c r="AM139" s="177">
        <v>30314.538183324086</v>
      </c>
      <c r="AO139" s="102">
        <v>4199.9841066308209</v>
      </c>
      <c r="AQ139" s="102">
        <v>42090</v>
      </c>
      <c r="AR139" s="90"/>
      <c r="AS139" s="213"/>
      <c r="AT139" s="112">
        <v>-224876.33724573496</v>
      </c>
      <c r="AU139" s="112">
        <v>-96019.182167000006</v>
      </c>
      <c r="AV139" s="112">
        <v>-1877.1985649999999</v>
      </c>
      <c r="AW139" s="112">
        <v>-41470</v>
      </c>
      <c r="AX139" s="113">
        <v>-82425.888449000005</v>
      </c>
    </row>
    <row r="140" spans="1:50">
      <c r="A140" s="11">
        <v>576</v>
      </c>
      <c r="B140" s="12">
        <v>1206</v>
      </c>
      <c r="C140" s="4"/>
      <c r="D140" s="13" t="s">
        <v>47</v>
      </c>
      <c r="E140" s="85">
        <v>3936.3333333333335</v>
      </c>
      <c r="F140" s="85">
        <v>10378351</v>
      </c>
      <c r="G140" s="86">
        <v>1.79</v>
      </c>
      <c r="H140" s="85">
        <v>5797961.4525139658</v>
      </c>
      <c r="I140" s="85">
        <v>2381434.3333333335</v>
      </c>
      <c r="J140" s="5">
        <v>0</v>
      </c>
      <c r="K140" s="87">
        <v>1.65</v>
      </c>
      <c r="L140" s="85">
        <v>9566636.3966480438</v>
      </c>
      <c r="M140" s="85">
        <v>1942828.8237499997</v>
      </c>
      <c r="N140" s="85">
        <v>11509465.220398044</v>
      </c>
      <c r="O140" s="88">
        <v>2923.9051283931012</v>
      </c>
      <c r="P140" s="88">
        <v>2581.7105893570883</v>
      </c>
      <c r="Q140" s="88">
        <v>113.25456619524607</v>
      </c>
      <c r="R140" s="92">
        <v>-498386.95508207381</v>
      </c>
      <c r="S140" s="93">
        <v>-126.6119794433247</v>
      </c>
      <c r="T140" s="94">
        <v>108.35037670300504</v>
      </c>
      <c r="U140" s="92">
        <v>0</v>
      </c>
      <c r="V140" s="93">
        <v>0</v>
      </c>
      <c r="W140" s="95">
        <v>108.35037670300504</v>
      </c>
      <c r="X140" s="96">
        <v>0</v>
      </c>
      <c r="Y140" s="97">
        <v>0</v>
      </c>
      <c r="Z140" s="98">
        <v>0</v>
      </c>
      <c r="AA140" s="99">
        <v>0</v>
      </c>
      <c r="AB140" s="100">
        <v>108.35037670300504</v>
      </c>
      <c r="AC140" s="92">
        <v>-498386.95508207381</v>
      </c>
      <c r="AD140" s="93">
        <v>-126.6119794433247</v>
      </c>
      <c r="AE140" s="95">
        <v>108.35037670300504</v>
      </c>
      <c r="AF140" s="104"/>
      <c r="AG140" s="103">
        <v>0</v>
      </c>
      <c r="AH140" s="104"/>
      <c r="AI140" s="92">
        <v>1364649.5661529943</v>
      </c>
      <c r="AJ140" s="93">
        <v>113.25456619524607</v>
      </c>
      <c r="AK140" s="93">
        <v>0</v>
      </c>
      <c r="AL140" s="101">
        <v>0</v>
      </c>
      <c r="AM140" s="177">
        <v>1364649.5661529943</v>
      </c>
      <c r="AO140" s="102">
        <v>39833.659322151369</v>
      </c>
      <c r="AQ140" s="102">
        <v>579796.14525139658</v>
      </c>
      <c r="AR140" s="90"/>
      <c r="AS140" s="213"/>
      <c r="AT140" s="112">
        <v>-2044002.1204239626</v>
      </c>
      <c r="AU140" s="112">
        <v>-872761.51130599994</v>
      </c>
      <c r="AV140" s="112">
        <v>-17062.701634000001</v>
      </c>
      <c r="AW140" s="112">
        <v>-600621</v>
      </c>
      <c r="AX140" s="113">
        <v>-749205.95395200001</v>
      </c>
    </row>
    <row r="141" spans="1:50">
      <c r="A141" s="11">
        <v>577</v>
      </c>
      <c r="B141" s="12">
        <v>1207</v>
      </c>
      <c r="C141" s="4"/>
      <c r="D141" s="13" t="s">
        <v>48</v>
      </c>
      <c r="E141" s="85">
        <v>407</v>
      </c>
      <c r="F141" s="85">
        <v>861096.33333333337</v>
      </c>
      <c r="G141" s="86">
        <v>1.88</v>
      </c>
      <c r="H141" s="85">
        <v>458029.96453900711</v>
      </c>
      <c r="I141" s="85">
        <v>87040</v>
      </c>
      <c r="J141" s="5">
        <v>0</v>
      </c>
      <c r="K141" s="87">
        <v>1.65</v>
      </c>
      <c r="L141" s="85">
        <v>755749.44148936169</v>
      </c>
      <c r="M141" s="85">
        <v>73650.775000000009</v>
      </c>
      <c r="N141" s="85">
        <v>829400.21648936172</v>
      </c>
      <c r="O141" s="88">
        <v>2037.8383697527315</v>
      </c>
      <c r="P141" s="88">
        <v>2581.7105893570883</v>
      </c>
      <c r="Q141" s="88">
        <v>78.933648804539516</v>
      </c>
      <c r="R141" s="92">
        <v>81901.717550220099</v>
      </c>
      <c r="S141" s="93">
        <v>201.23272125361203</v>
      </c>
      <c r="T141" s="94">
        <v>86.728198746859889</v>
      </c>
      <c r="U141" s="92">
        <v>0</v>
      </c>
      <c r="V141" s="93">
        <v>0</v>
      </c>
      <c r="W141" s="95">
        <v>86.728198746859889</v>
      </c>
      <c r="X141" s="96">
        <v>0</v>
      </c>
      <c r="Y141" s="97">
        <v>0</v>
      </c>
      <c r="Z141" s="98">
        <v>0</v>
      </c>
      <c r="AA141" s="99">
        <v>0</v>
      </c>
      <c r="AB141" s="100">
        <v>86.728198746859889</v>
      </c>
      <c r="AC141" s="92">
        <v>81901.717550220099</v>
      </c>
      <c r="AD141" s="93">
        <v>201.23272125361203</v>
      </c>
      <c r="AE141" s="95">
        <v>86.728198746859889</v>
      </c>
      <c r="AF141" s="104"/>
      <c r="AG141" s="103">
        <v>0</v>
      </c>
      <c r="AH141" s="104"/>
      <c r="AI141" s="92">
        <v>30403.482748654809</v>
      </c>
      <c r="AJ141" s="93">
        <v>78.933648804539516</v>
      </c>
      <c r="AK141" s="93">
        <v>0</v>
      </c>
      <c r="AL141" s="101">
        <v>0</v>
      </c>
      <c r="AM141" s="177">
        <v>30403.482748654809</v>
      </c>
      <c r="AO141" s="102">
        <v>3406.7018759938101</v>
      </c>
      <c r="AQ141" s="102">
        <v>45802.996453900705</v>
      </c>
      <c r="AR141" s="90"/>
      <c r="AS141" s="213"/>
      <c r="AT141" s="112">
        <v>-207855.88052759445</v>
      </c>
      <c r="AU141" s="112">
        <v>-88751.675260000004</v>
      </c>
      <c r="AV141" s="112">
        <v>-1735.1170219999999</v>
      </c>
      <c r="AW141" s="112">
        <v>-23069</v>
      </c>
      <c r="AX141" s="113">
        <v>-76187.231753999993</v>
      </c>
    </row>
    <row r="142" spans="1:50">
      <c r="A142" s="11">
        <v>578</v>
      </c>
      <c r="B142" s="12">
        <v>1208</v>
      </c>
      <c r="C142" s="4"/>
      <c r="D142" s="13" t="s">
        <v>49</v>
      </c>
      <c r="E142" s="85">
        <v>333.66666666666669</v>
      </c>
      <c r="F142" s="85">
        <v>533927.33333333337</v>
      </c>
      <c r="G142" s="86">
        <v>1.8999999999999997</v>
      </c>
      <c r="H142" s="85">
        <v>281014.3859649123</v>
      </c>
      <c r="I142" s="85">
        <v>55740.666666666664</v>
      </c>
      <c r="J142" s="5">
        <v>0</v>
      </c>
      <c r="K142" s="87">
        <v>1.65</v>
      </c>
      <c r="L142" s="85">
        <v>463673.73684210522</v>
      </c>
      <c r="M142" s="85">
        <v>46217.762500000004</v>
      </c>
      <c r="N142" s="85">
        <v>509891.49934210518</v>
      </c>
      <c r="O142" s="88">
        <v>1528.1463516746408</v>
      </c>
      <c r="P142" s="88">
        <v>2581.7105893570883</v>
      </c>
      <c r="Q142" s="88">
        <v>59.191233826684972</v>
      </c>
      <c r="R142" s="92">
        <v>130069.5289034827</v>
      </c>
      <c r="S142" s="93">
        <v>389.81876794250559</v>
      </c>
      <c r="T142" s="94">
        <v>74.290477310811525</v>
      </c>
      <c r="U142" s="92">
        <v>100869</v>
      </c>
      <c r="V142" s="93">
        <v>302.30469530469531</v>
      </c>
      <c r="W142" s="95">
        <v>85.999949958556158</v>
      </c>
      <c r="X142" s="96">
        <v>0</v>
      </c>
      <c r="Y142" s="97">
        <v>0</v>
      </c>
      <c r="Z142" s="98">
        <v>100869</v>
      </c>
      <c r="AA142" s="99">
        <v>302.30469530469531</v>
      </c>
      <c r="AB142" s="100">
        <v>85.999949958556158</v>
      </c>
      <c r="AC142" s="92">
        <v>230938.52890348271</v>
      </c>
      <c r="AD142" s="93">
        <v>692.1234632472009</v>
      </c>
      <c r="AE142" s="95">
        <v>85.999949958556158</v>
      </c>
      <c r="AF142" s="104"/>
      <c r="AG142" s="103">
        <v>0</v>
      </c>
      <c r="AH142" s="104"/>
      <c r="AI142" s="92">
        <v>112315.93862351523</v>
      </c>
      <c r="AJ142" s="93">
        <v>59.191233826684972</v>
      </c>
      <c r="AK142" s="93">
        <v>0</v>
      </c>
      <c r="AL142" s="101">
        <v>0</v>
      </c>
      <c r="AM142" s="177">
        <v>112315.93862351523</v>
      </c>
      <c r="AO142" s="102">
        <v>2899.9183420045065</v>
      </c>
      <c r="AQ142" s="102">
        <v>28101.438596491225</v>
      </c>
      <c r="AR142" s="90"/>
      <c r="AS142" s="213"/>
      <c r="AT142" s="112">
        <v>-167109.93868719754</v>
      </c>
      <c r="AU142" s="112">
        <v>-71353.704178999993</v>
      </c>
      <c r="AV142" s="112">
        <v>-1394.98242</v>
      </c>
      <c r="AW142" s="112">
        <v>-40568</v>
      </c>
      <c r="AX142" s="113">
        <v>-61252.265727999998</v>
      </c>
    </row>
    <row r="143" spans="1:50">
      <c r="A143" s="11">
        <v>579</v>
      </c>
      <c r="B143" s="12">
        <v>1209</v>
      </c>
      <c r="C143" s="4"/>
      <c r="D143" s="13" t="s">
        <v>50</v>
      </c>
      <c r="E143" s="85">
        <v>647</v>
      </c>
      <c r="F143" s="85">
        <v>768745.66666666663</v>
      </c>
      <c r="G143" s="86">
        <v>1.8500000000000003</v>
      </c>
      <c r="H143" s="85">
        <v>415538.19819819817</v>
      </c>
      <c r="I143" s="85">
        <v>128085.33333333333</v>
      </c>
      <c r="J143" s="5">
        <v>0</v>
      </c>
      <c r="K143" s="87">
        <v>1.65</v>
      </c>
      <c r="L143" s="85">
        <v>685638.02702702698</v>
      </c>
      <c r="M143" s="85">
        <v>106317.24333333333</v>
      </c>
      <c r="N143" s="85">
        <v>791955.27036036027</v>
      </c>
      <c r="O143" s="88">
        <v>1224.0421489340963</v>
      </c>
      <c r="P143" s="88">
        <v>2581.7105893570883</v>
      </c>
      <c r="Q143" s="88">
        <v>47.412059042563477</v>
      </c>
      <c r="R143" s="92">
        <v>325012.24795286008</v>
      </c>
      <c r="S143" s="93">
        <v>502.33732295650708</v>
      </c>
      <c r="T143" s="94">
        <v>66.869597196814979</v>
      </c>
      <c r="U143" s="92">
        <v>319548</v>
      </c>
      <c r="V143" s="93">
        <v>493.89180834621328</v>
      </c>
      <c r="W143" s="95">
        <v>86.000006716078914</v>
      </c>
      <c r="X143" s="96">
        <v>0</v>
      </c>
      <c r="Y143" s="97">
        <v>0</v>
      </c>
      <c r="Z143" s="98">
        <v>319548</v>
      </c>
      <c r="AA143" s="99">
        <v>493.89180834621328</v>
      </c>
      <c r="AB143" s="100">
        <v>86.000006716078914</v>
      </c>
      <c r="AC143" s="92">
        <v>644560.24795286008</v>
      </c>
      <c r="AD143" s="93">
        <v>996.22913130272036</v>
      </c>
      <c r="AE143" s="95">
        <v>86.000006716078914</v>
      </c>
      <c r="AF143" s="104"/>
      <c r="AG143" s="103">
        <v>0</v>
      </c>
      <c r="AH143" s="104"/>
      <c r="AI143" s="92">
        <v>569746.66253991879</v>
      </c>
      <c r="AJ143" s="93">
        <v>47.412059042563477</v>
      </c>
      <c r="AK143" s="93">
        <v>0</v>
      </c>
      <c r="AL143" s="101">
        <v>0</v>
      </c>
      <c r="AM143" s="177">
        <v>569746.66253991879</v>
      </c>
      <c r="AO143" s="102">
        <v>6087.9858976496489</v>
      </c>
      <c r="AQ143" s="102">
        <v>41553.819819819815</v>
      </c>
      <c r="AR143" s="90"/>
      <c r="AS143" s="213"/>
      <c r="AT143" s="112">
        <v>-333188.33454299258</v>
      </c>
      <c r="AU143" s="112">
        <v>-142266.95339499999</v>
      </c>
      <c r="AV143" s="112">
        <v>-2781.3538370000001</v>
      </c>
      <c r="AW143" s="112">
        <v>-55392</v>
      </c>
      <c r="AX143" s="113">
        <v>-122126.43105</v>
      </c>
    </row>
    <row r="144" spans="1:50">
      <c r="A144" s="11">
        <v>580</v>
      </c>
      <c r="B144" s="12">
        <v>1210</v>
      </c>
      <c r="C144" s="4"/>
      <c r="D144" s="13" t="s">
        <v>51</v>
      </c>
      <c r="E144" s="85">
        <v>540.66666666666663</v>
      </c>
      <c r="F144" s="85">
        <v>904249</v>
      </c>
      <c r="G144" s="86">
        <v>1.74</v>
      </c>
      <c r="H144" s="85">
        <v>519683.33333333331</v>
      </c>
      <c r="I144" s="85">
        <v>146211</v>
      </c>
      <c r="J144" s="5">
        <v>0</v>
      </c>
      <c r="K144" s="87">
        <v>1.65</v>
      </c>
      <c r="L144" s="85">
        <v>857477.5</v>
      </c>
      <c r="M144" s="85">
        <v>120687.99166666665</v>
      </c>
      <c r="N144" s="85">
        <v>978165.49166666658</v>
      </c>
      <c r="O144" s="88">
        <v>1809.1840166461159</v>
      </c>
      <c r="P144" s="88">
        <v>2581.7105893570883</v>
      </c>
      <c r="Q144" s="88">
        <v>70.076949140013753</v>
      </c>
      <c r="R144" s="92">
        <v>154541.36578225429</v>
      </c>
      <c r="S144" s="93">
        <v>285.83483190305975</v>
      </c>
      <c r="T144" s="94">
        <v>81.148477958208645</v>
      </c>
      <c r="U144" s="92">
        <v>67720</v>
      </c>
      <c r="V144" s="93">
        <v>125.25277435265106</v>
      </c>
      <c r="W144" s="95">
        <v>86.000019988868345</v>
      </c>
      <c r="X144" s="96">
        <v>0</v>
      </c>
      <c r="Y144" s="97">
        <v>0</v>
      </c>
      <c r="Z144" s="98">
        <v>67720</v>
      </c>
      <c r="AA144" s="99">
        <v>125.25277435265106</v>
      </c>
      <c r="AB144" s="100">
        <v>86.000019988868345</v>
      </c>
      <c r="AC144" s="92">
        <v>222261.36578225429</v>
      </c>
      <c r="AD144" s="93">
        <v>411.0876062557108</v>
      </c>
      <c r="AE144" s="95">
        <v>86.000019988868345</v>
      </c>
      <c r="AF144" s="104"/>
      <c r="AG144" s="103">
        <v>0</v>
      </c>
      <c r="AH144" s="104"/>
      <c r="AI144" s="92">
        <v>105873.06187422972</v>
      </c>
      <c r="AJ144" s="93">
        <v>70.076949140013753</v>
      </c>
      <c r="AK144" s="93">
        <v>0</v>
      </c>
      <c r="AL144" s="101">
        <v>0</v>
      </c>
      <c r="AM144" s="177">
        <v>105873.06187422972</v>
      </c>
      <c r="AO144" s="102">
        <v>4353.3158238719807</v>
      </c>
      <c r="AQ144" s="102">
        <v>51968.333333333336</v>
      </c>
      <c r="AR144" s="90"/>
      <c r="AS144" s="213"/>
      <c r="AT144" s="112">
        <v>-276969.25023155892</v>
      </c>
      <c r="AU144" s="112">
        <v>-118262.157853</v>
      </c>
      <c r="AV144" s="112">
        <v>-2312.054196</v>
      </c>
      <c r="AW144" s="112">
        <v>-49789</v>
      </c>
      <c r="AX144" s="113">
        <v>-101519.958938</v>
      </c>
    </row>
    <row r="145" spans="1:50">
      <c r="A145" s="11">
        <v>581</v>
      </c>
      <c r="B145" s="12">
        <v>1211</v>
      </c>
      <c r="C145" s="4"/>
      <c r="D145" s="13" t="s">
        <v>52</v>
      </c>
      <c r="E145" s="85">
        <v>5640.333333333333</v>
      </c>
      <c r="F145" s="85">
        <v>18114807.333333332</v>
      </c>
      <c r="G145" s="86">
        <v>1.7700000000000002</v>
      </c>
      <c r="H145" s="85">
        <v>10234354.425612053</v>
      </c>
      <c r="I145" s="85">
        <v>1973059</v>
      </c>
      <c r="J145" s="5">
        <v>0</v>
      </c>
      <c r="K145" s="87">
        <v>1.65</v>
      </c>
      <c r="L145" s="85">
        <v>16886684.802259885</v>
      </c>
      <c r="M145" s="85">
        <v>1615180.1666666667</v>
      </c>
      <c r="N145" s="85">
        <v>18501864.968926553</v>
      </c>
      <c r="O145" s="88">
        <v>3280.2786423249017</v>
      </c>
      <c r="P145" s="88">
        <v>2581.7105893570883</v>
      </c>
      <c r="Q145" s="88">
        <v>127.05834092510635</v>
      </c>
      <c r="R145" s="92">
        <v>-1457857.9696597657</v>
      </c>
      <c r="S145" s="93">
        <v>-258.47017959809097</v>
      </c>
      <c r="T145" s="94">
        <v>117.046754782817</v>
      </c>
      <c r="U145" s="92">
        <v>0</v>
      </c>
      <c r="V145" s="93">
        <v>0</v>
      </c>
      <c r="W145" s="95">
        <v>117.046754782817</v>
      </c>
      <c r="X145" s="96">
        <v>0</v>
      </c>
      <c r="Y145" s="97">
        <v>0</v>
      </c>
      <c r="Z145" s="98">
        <v>0</v>
      </c>
      <c r="AA145" s="99">
        <v>0</v>
      </c>
      <c r="AB145" s="100">
        <v>117.046754782817</v>
      </c>
      <c r="AC145" s="92">
        <v>-1457857.9696597657</v>
      </c>
      <c r="AD145" s="93">
        <v>-258.47017959809097</v>
      </c>
      <c r="AE145" s="95">
        <v>117.046754782817</v>
      </c>
      <c r="AF145" s="104"/>
      <c r="AG145" s="103">
        <v>0</v>
      </c>
      <c r="AH145" s="104"/>
      <c r="AI145" s="92">
        <v>0</v>
      </c>
      <c r="AJ145" s="93">
        <v>127.05834092510635</v>
      </c>
      <c r="AK145" s="93">
        <v>0</v>
      </c>
      <c r="AL145" s="101">
        <v>0</v>
      </c>
      <c r="AM145" s="177">
        <v>0</v>
      </c>
      <c r="AO145" s="102">
        <v>102299.81308188819</v>
      </c>
      <c r="AQ145" s="102">
        <v>1023435.4425612051</v>
      </c>
      <c r="AR145" s="90"/>
      <c r="AS145" s="213"/>
      <c r="AT145" s="112">
        <v>-2884709.5280169621</v>
      </c>
      <c r="AU145" s="112">
        <v>-1231732.307024</v>
      </c>
      <c r="AV145" s="112">
        <v>-24080.668744999999</v>
      </c>
      <c r="AW145" s="112">
        <v>-802298</v>
      </c>
      <c r="AX145" s="113">
        <v>-1057357.7846210001</v>
      </c>
    </row>
    <row r="146" spans="1:50">
      <c r="A146" s="11">
        <v>582</v>
      </c>
      <c r="B146" s="12">
        <v>1212</v>
      </c>
      <c r="C146" s="4"/>
      <c r="D146" s="13" t="s">
        <v>53</v>
      </c>
      <c r="E146" s="85">
        <v>437.33333333333331</v>
      </c>
      <c r="F146" s="85">
        <v>817593.33333333337</v>
      </c>
      <c r="G146" s="86">
        <v>1.8999999999999997</v>
      </c>
      <c r="H146" s="85">
        <v>430312.28070175438</v>
      </c>
      <c r="I146" s="85">
        <v>155014.66666666666</v>
      </c>
      <c r="J146" s="5">
        <v>0</v>
      </c>
      <c r="K146" s="87">
        <v>1.65</v>
      </c>
      <c r="L146" s="85">
        <v>710015.26315789472</v>
      </c>
      <c r="M146" s="85">
        <v>127350.66375000001</v>
      </c>
      <c r="N146" s="85">
        <v>837365.92690789467</v>
      </c>
      <c r="O146" s="88">
        <v>1914.7086743320763</v>
      </c>
      <c r="P146" s="88">
        <v>2581.7105893570883</v>
      </c>
      <c r="Q146" s="88">
        <v>74.164342131349727</v>
      </c>
      <c r="R146" s="92">
        <v>107929.80320991394</v>
      </c>
      <c r="S146" s="93">
        <v>246.79070855925445</v>
      </c>
      <c r="T146" s="94">
        <v>83.723535542750326</v>
      </c>
      <c r="U146" s="92">
        <v>25703</v>
      </c>
      <c r="V146" s="93">
        <v>58.772103658536587</v>
      </c>
      <c r="W146" s="95">
        <v>86.000014707410401</v>
      </c>
      <c r="X146" s="96">
        <v>0</v>
      </c>
      <c r="Y146" s="97">
        <v>0</v>
      </c>
      <c r="Z146" s="98">
        <v>25703</v>
      </c>
      <c r="AA146" s="99">
        <v>58.772103658536587</v>
      </c>
      <c r="AB146" s="100">
        <v>86.000014707410401</v>
      </c>
      <c r="AC146" s="92">
        <v>133632.80320991395</v>
      </c>
      <c r="AD146" s="93">
        <v>305.56281221779102</v>
      </c>
      <c r="AE146" s="95">
        <v>86.000014707410401</v>
      </c>
      <c r="AF146" s="104"/>
      <c r="AG146" s="103">
        <v>0</v>
      </c>
      <c r="AH146" s="104"/>
      <c r="AI146" s="92">
        <v>271077.05441735167</v>
      </c>
      <c r="AJ146" s="93">
        <v>74.164342131349727</v>
      </c>
      <c r="AK146" s="93">
        <v>0</v>
      </c>
      <c r="AL146" s="101">
        <v>0</v>
      </c>
      <c r="AM146" s="177">
        <v>271077.05441735167</v>
      </c>
      <c r="AO146" s="102">
        <v>4120.077782298471</v>
      </c>
      <c r="AQ146" s="102">
        <v>43031.228070175443</v>
      </c>
      <c r="AR146" s="90"/>
      <c r="AS146" s="213"/>
      <c r="AT146" s="112">
        <v>-225392.10866143618</v>
      </c>
      <c r="AU146" s="112">
        <v>-96239.409648999994</v>
      </c>
      <c r="AV146" s="112">
        <v>-1881.504066</v>
      </c>
      <c r="AW146" s="112">
        <v>-34044</v>
      </c>
      <c r="AX146" s="113">
        <v>-82614.938651999997</v>
      </c>
    </row>
    <row r="147" spans="1:50">
      <c r="A147" s="11">
        <v>584</v>
      </c>
      <c r="B147" s="12">
        <v>1214</v>
      </c>
      <c r="C147" s="4"/>
      <c r="D147" s="13" t="s">
        <v>54</v>
      </c>
      <c r="E147" s="85">
        <v>2628</v>
      </c>
      <c r="F147" s="85">
        <v>7796989.666666667</v>
      </c>
      <c r="G147" s="86">
        <v>1.99</v>
      </c>
      <c r="H147" s="85">
        <v>3918085.2596314908</v>
      </c>
      <c r="I147" s="85">
        <v>1587874.6666666667</v>
      </c>
      <c r="J147" s="5">
        <v>0</v>
      </c>
      <c r="K147" s="87">
        <v>1.65</v>
      </c>
      <c r="L147" s="85">
        <v>6464840.6783919586</v>
      </c>
      <c r="M147" s="85">
        <v>1306522.2295833335</v>
      </c>
      <c r="N147" s="85">
        <v>7771362.9079752928</v>
      </c>
      <c r="O147" s="88">
        <v>2957.1396149068846</v>
      </c>
      <c r="P147" s="88">
        <v>2581.7105893570883</v>
      </c>
      <c r="Q147" s="88">
        <v>114.54187107948793</v>
      </c>
      <c r="R147" s="92">
        <v>-365052.1672835995</v>
      </c>
      <c r="S147" s="93">
        <v>-138.90873945342446</v>
      </c>
      <c r="T147" s="94">
        <v>109.16137878007741</v>
      </c>
      <c r="U147" s="92">
        <v>0</v>
      </c>
      <c r="V147" s="93">
        <v>0</v>
      </c>
      <c r="W147" s="95">
        <v>109.16137878007741</v>
      </c>
      <c r="X147" s="96">
        <v>0</v>
      </c>
      <c r="Y147" s="97">
        <v>0</v>
      </c>
      <c r="Z147" s="98">
        <v>0</v>
      </c>
      <c r="AA147" s="99">
        <v>0</v>
      </c>
      <c r="AB147" s="100">
        <v>109.16137878007741</v>
      </c>
      <c r="AC147" s="92">
        <v>-365052.1672835995</v>
      </c>
      <c r="AD147" s="93">
        <v>-138.90873945342446</v>
      </c>
      <c r="AE147" s="95">
        <v>109.16137878007741</v>
      </c>
      <c r="AF147" s="104"/>
      <c r="AG147" s="103">
        <v>0</v>
      </c>
      <c r="AH147" s="104"/>
      <c r="AI147" s="92">
        <v>1152019.7343691508</v>
      </c>
      <c r="AJ147" s="93">
        <v>114.54187107948793</v>
      </c>
      <c r="AK147" s="93">
        <v>0</v>
      </c>
      <c r="AL147" s="101">
        <v>0</v>
      </c>
      <c r="AM147" s="177">
        <v>1152019.7343691508</v>
      </c>
      <c r="AO147" s="102">
        <v>37643.575933167624</v>
      </c>
      <c r="AQ147" s="102">
        <v>391808.52596314903</v>
      </c>
      <c r="AR147" s="90"/>
      <c r="AS147" s="213"/>
      <c r="AT147" s="112">
        <v>-1331721.7953405681</v>
      </c>
      <c r="AU147" s="112">
        <v>-568627.35861500003</v>
      </c>
      <c r="AV147" s="112">
        <v>-11116.804345</v>
      </c>
      <c r="AW147" s="112">
        <v>-418774</v>
      </c>
      <c r="AX147" s="113">
        <v>-488127.62379600003</v>
      </c>
    </row>
    <row r="148" spans="1:50">
      <c r="A148" s="11">
        <v>585</v>
      </c>
      <c r="B148" s="12">
        <v>1215</v>
      </c>
      <c r="C148" s="4"/>
      <c r="D148" s="13" t="s">
        <v>55</v>
      </c>
      <c r="E148" s="85">
        <v>1021.3333333333334</v>
      </c>
      <c r="F148" s="85">
        <v>2177501</v>
      </c>
      <c r="G148" s="86">
        <v>1.8999999999999997</v>
      </c>
      <c r="H148" s="85">
        <v>1146053.1578947371</v>
      </c>
      <c r="I148" s="85">
        <v>317390.33333333331</v>
      </c>
      <c r="J148" s="5">
        <v>0</v>
      </c>
      <c r="K148" s="87">
        <v>1.65</v>
      </c>
      <c r="L148" s="85">
        <v>1890987.7105263157</v>
      </c>
      <c r="M148" s="85">
        <v>256591.72458333333</v>
      </c>
      <c r="N148" s="85">
        <v>2147579.4351096493</v>
      </c>
      <c r="O148" s="88">
        <v>2102.7213790238079</v>
      </c>
      <c r="P148" s="88">
        <v>2581.7105893570883</v>
      </c>
      <c r="Q148" s="88">
        <v>81.446827839345033</v>
      </c>
      <c r="R148" s="92">
        <v>181006.82932354452</v>
      </c>
      <c r="S148" s="93">
        <v>177.22600782331381</v>
      </c>
      <c r="T148" s="94">
        <v>88.311501538787383</v>
      </c>
      <c r="U148" s="92">
        <v>0</v>
      </c>
      <c r="V148" s="93">
        <v>0</v>
      </c>
      <c r="W148" s="95">
        <v>88.311501538787383</v>
      </c>
      <c r="X148" s="96">
        <v>0</v>
      </c>
      <c r="Y148" s="97">
        <v>0</v>
      </c>
      <c r="Z148" s="98">
        <v>0</v>
      </c>
      <c r="AA148" s="99">
        <v>0</v>
      </c>
      <c r="AB148" s="100">
        <v>88.311501538787383</v>
      </c>
      <c r="AC148" s="92">
        <v>181006.82932354452</v>
      </c>
      <c r="AD148" s="93">
        <v>177.22600782331381</v>
      </c>
      <c r="AE148" s="95">
        <v>88.311501538787383</v>
      </c>
      <c r="AF148" s="104"/>
      <c r="AG148" s="103">
        <v>0</v>
      </c>
      <c r="AH148" s="104"/>
      <c r="AI148" s="92">
        <v>34100.699334849414</v>
      </c>
      <c r="AJ148" s="93">
        <v>81.446827839345033</v>
      </c>
      <c r="AK148" s="93">
        <v>0</v>
      </c>
      <c r="AL148" s="101">
        <v>0</v>
      </c>
      <c r="AM148" s="177">
        <v>34100.699334849414</v>
      </c>
      <c r="AO148" s="102">
        <v>8930.0484659150152</v>
      </c>
      <c r="AQ148" s="102">
        <v>114605.31578947369</v>
      </c>
      <c r="AR148" s="90"/>
      <c r="AS148" s="213"/>
      <c r="AT148" s="112">
        <v>-539496.90082348348</v>
      </c>
      <c r="AU148" s="112">
        <v>-230357.94620899999</v>
      </c>
      <c r="AV148" s="112">
        <v>-4503.5543550000002</v>
      </c>
      <c r="AW148" s="112">
        <v>-74509</v>
      </c>
      <c r="AX148" s="113">
        <v>-197746.512196</v>
      </c>
    </row>
    <row r="149" spans="1:50">
      <c r="A149" s="11">
        <v>586</v>
      </c>
      <c r="B149" s="12">
        <v>1216</v>
      </c>
      <c r="C149" s="4"/>
      <c r="D149" s="13" t="s">
        <v>56</v>
      </c>
      <c r="E149" s="85">
        <v>221.66666666666666</v>
      </c>
      <c r="F149" s="85">
        <v>365931</v>
      </c>
      <c r="G149" s="86">
        <v>1.5666666666666667</v>
      </c>
      <c r="H149" s="85">
        <v>228426.49673202613</v>
      </c>
      <c r="I149" s="85">
        <v>43701.333333333336</v>
      </c>
      <c r="J149" s="5">
        <v>0</v>
      </c>
      <c r="K149" s="87">
        <v>1.65</v>
      </c>
      <c r="L149" s="85">
        <v>376903.71960784309</v>
      </c>
      <c r="M149" s="85">
        <v>36230.679166666669</v>
      </c>
      <c r="N149" s="85">
        <v>413134.39877450978</v>
      </c>
      <c r="O149" s="88">
        <v>1863.7642049977885</v>
      </c>
      <c r="P149" s="88">
        <v>2581.7105893570883</v>
      </c>
      <c r="Q149" s="88">
        <v>72.191058621404707</v>
      </c>
      <c r="R149" s="92">
        <v>58883.569290535233</v>
      </c>
      <c r="S149" s="93">
        <v>265.64016221294094</v>
      </c>
      <c r="T149" s="94">
        <v>82.480366931484966</v>
      </c>
      <c r="U149" s="92">
        <v>20142</v>
      </c>
      <c r="V149" s="93">
        <v>90.866165413533835</v>
      </c>
      <c r="W149" s="95">
        <v>85.999977758047905</v>
      </c>
      <c r="X149" s="96">
        <v>0</v>
      </c>
      <c r="Y149" s="97">
        <v>0</v>
      </c>
      <c r="Z149" s="98">
        <v>20142</v>
      </c>
      <c r="AA149" s="99">
        <v>90.866165413533835</v>
      </c>
      <c r="AB149" s="100">
        <v>85.999977758047905</v>
      </c>
      <c r="AC149" s="92">
        <v>79025.569290535233</v>
      </c>
      <c r="AD149" s="93">
        <v>356.50632762647479</v>
      </c>
      <c r="AE149" s="95">
        <v>85.999977758047905</v>
      </c>
      <c r="AF149" s="104"/>
      <c r="AG149" s="103">
        <v>0</v>
      </c>
      <c r="AH149" s="104"/>
      <c r="AI149" s="92">
        <v>179071.1231767461</v>
      </c>
      <c r="AJ149" s="93">
        <v>72.191058621404707</v>
      </c>
      <c r="AK149" s="93">
        <v>0</v>
      </c>
      <c r="AL149" s="101">
        <v>0</v>
      </c>
      <c r="AM149" s="177">
        <v>179071.1231767461</v>
      </c>
      <c r="AO149" s="102">
        <v>1913.0466252410049</v>
      </c>
      <c r="AQ149" s="102">
        <v>22842.649673202613</v>
      </c>
      <c r="AR149" s="90"/>
      <c r="AS149" s="213"/>
      <c r="AT149" s="112">
        <v>-113469.71145426993</v>
      </c>
      <c r="AU149" s="112">
        <v>-48450.046047999997</v>
      </c>
      <c r="AV149" s="112">
        <v>-947.210285</v>
      </c>
      <c r="AW149" s="112">
        <v>-26538</v>
      </c>
      <c r="AX149" s="113">
        <v>-41591.044629999997</v>
      </c>
    </row>
    <row r="150" spans="1:50">
      <c r="A150" s="11">
        <v>587</v>
      </c>
      <c r="B150" s="12">
        <v>1217</v>
      </c>
      <c r="C150" s="4"/>
      <c r="D150" s="13" t="s">
        <v>57</v>
      </c>
      <c r="E150" s="85">
        <v>3947.3333333333335</v>
      </c>
      <c r="F150" s="85">
        <v>8269630.666666667</v>
      </c>
      <c r="G150" s="86">
        <v>1.93</v>
      </c>
      <c r="H150" s="85">
        <v>4284782.7288428331</v>
      </c>
      <c r="I150" s="85">
        <v>919539.66666666663</v>
      </c>
      <c r="J150" s="5">
        <v>0</v>
      </c>
      <c r="K150" s="87">
        <v>1.65</v>
      </c>
      <c r="L150" s="85">
        <v>7069891.502590674</v>
      </c>
      <c r="M150" s="85">
        <v>733937.49583333323</v>
      </c>
      <c r="N150" s="85">
        <v>7803828.9984240057</v>
      </c>
      <c r="O150" s="88">
        <v>1976.9875861570695</v>
      </c>
      <c r="P150" s="88">
        <v>2581.7105893570883</v>
      </c>
      <c r="Q150" s="88">
        <v>76.576654033455767</v>
      </c>
      <c r="R150" s="92">
        <v>883206.00914700364</v>
      </c>
      <c r="S150" s="93">
        <v>223.74751118400698</v>
      </c>
      <c r="T150" s="94">
        <v>85.24329204107714</v>
      </c>
      <c r="U150" s="92">
        <v>77115</v>
      </c>
      <c r="V150" s="93">
        <v>19.535973653099138</v>
      </c>
      <c r="W150" s="95">
        <v>85.999998611272673</v>
      </c>
      <c r="X150" s="96">
        <v>0</v>
      </c>
      <c r="Y150" s="97">
        <v>0</v>
      </c>
      <c r="Z150" s="98">
        <v>77115</v>
      </c>
      <c r="AA150" s="99">
        <v>19.535973653099138</v>
      </c>
      <c r="AB150" s="100">
        <v>85.999998611272673</v>
      </c>
      <c r="AC150" s="92">
        <v>960321.00914700364</v>
      </c>
      <c r="AD150" s="93">
        <v>243.28348483710613</v>
      </c>
      <c r="AE150" s="95">
        <v>85.999998611272673</v>
      </c>
      <c r="AF150" s="104"/>
      <c r="AG150" s="103">
        <v>0</v>
      </c>
      <c r="AH150" s="104"/>
      <c r="AI150" s="92">
        <v>0</v>
      </c>
      <c r="AJ150" s="93">
        <v>76.576654033455767</v>
      </c>
      <c r="AK150" s="93">
        <v>0</v>
      </c>
      <c r="AL150" s="101">
        <v>0</v>
      </c>
      <c r="AM150" s="177">
        <v>0</v>
      </c>
      <c r="AO150" s="102">
        <v>46687.417600947258</v>
      </c>
      <c r="AQ150" s="102">
        <v>428478.27288428321</v>
      </c>
      <c r="AR150" s="90"/>
      <c r="AS150" s="213"/>
      <c r="AT150" s="112">
        <v>-2063601.434220609</v>
      </c>
      <c r="AU150" s="112">
        <v>-881130.15562400001</v>
      </c>
      <c r="AV150" s="112">
        <v>-17226.310683</v>
      </c>
      <c r="AW150" s="112">
        <v>-403335</v>
      </c>
      <c r="AX150" s="113">
        <v>-756389.86166099994</v>
      </c>
    </row>
    <row r="151" spans="1:50">
      <c r="A151" s="11">
        <v>588</v>
      </c>
      <c r="B151" s="12">
        <v>1218</v>
      </c>
      <c r="C151" s="4"/>
      <c r="D151" s="13" t="s">
        <v>58</v>
      </c>
      <c r="E151" s="85">
        <v>352.33333333333331</v>
      </c>
      <c r="F151" s="85">
        <v>714329.33333333337</v>
      </c>
      <c r="G151" s="86">
        <v>2.04</v>
      </c>
      <c r="H151" s="85">
        <v>350161.43790849671</v>
      </c>
      <c r="I151" s="85">
        <v>107837.66666666667</v>
      </c>
      <c r="J151" s="5">
        <v>0</v>
      </c>
      <c r="K151" s="87">
        <v>1.65</v>
      </c>
      <c r="L151" s="85">
        <v>577766.37254901964</v>
      </c>
      <c r="M151" s="85">
        <v>88769.345833333326</v>
      </c>
      <c r="N151" s="85">
        <v>666535.71838235296</v>
      </c>
      <c r="O151" s="88">
        <v>1891.7759272914466</v>
      </c>
      <c r="P151" s="88">
        <v>2581.7105893570883</v>
      </c>
      <c r="Q151" s="88">
        <v>73.276064911774142</v>
      </c>
      <c r="R151" s="92">
        <v>89942.182329083909</v>
      </c>
      <c r="S151" s="93">
        <v>255.27582496428735</v>
      </c>
      <c r="T151" s="94">
        <v>83.1639208944177</v>
      </c>
      <c r="U151" s="92">
        <v>25798</v>
      </c>
      <c r="V151" s="93">
        <v>73.220435193945136</v>
      </c>
      <c r="W151" s="95">
        <v>86.000041856069686</v>
      </c>
      <c r="X151" s="96">
        <v>0</v>
      </c>
      <c r="Y151" s="97">
        <v>0</v>
      </c>
      <c r="Z151" s="98">
        <v>25798</v>
      </c>
      <c r="AA151" s="99">
        <v>73.220435193945136</v>
      </c>
      <c r="AB151" s="100">
        <v>86.000041856069686</v>
      </c>
      <c r="AC151" s="92">
        <v>115740.18232908391</v>
      </c>
      <c r="AD151" s="93">
        <v>328.49626015823247</v>
      </c>
      <c r="AE151" s="95">
        <v>86.000041856069686</v>
      </c>
      <c r="AF151" s="104"/>
      <c r="AG151" s="103">
        <v>0</v>
      </c>
      <c r="AH151" s="104"/>
      <c r="AI151" s="92">
        <v>14651.18556936471</v>
      </c>
      <c r="AJ151" s="93">
        <v>73.276064911774142</v>
      </c>
      <c r="AK151" s="93">
        <v>0</v>
      </c>
      <c r="AL151" s="101">
        <v>0</v>
      </c>
      <c r="AM151" s="177">
        <v>14651.18556936471</v>
      </c>
      <c r="AO151" s="102">
        <v>2880.0858259869492</v>
      </c>
      <c r="AQ151" s="102">
        <v>35016.143790849674</v>
      </c>
      <c r="AR151" s="90"/>
      <c r="AS151" s="213"/>
      <c r="AT151" s="112">
        <v>-181551.53832683188</v>
      </c>
      <c r="AU151" s="112">
        <v>-77520.073676</v>
      </c>
      <c r="AV151" s="112">
        <v>-1515.536456</v>
      </c>
      <c r="AW151" s="112">
        <v>-34066</v>
      </c>
      <c r="AX151" s="113">
        <v>-66545.671407999995</v>
      </c>
    </row>
    <row r="152" spans="1:50">
      <c r="A152" s="11">
        <v>589</v>
      </c>
      <c r="B152" s="12">
        <v>1219</v>
      </c>
      <c r="C152" s="4"/>
      <c r="D152" s="13" t="s">
        <v>59</v>
      </c>
      <c r="E152" s="85">
        <v>459.66666666666669</v>
      </c>
      <c r="F152" s="85">
        <v>1049112.6666666667</v>
      </c>
      <c r="G152" s="86">
        <v>2.04</v>
      </c>
      <c r="H152" s="85">
        <v>514270.91503267968</v>
      </c>
      <c r="I152" s="85">
        <v>148230</v>
      </c>
      <c r="J152" s="5">
        <v>0</v>
      </c>
      <c r="K152" s="87">
        <v>1.65</v>
      </c>
      <c r="L152" s="85">
        <v>848547.00980392145</v>
      </c>
      <c r="M152" s="85">
        <v>121391.3875</v>
      </c>
      <c r="N152" s="85">
        <v>969938.39730392152</v>
      </c>
      <c r="O152" s="88">
        <v>2110.0907845625557</v>
      </c>
      <c r="P152" s="88">
        <v>2581.7105893570883</v>
      </c>
      <c r="Q152" s="88">
        <v>81.732274456372053</v>
      </c>
      <c r="R152" s="92">
        <v>80211.524333438094</v>
      </c>
      <c r="S152" s="93">
        <v>174.499327773977</v>
      </c>
      <c r="T152" s="94">
        <v>88.491332907514376</v>
      </c>
      <c r="U152" s="92">
        <v>0</v>
      </c>
      <c r="V152" s="93">
        <v>0</v>
      </c>
      <c r="W152" s="95">
        <v>88.491332907514376</v>
      </c>
      <c r="X152" s="96">
        <v>0</v>
      </c>
      <c r="Y152" s="97">
        <v>0</v>
      </c>
      <c r="Z152" s="98">
        <v>0</v>
      </c>
      <c r="AA152" s="99">
        <v>0</v>
      </c>
      <c r="AB152" s="100">
        <v>88.491332907514376</v>
      </c>
      <c r="AC152" s="92">
        <v>80211.524333438094</v>
      </c>
      <c r="AD152" s="93">
        <v>174.499327773977</v>
      </c>
      <c r="AE152" s="95">
        <v>88.491332907514376</v>
      </c>
      <c r="AF152" s="104"/>
      <c r="AG152" s="103">
        <v>0</v>
      </c>
      <c r="AH152" s="104"/>
      <c r="AI152" s="92">
        <v>122344.68310132888</v>
      </c>
      <c r="AJ152" s="93">
        <v>81.732274456372053</v>
      </c>
      <c r="AK152" s="93">
        <v>0</v>
      </c>
      <c r="AL152" s="101">
        <v>0</v>
      </c>
      <c r="AM152" s="177">
        <v>122344.68310132888</v>
      </c>
      <c r="AO152" s="102">
        <v>4228.464477598799</v>
      </c>
      <c r="AQ152" s="102">
        <v>51427.09150326797</v>
      </c>
      <c r="AR152" s="90"/>
      <c r="AS152" s="213"/>
      <c r="AT152" s="112">
        <v>-241381.02254817422</v>
      </c>
      <c r="AU152" s="112">
        <v>-103066.461593</v>
      </c>
      <c r="AV152" s="112">
        <v>-2014.974606</v>
      </c>
      <c r="AW152" s="112">
        <v>-46433</v>
      </c>
      <c r="AX152" s="113">
        <v>-88475.494940999997</v>
      </c>
    </row>
    <row r="153" spans="1:50">
      <c r="A153" s="11">
        <v>590</v>
      </c>
      <c r="B153" s="12">
        <v>1220</v>
      </c>
      <c r="C153" s="4"/>
      <c r="D153" s="13" t="s">
        <v>60</v>
      </c>
      <c r="E153" s="85">
        <v>2630</v>
      </c>
      <c r="F153" s="85">
        <v>4797610</v>
      </c>
      <c r="G153" s="86">
        <v>1.8</v>
      </c>
      <c r="H153" s="85">
        <v>2665338.8888888885</v>
      </c>
      <c r="I153" s="85">
        <v>592565</v>
      </c>
      <c r="J153" s="5">
        <v>0</v>
      </c>
      <c r="K153" s="87">
        <v>1.65</v>
      </c>
      <c r="L153" s="85">
        <v>4397809.166666667</v>
      </c>
      <c r="M153" s="85">
        <v>486900.66666666669</v>
      </c>
      <c r="N153" s="85">
        <v>4884709.833333333</v>
      </c>
      <c r="O153" s="88">
        <v>1857.3041191381494</v>
      </c>
      <c r="P153" s="88">
        <v>2581.7105893570883</v>
      </c>
      <c r="Q153" s="88">
        <v>71.940833600588263</v>
      </c>
      <c r="R153" s="92">
        <v>704919.93617004948</v>
      </c>
      <c r="S153" s="93">
        <v>268.03039398100742</v>
      </c>
      <c r="T153" s="94">
        <v>82.322725168370624</v>
      </c>
      <c r="U153" s="92">
        <v>249683</v>
      </c>
      <c r="V153" s="93">
        <v>94.936501901140687</v>
      </c>
      <c r="W153" s="95">
        <v>85.999996443180009</v>
      </c>
      <c r="X153" s="96">
        <v>0</v>
      </c>
      <c r="Y153" s="97">
        <v>0</v>
      </c>
      <c r="Z153" s="98">
        <v>249683</v>
      </c>
      <c r="AA153" s="99">
        <v>94.936501901140687</v>
      </c>
      <c r="AB153" s="100">
        <v>85.999996443180009</v>
      </c>
      <c r="AC153" s="92">
        <v>954602.93617004948</v>
      </c>
      <c r="AD153" s="93">
        <v>362.96689588214809</v>
      </c>
      <c r="AE153" s="95">
        <v>85.999996443180009</v>
      </c>
      <c r="AF153" s="104"/>
      <c r="AG153" s="103">
        <v>0</v>
      </c>
      <c r="AH153" s="104"/>
      <c r="AI153" s="92">
        <v>0</v>
      </c>
      <c r="AJ153" s="93">
        <v>71.940833600588263</v>
      </c>
      <c r="AK153" s="93">
        <v>0</v>
      </c>
      <c r="AL153" s="101">
        <v>0</v>
      </c>
      <c r="AM153" s="177">
        <v>0</v>
      </c>
      <c r="AO153" s="102">
        <v>27829.345665456349</v>
      </c>
      <c r="AQ153" s="102">
        <v>266533.88888888888</v>
      </c>
      <c r="AR153" s="90"/>
      <c r="AS153" s="213"/>
      <c r="AT153" s="112">
        <v>-1339458.3665760865</v>
      </c>
      <c r="AU153" s="112">
        <v>-571930.77084600006</v>
      </c>
      <c r="AV153" s="112">
        <v>-11181.386864</v>
      </c>
      <c r="AW153" s="112">
        <v>-254901</v>
      </c>
      <c r="AX153" s="113">
        <v>-490963.37683899998</v>
      </c>
    </row>
    <row r="154" spans="1:50">
      <c r="A154" s="11">
        <v>591</v>
      </c>
      <c r="B154" s="12">
        <v>1221</v>
      </c>
      <c r="C154" s="4"/>
      <c r="D154" s="13" t="s">
        <v>61</v>
      </c>
      <c r="E154" s="85">
        <v>97</v>
      </c>
      <c r="F154" s="85">
        <v>109437</v>
      </c>
      <c r="G154" s="86">
        <v>1.6900000000000002</v>
      </c>
      <c r="H154" s="85">
        <v>64755.621301775158</v>
      </c>
      <c r="I154" s="85">
        <v>23830</v>
      </c>
      <c r="J154" s="5">
        <v>0</v>
      </c>
      <c r="K154" s="87">
        <v>1.65</v>
      </c>
      <c r="L154" s="85">
        <v>106846.77514792899</v>
      </c>
      <c r="M154" s="85">
        <v>19653.341666666667</v>
      </c>
      <c r="N154" s="85">
        <v>126500.11681459565</v>
      </c>
      <c r="O154" s="88">
        <v>1304.1249156143881</v>
      </c>
      <c r="P154" s="88">
        <v>2581.7105893570883</v>
      </c>
      <c r="Q154" s="88">
        <v>50.513985610569485</v>
      </c>
      <c r="R154" s="92">
        <v>45852.549830625496</v>
      </c>
      <c r="S154" s="93">
        <v>472.7066992847989</v>
      </c>
      <c r="T154" s="94">
        <v>68.823810934658766</v>
      </c>
      <c r="U154" s="92">
        <v>43014</v>
      </c>
      <c r="V154" s="93">
        <v>443.44329896907215</v>
      </c>
      <c r="W154" s="95">
        <v>86.000147461190224</v>
      </c>
      <c r="X154" s="96">
        <v>0</v>
      </c>
      <c r="Y154" s="97">
        <v>0</v>
      </c>
      <c r="Z154" s="98">
        <v>43014</v>
      </c>
      <c r="AA154" s="99">
        <v>443.44329896907215</v>
      </c>
      <c r="AB154" s="100">
        <v>86.000147461190224</v>
      </c>
      <c r="AC154" s="92">
        <v>88866.549830625503</v>
      </c>
      <c r="AD154" s="93">
        <v>916.14999825387099</v>
      </c>
      <c r="AE154" s="95">
        <v>86.000147461190224</v>
      </c>
      <c r="AF154" s="104"/>
      <c r="AG154" s="103">
        <v>0</v>
      </c>
      <c r="AH154" s="104"/>
      <c r="AI154" s="92">
        <v>116400</v>
      </c>
      <c r="AJ154" s="93">
        <v>50.513985610569485</v>
      </c>
      <c r="AK154" s="93">
        <v>0</v>
      </c>
      <c r="AL154" s="101">
        <v>0</v>
      </c>
      <c r="AM154" s="177">
        <v>116400</v>
      </c>
      <c r="AO154" s="102">
        <v>1256.917447365624</v>
      </c>
      <c r="AQ154" s="102">
        <v>6475.5621301775145</v>
      </c>
      <c r="AR154" s="90"/>
      <c r="AS154" s="213"/>
      <c r="AT154" s="112">
        <v>-51061.370154421471</v>
      </c>
      <c r="AU154" s="112">
        <v>-21802.520722000001</v>
      </c>
      <c r="AV154" s="112">
        <v>-426.24462799999998</v>
      </c>
      <c r="AW154" s="112">
        <v>-5780</v>
      </c>
      <c r="AX154" s="113">
        <v>-18715.970084</v>
      </c>
    </row>
    <row r="155" spans="1:50">
      <c r="A155" s="11">
        <v>592</v>
      </c>
      <c r="B155" s="12">
        <v>1222</v>
      </c>
      <c r="C155" s="4"/>
      <c r="D155" s="13" t="s">
        <v>62</v>
      </c>
      <c r="E155" s="85">
        <v>590.66666666666663</v>
      </c>
      <c r="F155" s="85">
        <v>1092602</v>
      </c>
      <c r="G155" s="86">
        <v>1.75</v>
      </c>
      <c r="H155" s="85">
        <v>624344</v>
      </c>
      <c r="I155" s="85">
        <v>159449</v>
      </c>
      <c r="J155" s="5">
        <v>0</v>
      </c>
      <c r="K155" s="87">
        <v>1.65</v>
      </c>
      <c r="L155" s="85">
        <v>1030167.6</v>
      </c>
      <c r="M155" s="85">
        <v>131034.04291666667</v>
      </c>
      <c r="N155" s="85">
        <v>1161201.6429166666</v>
      </c>
      <c r="O155" s="88">
        <v>1965.9170026805868</v>
      </c>
      <c r="P155" s="88">
        <v>2581.7105893570883</v>
      </c>
      <c r="Q155" s="88">
        <v>76.147845958603369</v>
      </c>
      <c r="R155" s="92">
        <v>134579.63572286046</v>
      </c>
      <c r="S155" s="93">
        <v>227.84362707030553</v>
      </c>
      <c r="T155" s="94">
        <v>84.973142953920117</v>
      </c>
      <c r="U155" s="92">
        <v>15659</v>
      </c>
      <c r="V155" s="93">
        <v>26.510722347629798</v>
      </c>
      <c r="W155" s="95">
        <v>86.000009499570837</v>
      </c>
      <c r="X155" s="96">
        <v>0</v>
      </c>
      <c r="Y155" s="97">
        <v>0</v>
      </c>
      <c r="Z155" s="98">
        <v>15659</v>
      </c>
      <c r="AA155" s="99">
        <v>26.510722347629798</v>
      </c>
      <c r="AB155" s="100">
        <v>86.000009499570837</v>
      </c>
      <c r="AC155" s="92">
        <v>150238.63572286046</v>
      </c>
      <c r="AD155" s="93">
        <v>254.35434941793534</v>
      </c>
      <c r="AE155" s="95">
        <v>86.000009499570837</v>
      </c>
      <c r="AF155" s="104"/>
      <c r="AG155" s="103">
        <v>0</v>
      </c>
      <c r="AH155" s="104"/>
      <c r="AI155" s="92">
        <v>77601.741643330752</v>
      </c>
      <c r="AJ155" s="93">
        <v>76.147845958603369</v>
      </c>
      <c r="AK155" s="93">
        <v>0</v>
      </c>
      <c r="AL155" s="101">
        <v>0</v>
      </c>
      <c r="AM155" s="177">
        <v>77601.741643330752</v>
      </c>
      <c r="AO155" s="102">
        <v>3644.0526757094231</v>
      </c>
      <c r="AQ155" s="102">
        <v>62434.399999999994</v>
      </c>
      <c r="AR155" s="90"/>
      <c r="AS155" s="213"/>
      <c r="AT155" s="112">
        <v>-307399.76375793124</v>
      </c>
      <c r="AU155" s="112">
        <v>-131255.57929299999</v>
      </c>
      <c r="AV155" s="112">
        <v>-2566.0787719999998</v>
      </c>
      <c r="AW155" s="112">
        <v>-53383</v>
      </c>
      <c r="AX155" s="113">
        <v>-112673.92090700001</v>
      </c>
    </row>
    <row r="156" spans="1:50">
      <c r="A156" s="11">
        <v>593</v>
      </c>
      <c r="B156" s="12">
        <v>1223</v>
      </c>
      <c r="C156" s="4"/>
      <c r="D156" s="13" t="s">
        <v>63</v>
      </c>
      <c r="E156" s="85">
        <v>5673.333333333333</v>
      </c>
      <c r="F156" s="85">
        <v>13674364.333333334</v>
      </c>
      <c r="G156" s="86">
        <v>1.78</v>
      </c>
      <c r="H156" s="85">
        <v>7682227.1535580521</v>
      </c>
      <c r="I156" s="85">
        <v>1573108</v>
      </c>
      <c r="J156" s="5">
        <v>0</v>
      </c>
      <c r="K156" s="87">
        <v>1.65</v>
      </c>
      <c r="L156" s="85">
        <v>12675674.803370787</v>
      </c>
      <c r="M156" s="85">
        <v>1292705.8458333334</v>
      </c>
      <c r="N156" s="85">
        <v>13968380.649204118</v>
      </c>
      <c r="O156" s="88">
        <v>2462.1117478033111</v>
      </c>
      <c r="P156" s="88">
        <v>2581.7105893570883</v>
      </c>
      <c r="Q156" s="88">
        <v>95.367457450621515</v>
      </c>
      <c r="R156" s="92">
        <v>251053.91493358542</v>
      </c>
      <c r="S156" s="93">
        <v>44.251571374897551</v>
      </c>
      <c r="T156" s="94">
        <v>97.081498193891562</v>
      </c>
      <c r="U156" s="92">
        <v>0</v>
      </c>
      <c r="V156" s="93">
        <v>0</v>
      </c>
      <c r="W156" s="95">
        <v>97.081498193891562</v>
      </c>
      <c r="X156" s="96">
        <v>0</v>
      </c>
      <c r="Y156" s="97">
        <v>0</v>
      </c>
      <c r="Z156" s="98">
        <v>0</v>
      </c>
      <c r="AA156" s="99">
        <v>0</v>
      </c>
      <c r="AB156" s="100">
        <v>97.081498193891562</v>
      </c>
      <c r="AC156" s="92">
        <v>251053.91493358542</v>
      </c>
      <c r="AD156" s="93">
        <v>44.251571374897551</v>
      </c>
      <c r="AE156" s="95">
        <v>97.081498193891562</v>
      </c>
      <c r="AF156" s="104"/>
      <c r="AG156" s="103">
        <v>0</v>
      </c>
      <c r="AH156" s="104"/>
      <c r="AI156" s="92">
        <v>0</v>
      </c>
      <c r="AJ156" s="93">
        <v>95.367457450621515</v>
      </c>
      <c r="AK156" s="93">
        <v>0</v>
      </c>
      <c r="AL156" s="101">
        <v>0</v>
      </c>
      <c r="AM156" s="177">
        <v>0</v>
      </c>
      <c r="AO156" s="102">
        <v>61397.335648029548</v>
      </c>
      <c r="AQ156" s="102">
        <v>768222.71535580524</v>
      </c>
      <c r="AR156" s="90"/>
      <c r="AS156" s="213"/>
      <c r="AT156" s="112">
        <v>-2915140.0415433347</v>
      </c>
      <c r="AU156" s="112">
        <v>-1244725.7284639999</v>
      </c>
      <c r="AV156" s="112">
        <v>-24334.693321999999</v>
      </c>
      <c r="AW156" s="112">
        <v>-617720</v>
      </c>
      <c r="AX156" s="113">
        <v>-1068511.7465900001</v>
      </c>
    </row>
    <row r="157" spans="1:50">
      <c r="A157" s="11">
        <v>594</v>
      </c>
      <c r="B157" s="12">
        <v>1224</v>
      </c>
      <c r="C157" s="4"/>
      <c r="D157" s="13" t="s">
        <v>64</v>
      </c>
      <c r="E157" s="85">
        <v>2628.6666666666665</v>
      </c>
      <c r="F157" s="85">
        <v>4804909.666666667</v>
      </c>
      <c r="G157" s="86">
        <v>1.6900000000000002</v>
      </c>
      <c r="H157" s="85">
        <v>2843141.8145956607</v>
      </c>
      <c r="I157" s="85">
        <v>678229</v>
      </c>
      <c r="J157" s="5">
        <v>0</v>
      </c>
      <c r="K157" s="87">
        <v>1.65</v>
      </c>
      <c r="L157" s="85">
        <v>4691183.9940828402</v>
      </c>
      <c r="M157" s="85">
        <v>553901.54999999993</v>
      </c>
      <c r="N157" s="85">
        <v>5245085.54408284</v>
      </c>
      <c r="O157" s="88">
        <v>1995.3406837748569</v>
      </c>
      <c r="P157" s="88">
        <v>2581.7105893570883</v>
      </c>
      <c r="Q157" s="88">
        <v>77.2875430732051</v>
      </c>
      <c r="R157" s="92">
        <v>570307.27930198214</v>
      </c>
      <c r="S157" s="93">
        <v>216.95686506542563</v>
      </c>
      <c r="T157" s="94">
        <v>85.691152136119214</v>
      </c>
      <c r="U157" s="92">
        <v>20960</v>
      </c>
      <c r="V157" s="93">
        <v>7.973624144052752</v>
      </c>
      <c r="W157" s="95">
        <v>86.000002561760397</v>
      </c>
      <c r="X157" s="96">
        <v>0</v>
      </c>
      <c r="Y157" s="97">
        <v>0</v>
      </c>
      <c r="Z157" s="98">
        <v>20960</v>
      </c>
      <c r="AA157" s="99">
        <v>7.973624144052752</v>
      </c>
      <c r="AB157" s="100">
        <v>86.000002561760397</v>
      </c>
      <c r="AC157" s="92">
        <v>591267.27930198214</v>
      </c>
      <c r="AD157" s="93">
        <v>224.9304892094784</v>
      </c>
      <c r="AE157" s="95">
        <v>86.000002561760397</v>
      </c>
      <c r="AF157" s="104"/>
      <c r="AG157" s="103">
        <v>0</v>
      </c>
      <c r="AH157" s="104"/>
      <c r="AI157" s="92">
        <v>0</v>
      </c>
      <c r="AJ157" s="93">
        <v>77.2875430732051</v>
      </c>
      <c r="AK157" s="93">
        <v>0</v>
      </c>
      <c r="AL157" s="101">
        <v>0</v>
      </c>
      <c r="AM157" s="177">
        <v>0</v>
      </c>
      <c r="AO157" s="102">
        <v>24706.093056349706</v>
      </c>
      <c r="AQ157" s="102">
        <v>284314.18145956611</v>
      </c>
      <c r="AR157" s="90"/>
      <c r="AS157" s="213"/>
      <c r="AT157" s="112">
        <v>-1370404.6515181602</v>
      </c>
      <c r="AU157" s="112">
        <v>-585144.41976800002</v>
      </c>
      <c r="AV157" s="112">
        <v>-11439.716941999999</v>
      </c>
      <c r="AW157" s="112">
        <v>-241115</v>
      </c>
      <c r="AX157" s="113">
        <v>-502306.38901099999</v>
      </c>
    </row>
    <row r="158" spans="1:50">
      <c r="A158" s="11">
        <v>602</v>
      </c>
      <c r="B158" s="12">
        <v>2302</v>
      </c>
      <c r="C158" s="4"/>
      <c r="D158" s="13" t="s">
        <v>136</v>
      </c>
      <c r="E158" s="85">
        <v>929</v>
      </c>
      <c r="F158" s="85">
        <v>1350407</v>
      </c>
      <c r="G158" s="86">
        <v>1.64</v>
      </c>
      <c r="H158" s="85">
        <v>823418.90243902442</v>
      </c>
      <c r="I158" s="85">
        <v>122378.66666666667</v>
      </c>
      <c r="J158" s="5">
        <v>0</v>
      </c>
      <c r="K158" s="87">
        <v>1.65</v>
      </c>
      <c r="L158" s="85">
        <v>1358641.1890243904</v>
      </c>
      <c r="M158" s="85">
        <v>126522.04166666667</v>
      </c>
      <c r="N158" s="85">
        <v>1485163.2306910567</v>
      </c>
      <c r="O158" s="88">
        <v>1598.6687090323537</v>
      </c>
      <c r="P158" s="88">
        <v>2581.7105893570883</v>
      </c>
      <c r="Q158" s="88">
        <v>61.922847418403428</v>
      </c>
      <c r="R158" s="92">
        <v>337900.98552402103</v>
      </c>
      <c r="S158" s="93">
        <v>363.7254957201518</v>
      </c>
      <c r="T158" s="94">
        <v>76.011393873594173</v>
      </c>
      <c r="U158" s="92">
        <v>239568</v>
      </c>
      <c r="V158" s="93">
        <v>257.87728740581269</v>
      </c>
      <c r="W158" s="95">
        <v>86.00001492464817</v>
      </c>
      <c r="X158" s="96">
        <v>0</v>
      </c>
      <c r="Y158" s="97">
        <v>0</v>
      </c>
      <c r="Z158" s="98">
        <v>239568</v>
      </c>
      <c r="AA158" s="99">
        <v>257.87728740581269</v>
      </c>
      <c r="AB158" s="100">
        <v>86.00001492464817</v>
      </c>
      <c r="AC158" s="92">
        <v>577468.98552402109</v>
      </c>
      <c r="AD158" s="93">
        <v>621.60278312596449</v>
      </c>
      <c r="AE158" s="95">
        <v>86.00001492464817</v>
      </c>
      <c r="AF158" s="104"/>
      <c r="AG158" s="103">
        <v>0</v>
      </c>
      <c r="AH158" s="104"/>
      <c r="AI158" s="92">
        <v>106687.24924405222</v>
      </c>
      <c r="AJ158" s="93">
        <v>61.922847418403428</v>
      </c>
      <c r="AK158" s="93">
        <v>0</v>
      </c>
      <c r="AL158" s="101">
        <v>0</v>
      </c>
      <c r="AM158" s="177">
        <v>106687.24924405222</v>
      </c>
      <c r="AO158" s="102">
        <v>5936.3638786157908</v>
      </c>
      <c r="AQ158" s="102">
        <v>82341.890243902439</v>
      </c>
      <c r="AR158" s="90"/>
      <c r="AS158" s="213"/>
      <c r="AT158" s="112">
        <v>-479667.41660214105</v>
      </c>
      <c r="AU158" s="112">
        <v>-204811.55829300001</v>
      </c>
      <c r="AV158" s="112">
        <v>-4004.1162049999998</v>
      </c>
      <c r="AW158" s="112">
        <v>-55322</v>
      </c>
      <c r="AX158" s="113">
        <v>-175816.68866399999</v>
      </c>
    </row>
    <row r="159" spans="1:50">
      <c r="A159" s="11">
        <v>603</v>
      </c>
      <c r="B159" s="12">
        <v>2303</v>
      </c>
      <c r="C159" s="4"/>
      <c r="D159" s="13" t="s">
        <v>137</v>
      </c>
      <c r="E159" s="85">
        <v>1747.6666666666667</v>
      </c>
      <c r="F159" s="85">
        <v>3317207</v>
      </c>
      <c r="G159" s="86">
        <v>1.75</v>
      </c>
      <c r="H159" s="85">
        <v>1895546.857142857</v>
      </c>
      <c r="I159" s="85">
        <v>340670</v>
      </c>
      <c r="J159" s="5">
        <v>0</v>
      </c>
      <c r="K159" s="87">
        <v>1.65</v>
      </c>
      <c r="L159" s="85">
        <v>3127652.3142857142</v>
      </c>
      <c r="M159" s="85">
        <v>346197.11458333331</v>
      </c>
      <c r="N159" s="85">
        <v>3473849.4288690477</v>
      </c>
      <c r="O159" s="88">
        <v>1987.707092620092</v>
      </c>
      <c r="P159" s="88">
        <v>2581.7105893570883</v>
      </c>
      <c r="Q159" s="88">
        <v>76.99186348827277</v>
      </c>
      <c r="R159" s="92">
        <v>384104.44111835561</v>
      </c>
      <c r="S159" s="93">
        <v>219.78129379268867</v>
      </c>
      <c r="T159" s="94">
        <v>85.504873997611838</v>
      </c>
      <c r="U159" s="92">
        <v>22340</v>
      </c>
      <c r="V159" s="93">
        <v>12.782757962998282</v>
      </c>
      <c r="W159" s="95">
        <v>86.00000145363633</v>
      </c>
      <c r="X159" s="96">
        <v>0</v>
      </c>
      <c r="Y159" s="97">
        <v>0</v>
      </c>
      <c r="Z159" s="98">
        <v>22340</v>
      </c>
      <c r="AA159" s="99">
        <v>12.782757962998282</v>
      </c>
      <c r="AB159" s="100">
        <v>86.00000145363633</v>
      </c>
      <c r="AC159" s="92">
        <v>406444.44111835561</v>
      </c>
      <c r="AD159" s="93">
        <v>232.56405175568696</v>
      </c>
      <c r="AE159" s="95">
        <v>86.00000145363633</v>
      </c>
      <c r="AF159" s="104"/>
      <c r="AG159" s="103">
        <v>0</v>
      </c>
      <c r="AH159" s="104"/>
      <c r="AI159" s="92">
        <v>0</v>
      </c>
      <c r="AJ159" s="93">
        <v>76.99186348827277</v>
      </c>
      <c r="AK159" s="93">
        <v>0</v>
      </c>
      <c r="AL159" s="101">
        <v>0</v>
      </c>
      <c r="AM159" s="177">
        <v>0</v>
      </c>
      <c r="AO159" s="102">
        <v>16157.848496143522</v>
      </c>
      <c r="AQ159" s="102">
        <v>189554.6857142857</v>
      </c>
      <c r="AR159" s="90"/>
      <c r="AS159" s="213"/>
      <c r="AT159" s="112">
        <v>-913946.9486225741</v>
      </c>
      <c r="AU159" s="112">
        <v>-390243.09816699999</v>
      </c>
      <c r="AV159" s="112">
        <v>-7629.3482949999998</v>
      </c>
      <c r="AW159" s="112">
        <v>-159528</v>
      </c>
      <c r="AX159" s="113">
        <v>-334996.95947599999</v>
      </c>
    </row>
    <row r="160" spans="1:50">
      <c r="A160" s="11">
        <v>605</v>
      </c>
      <c r="B160" s="12">
        <v>2305</v>
      </c>
      <c r="C160" s="4"/>
      <c r="D160" s="13" t="s">
        <v>138</v>
      </c>
      <c r="E160" s="85">
        <v>1381.3333333333333</v>
      </c>
      <c r="F160" s="85">
        <v>2177603.6666666665</v>
      </c>
      <c r="G160" s="86">
        <v>1.89</v>
      </c>
      <c r="H160" s="85">
        <v>1152171.2522045856</v>
      </c>
      <c r="I160" s="85">
        <v>199384.66666666666</v>
      </c>
      <c r="J160" s="5">
        <v>0</v>
      </c>
      <c r="K160" s="87">
        <v>1.65</v>
      </c>
      <c r="L160" s="85">
        <v>1901082.566137566</v>
      </c>
      <c r="M160" s="85">
        <v>207181.74583333335</v>
      </c>
      <c r="N160" s="85">
        <v>2108264.3119708993</v>
      </c>
      <c r="O160" s="88">
        <v>1526.2531216005546</v>
      </c>
      <c r="P160" s="88">
        <v>2581.7105893570883</v>
      </c>
      <c r="Q160" s="88">
        <v>59.117901436838835</v>
      </c>
      <c r="R160" s="92">
        <v>539437.27538724605</v>
      </c>
      <c r="S160" s="93">
        <v>390.51926306991754</v>
      </c>
      <c r="T160" s="94">
        <v>74.244277905208477</v>
      </c>
      <c r="U160" s="92">
        <v>419233</v>
      </c>
      <c r="V160" s="93">
        <v>303.49879343629345</v>
      </c>
      <c r="W160" s="95">
        <v>86.000002760172649</v>
      </c>
      <c r="X160" s="96">
        <v>0</v>
      </c>
      <c r="Y160" s="97">
        <v>0</v>
      </c>
      <c r="Z160" s="98">
        <v>419233</v>
      </c>
      <c r="AA160" s="99">
        <v>303.49879343629345</v>
      </c>
      <c r="AB160" s="100">
        <v>86.000002760172649</v>
      </c>
      <c r="AC160" s="92">
        <v>958670.27538724605</v>
      </c>
      <c r="AD160" s="93">
        <v>694.018056506211</v>
      </c>
      <c r="AE160" s="95">
        <v>86.000002760172649</v>
      </c>
      <c r="AF160" s="104"/>
      <c r="AG160" s="103">
        <v>0</v>
      </c>
      <c r="AH160" s="104"/>
      <c r="AI160" s="92">
        <v>93928.434060905667</v>
      </c>
      <c r="AJ160" s="93">
        <v>59.117901436838835</v>
      </c>
      <c r="AK160" s="93">
        <v>0</v>
      </c>
      <c r="AL160" s="101">
        <v>0</v>
      </c>
      <c r="AM160" s="177">
        <v>93928.434060905667</v>
      </c>
      <c r="AO160" s="102">
        <v>7918.9683539677189</v>
      </c>
      <c r="AQ160" s="102">
        <v>115217.12522045856</v>
      </c>
      <c r="AR160" s="90"/>
      <c r="AS160" s="213"/>
      <c r="AT160" s="112">
        <v>-708669.92517348588</v>
      </c>
      <c r="AU160" s="112">
        <v>-302592.56031700002</v>
      </c>
      <c r="AV160" s="112">
        <v>-5915.7587800000001</v>
      </c>
      <c r="AW160" s="112">
        <v>-118539</v>
      </c>
      <c r="AX160" s="113">
        <v>-259754.97873599999</v>
      </c>
    </row>
    <row r="161" spans="1:55">
      <c r="A161" s="11">
        <v>606</v>
      </c>
      <c r="B161" s="12">
        <v>2306</v>
      </c>
      <c r="C161" s="4"/>
      <c r="D161" s="13" t="s">
        <v>139</v>
      </c>
      <c r="E161" s="85">
        <v>505</v>
      </c>
      <c r="F161" s="85">
        <v>965519</v>
      </c>
      <c r="G161" s="86">
        <v>1.76</v>
      </c>
      <c r="H161" s="85">
        <v>548590.34090909094</v>
      </c>
      <c r="I161" s="85">
        <v>72180</v>
      </c>
      <c r="J161" s="5">
        <v>0</v>
      </c>
      <c r="K161" s="87">
        <v>1.65</v>
      </c>
      <c r="L161" s="85">
        <v>905174.0625</v>
      </c>
      <c r="M161" s="85">
        <v>74805.179166666683</v>
      </c>
      <c r="N161" s="85">
        <v>979979.2416666667</v>
      </c>
      <c r="O161" s="88">
        <v>1940.5529537953796</v>
      </c>
      <c r="P161" s="88">
        <v>2581.7105893570883</v>
      </c>
      <c r="Q161" s="88">
        <v>75.165394672631635</v>
      </c>
      <c r="R161" s="92">
        <v>119800.30420470524</v>
      </c>
      <c r="S161" s="93">
        <v>237.22832515783216</v>
      </c>
      <c r="T161" s="94">
        <v>84.354198643757925</v>
      </c>
      <c r="U161" s="92">
        <v>21457</v>
      </c>
      <c r="V161" s="93">
        <v>42.48910891089109</v>
      </c>
      <c r="W161" s="95">
        <v>85.999972150906601</v>
      </c>
      <c r="X161" s="96">
        <v>0</v>
      </c>
      <c r="Y161" s="97">
        <v>0</v>
      </c>
      <c r="Z161" s="98">
        <v>21457</v>
      </c>
      <c r="AA161" s="99">
        <v>42.48910891089109</v>
      </c>
      <c r="AB161" s="100">
        <v>85.999972150906601</v>
      </c>
      <c r="AC161" s="92">
        <v>141257.30420470523</v>
      </c>
      <c r="AD161" s="93">
        <v>279.71743406872326</v>
      </c>
      <c r="AE161" s="95">
        <v>85.999972150906601</v>
      </c>
      <c r="AF161" s="104"/>
      <c r="AG161" s="103">
        <v>0</v>
      </c>
      <c r="AH161" s="104"/>
      <c r="AI161" s="92">
        <v>0</v>
      </c>
      <c r="AJ161" s="93">
        <v>75.165394672631635</v>
      </c>
      <c r="AK161" s="93">
        <v>0</v>
      </c>
      <c r="AL161" s="101">
        <v>0</v>
      </c>
      <c r="AM161" s="177">
        <v>0</v>
      </c>
      <c r="AO161" s="102">
        <v>1940.1611206817795</v>
      </c>
      <c r="AQ161" s="102">
        <v>54859.034090909088</v>
      </c>
      <c r="AR161" s="90"/>
      <c r="AS161" s="213"/>
      <c r="AT161" s="112">
        <v>-253759.53652500367</v>
      </c>
      <c r="AU161" s="112">
        <v>-108351.92116100001</v>
      </c>
      <c r="AV161" s="112">
        <v>-2118.3066370000001</v>
      </c>
      <c r="AW161" s="112">
        <v>-50798</v>
      </c>
      <c r="AX161" s="113">
        <v>-93012.699808999998</v>
      </c>
    </row>
    <row r="162" spans="1:55">
      <c r="A162" s="11">
        <v>607</v>
      </c>
      <c r="B162" s="12">
        <v>2307</v>
      </c>
      <c r="C162" s="4"/>
      <c r="D162" s="123" t="s">
        <v>140</v>
      </c>
      <c r="E162" s="85">
        <v>465.33333333333331</v>
      </c>
      <c r="F162" s="85">
        <v>854479.66666666663</v>
      </c>
      <c r="G162" s="86">
        <v>1.8</v>
      </c>
      <c r="H162" s="85">
        <v>474710.9259259259</v>
      </c>
      <c r="I162" s="85">
        <v>82602</v>
      </c>
      <c r="J162" s="5">
        <v>0</v>
      </c>
      <c r="K162" s="87">
        <v>1.65</v>
      </c>
      <c r="L162" s="85">
        <v>783273.02777777764</v>
      </c>
      <c r="M162" s="85">
        <v>67504.475000000006</v>
      </c>
      <c r="N162" s="85">
        <v>850777.50277777773</v>
      </c>
      <c r="O162" s="88">
        <v>1828.3184157115568</v>
      </c>
      <c r="P162" s="88">
        <v>2581.7105893570883</v>
      </c>
      <c r="Q162" s="88">
        <v>70.818101116703971</v>
      </c>
      <c r="R162" s="92">
        <v>129714.04184379661</v>
      </c>
      <c r="S162" s="93">
        <v>278.75510424884658</v>
      </c>
      <c r="T162" s="94">
        <v>81.615403703523484</v>
      </c>
      <c r="U162" s="92">
        <v>52675</v>
      </c>
      <c r="V162" s="93">
        <v>113.19842406876791</v>
      </c>
      <c r="W162" s="95">
        <v>86.000032427417651</v>
      </c>
      <c r="X162" s="96">
        <v>0</v>
      </c>
      <c r="Y162" s="97">
        <v>0</v>
      </c>
      <c r="Z162" s="98">
        <v>52675</v>
      </c>
      <c r="AA162" s="99">
        <v>113.19842406876791</v>
      </c>
      <c r="AB162" s="100">
        <v>86.000032427417651</v>
      </c>
      <c r="AC162" s="92">
        <v>182389.04184379661</v>
      </c>
      <c r="AD162" s="93">
        <v>391.95352831761448</v>
      </c>
      <c r="AE162" s="95">
        <v>86.000032427417651</v>
      </c>
      <c r="AF162" s="104"/>
      <c r="AG162" s="103">
        <v>0</v>
      </c>
      <c r="AH162" s="104"/>
      <c r="AI162" s="92">
        <v>806.64316504970145</v>
      </c>
      <c r="AJ162" s="93">
        <v>70.818101116703971</v>
      </c>
      <c r="AK162" s="93">
        <v>0</v>
      </c>
      <c r="AL162" s="101">
        <v>0</v>
      </c>
      <c r="AM162" s="177">
        <v>806.64316504970145</v>
      </c>
      <c r="AO162" s="102">
        <v>2090.3033571636074</v>
      </c>
      <c r="AQ162" s="102">
        <v>47471.092592592591</v>
      </c>
      <c r="AR162" s="90"/>
      <c r="AS162" s="213"/>
      <c r="AT162" s="112">
        <v>-243959.87962668034</v>
      </c>
      <c r="AU162" s="112">
        <v>-104167.599003</v>
      </c>
      <c r="AV162" s="112">
        <v>-2036.502113</v>
      </c>
      <c r="AW162" s="112">
        <v>-29685</v>
      </c>
      <c r="AX162" s="113">
        <v>-89420.745955000006</v>
      </c>
    </row>
    <row r="163" spans="1:55">
      <c r="A163" s="125">
        <v>608</v>
      </c>
      <c r="B163" s="126">
        <v>2308</v>
      </c>
      <c r="C163" s="127">
        <v>351</v>
      </c>
      <c r="D163" s="128" t="s">
        <v>141</v>
      </c>
      <c r="E163" s="129">
        <v>4185.666666666667</v>
      </c>
      <c r="F163" s="129">
        <v>7913847.333333333</v>
      </c>
      <c r="G163" s="130">
        <v>1.4670712444149672</v>
      </c>
      <c r="H163" s="129">
        <v>5394336.3417001078</v>
      </c>
      <c r="I163" s="129">
        <v>705229</v>
      </c>
      <c r="J163" s="131">
        <v>0</v>
      </c>
      <c r="K163" s="132">
        <v>1.65</v>
      </c>
      <c r="L163" s="129">
        <v>8900654.9638051763</v>
      </c>
      <c r="M163" s="129">
        <v>842009.19166666677</v>
      </c>
      <c r="N163" s="129">
        <v>9742664.1554718446</v>
      </c>
      <c r="O163" s="133">
        <v>2327.6254253735392</v>
      </c>
      <c r="P163" s="133">
        <v>2581.7105893570883</v>
      </c>
      <c r="Q163" s="133">
        <v>90.158263089945237</v>
      </c>
      <c r="R163" s="150">
        <v>393500.84651077562</v>
      </c>
      <c r="S163" s="151">
        <v>94.011510673913094</v>
      </c>
      <c r="T163" s="152">
        <v>93.799705746665495</v>
      </c>
      <c r="U163" s="150">
        <v>0</v>
      </c>
      <c r="V163" s="151">
        <v>0</v>
      </c>
      <c r="W163" s="153">
        <v>93.799705746665495</v>
      </c>
      <c r="X163" s="154">
        <v>0</v>
      </c>
      <c r="Y163" s="155">
        <v>0</v>
      </c>
      <c r="Z163" s="156">
        <v>0</v>
      </c>
      <c r="AA163" s="171">
        <v>0</v>
      </c>
      <c r="AB163" s="172">
        <v>93.799705746665495</v>
      </c>
      <c r="AC163" s="150">
        <v>393500.84651077562</v>
      </c>
      <c r="AD163" s="151">
        <v>94.011510673913094</v>
      </c>
      <c r="AE163" s="153">
        <v>93.799705746665495</v>
      </c>
      <c r="AF163" s="104"/>
      <c r="AG163" s="103">
        <v>0</v>
      </c>
      <c r="AH163" s="104"/>
      <c r="AI163" s="150">
        <v>0</v>
      </c>
      <c r="AJ163" s="151">
        <v>90.158263089945237</v>
      </c>
      <c r="AK163" s="151">
        <v>0</v>
      </c>
      <c r="AL163" s="178">
        <v>0</v>
      </c>
      <c r="AM163" s="179">
        <v>0</v>
      </c>
      <c r="AO163" s="185">
        <v>33393.731149041247</v>
      </c>
      <c r="AQ163" s="185">
        <v>539433.63417001069</v>
      </c>
      <c r="AR163" s="90"/>
      <c r="AS163" s="213"/>
      <c r="AT163" s="191">
        <v>-2162113.7746195402</v>
      </c>
      <c r="AU163" s="191">
        <v>-923193.60469199996</v>
      </c>
      <c r="AV163" s="191">
        <v>-18048.66143</v>
      </c>
      <c r="AW163" s="191">
        <v>-280410</v>
      </c>
      <c r="AX163" s="192">
        <v>-792498.45040800003</v>
      </c>
    </row>
    <row r="164" spans="1:55">
      <c r="A164" s="11">
        <v>609</v>
      </c>
      <c r="B164" s="12">
        <v>2309</v>
      </c>
      <c r="C164" s="4"/>
      <c r="D164" s="13" t="s">
        <v>142</v>
      </c>
      <c r="E164" s="85">
        <v>248.66666666666666</v>
      </c>
      <c r="F164" s="85">
        <v>484552.33333333331</v>
      </c>
      <c r="G164" s="86">
        <v>1.53</v>
      </c>
      <c r="H164" s="85">
        <v>316700.87145969499</v>
      </c>
      <c r="I164" s="85">
        <v>40940</v>
      </c>
      <c r="J164" s="5">
        <v>0</v>
      </c>
      <c r="K164" s="87">
        <v>1.65</v>
      </c>
      <c r="L164" s="85">
        <v>522556.43790849671</v>
      </c>
      <c r="M164" s="85">
        <v>33448.654166666667</v>
      </c>
      <c r="N164" s="85">
        <v>556005.09207516338</v>
      </c>
      <c r="O164" s="88">
        <v>2235.9454104899332</v>
      </c>
      <c r="P164" s="88">
        <v>2581.7105893570883</v>
      </c>
      <c r="Q164" s="88">
        <v>86.607128611063274</v>
      </c>
      <c r="R164" s="92">
        <v>31812.701556970718</v>
      </c>
      <c r="S164" s="93">
        <v>127.93311618084739</v>
      </c>
      <c r="T164" s="94">
        <v>91.562491024969859</v>
      </c>
      <c r="U164" s="92">
        <v>0</v>
      </c>
      <c r="V164" s="93">
        <v>0</v>
      </c>
      <c r="W164" s="95">
        <v>91.562491024969859</v>
      </c>
      <c r="X164" s="96">
        <v>0</v>
      </c>
      <c r="Y164" s="97">
        <v>0</v>
      </c>
      <c r="Z164" s="98">
        <v>0</v>
      </c>
      <c r="AA164" s="99">
        <v>0</v>
      </c>
      <c r="AB164" s="100">
        <v>91.562491024969859</v>
      </c>
      <c r="AC164" s="92">
        <v>31812.701556970718</v>
      </c>
      <c r="AD164" s="93">
        <v>127.93311618084739</v>
      </c>
      <c r="AE164" s="95">
        <v>91.562491024969859</v>
      </c>
      <c r="AF164" s="104"/>
      <c r="AG164" s="103">
        <v>0</v>
      </c>
      <c r="AH164" s="104"/>
      <c r="AI164" s="92">
        <v>16272.269162373537</v>
      </c>
      <c r="AJ164" s="93">
        <v>86.607128611063274</v>
      </c>
      <c r="AK164" s="93">
        <v>0</v>
      </c>
      <c r="AL164" s="101">
        <v>0</v>
      </c>
      <c r="AM164" s="177">
        <v>16272.269162373537</v>
      </c>
      <c r="AO164" s="102">
        <v>1317.451843568992</v>
      </c>
      <c r="AQ164" s="102">
        <v>31670.087145969501</v>
      </c>
      <c r="AR164" s="90"/>
      <c r="AS164" s="213"/>
      <c r="AT164" s="112">
        <v>-128427.08250960551</v>
      </c>
      <c r="AU164" s="112">
        <v>-54836.643026999998</v>
      </c>
      <c r="AV164" s="112">
        <v>-1072.069823</v>
      </c>
      <c r="AW164" s="112">
        <v>-10276</v>
      </c>
      <c r="AX164" s="113">
        <v>-47073.500512999999</v>
      </c>
    </row>
    <row r="165" spans="1:55">
      <c r="A165" s="11">
        <v>610</v>
      </c>
      <c r="B165" s="12">
        <v>2310</v>
      </c>
      <c r="C165" s="4"/>
      <c r="D165" s="13" t="s">
        <v>143</v>
      </c>
      <c r="E165" s="85">
        <v>592.66666666666663</v>
      </c>
      <c r="F165" s="85">
        <v>1041330.6666666666</v>
      </c>
      <c r="G165" s="86">
        <v>1.7</v>
      </c>
      <c r="H165" s="85">
        <v>612547.45098039217</v>
      </c>
      <c r="I165" s="85">
        <v>92436.333333333328</v>
      </c>
      <c r="J165" s="5">
        <v>0</v>
      </c>
      <c r="K165" s="87">
        <v>1.65</v>
      </c>
      <c r="L165" s="85">
        <v>1010703.2941176469</v>
      </c>
      <c r="M165" s="85">
        <v>94043.254166666666</v>
      </c>
      <c r="N165" s="85">
        <v>1104746.5482843136</v>
      </c>
      <c r="O165" s="88">
        <v>1864.0267968801693</v>
      </c>
      <c r="P165" s="88">
        <v>2581.7105893570883</v>
      </c>
      <c r="Q165" s="88">
        <v>72.201229857617761</v>
      </c>
      <c r="R165" s="92">
        <v>157378.48657295524</v>
      </c>
      <c r="S165" s="93">
        <v>265.54300321645991</v>
      </c>
      <c r="T165" s="94">
        <v>82.486774810299195</v>
      </c>
      <c r="U165" s="92">
        <v>53756</v>
      </c>
      <c r="V165" s="93">
        <v>90.70191226096739</v>
      </c>
      <c r="W165" s="95">
        <v>86.000023453848911</v>
      </c>
      <c r="X165" s="96">
        <v>0</v>
      </c>
      <c r="Y165" s="97">
        <v>0</v>
      </c>
      <c r="Z165" s="98">
        <v>53756</v>
      </c>
      <c r="AA165" s="99">
        <v>90.70191226096739</v>
      </c>
      <c r="AB165" s="100">
        <v>86.000023453848911</v>
      </c>
      <c r="AC165" s="92">
        <v>211134.48657295524</v>
      </c>
      <c r="AD165" s="93">
        <v>356.2449154774273</v>
      </c>
      <c r="AE165" s="95">
        <v>86.000023453848911</v>
      </c>
      <c r="AF165" s="104"/>
      <c r="AG165" s="103">
        <v>0</v>
      </c>
      <c r="AH165" s="104"/>
      <c r="AI165" s="92">
        <v>713.96854752976083</v>
      </c>
      <c r="AJ165" s="93">
        <v>72.201229857617761</v>
      </c>
      <c r="AK165" s="93">
        <v>0</v>
      </c>
      <c r="AL165" s="101">
        <v>0</v>
      </c>
      <c r="AM165" s="177">
        <v>713.96854752976083</v>
      </c>
      <c r="AO165" s="102">
        <v>3752.64768215921</v>
      </c>
      <c r="AQ165" s="102">
        <v>61254.745098039217</v>
      </c>
      <c r="AR165" s="90"/>
      <c r="AS165" s="213"/>
      <c r="AT165" s="112">
        <v>-306883.99234223005</v>
      </c>
      <c r="AU165" s="112">
        <v>-131035.351811</v>
      </c>
      <c r="AV165" s="112">
        <v>-2561.773271</v>
      </c>
      <c r="AW165" s="112">
        <v>-33365</v>
      </c>
      <c r="AX165" s="113">
        <v>-112484.870704</v>
      </c>
    </row>
    <row r="166" spans="1:55">
      <c r="A166" s="11">
        <v>611</v>
      </c>
      <c r="B166" s="12">
        <v>2311</v>
      </c>
      <c r="C166" s="4"/>
      <c r="D166" s="13" t="s">
        <v>144</v>
      </c>
      <c r="E166" s="85">
        <v>929</v>
      </c>
      <c r="F166" s="85">
        <v>2232492</v>
      </c>
      <c r="G166" s="86">
        <v>1.54</v>
      </c>
      <c r="H166" s="85">
        <v>1449670.1298701297</v>
      </c>
      <c r="I166" s="85">
        <v>169650.33333333334</v>
      </c>
      <c r="J166" s="5">
        <v>0</v>
      </c>
      <c r="K166" s="87">
        <v>1.65</v>
      </c>
      <c r="L166" s="85">
        <v>2391955.7142857141</v>
      </c>
      <c r="M166" s="85">
        <v>199094.86249999996</v>
      </c>
      <c r="N166" s="85">
        <v>2591050.5767857144</v>
      </c>
      <c r="O166" s="88">
        <v>2789.0748942795635</v>
      </c>
      <c r="P166" s="88">
        <v>2581.7105893570883</v>
      </c>
      <c r="Q166" s="88">
        <v>108.03205075647593</v>
      </c>
      <c r="R166" s="92">
        <v>-71277.332531002365</v>
      </c>
      <c r="S166" s="93">
        <v>-76.724792821315788</v>
      </c>
      <c r="T166" s="94">
        <v>105.06019197657983</v>
      </c>
      <c r="U166" s="92">
        <v>0</v>
      </c>
      <c r="V166" s="93">
        <v>0</v>
      </c>
      <c r="W166" s="95">
        <v>105.06019197657983</v>
      </c>
      <c r="X166" s="96">
        <v>0</v>
      </c>
      <c r="Y166" s="97">
        <v>0</v>
      </c>
      <c r="Z166" s="98">
        <v>0</v>
      </c>
      <c r="AA166" s="99">
        <v>0</v>
      </c>
      <c r="AB166" s="100">
        <v>105.06019197657983</v>
      </c>
      <c r="AC166" s="92">
        <v>-71277.332531002365</v>
      </c>
      <c r="AD166" s="93">
        <v>-76.724792821315788</v>
      </c>
      <c r="AE166" s="95">
        <v>105.06019197657983</v>
      </c>
      <c r="AF166" s="104"/>
      <c r="AG166" s="103">
        <v>0</v>
      </c>
      <c r="AH166" s="104"/>
      <c r="AI166" s="92">
        <v>17405.905496217565</v>
      </c>
      <c r="AJ166" s="93">
        <v>108.03205075647593</v>
      </c>
      <c r="AK166" s="93">
        <v>0</v>
      </c>
      <c r="AL166" s="101">
        <v>0</v>
      </c>
      <c r="AM166" s="177">
        <v>17405.905496217565</v>
      </c>
      <c r="AO166" s="102">
        <v>5409.2181399274359</v>
      </c>
      <c r="AQ166" s="102">
        <v>144967.01298701297</v>
      </c>
      <c r="AR166" s="90"/>
      <c r="AS166" s="213"/>
      <c r="AT166" s="112">
        <v>-489467.07350046438</v>
      </c>
      <c r="AU166" s="112">
        <v>-208995.88045200001</v>
      </c>
      <c r="AV166" s="112">
        <v>-4085.9207289999999</v>
      </c>
      <c r="AW166" s="112">
        <v>-103879</v>
      </c>
      <c r="AX166" s="113">
        <v>-179408.64251800001</v>
      </c>
    </row>
    <row r="167" spans="1:55">
      <c r="A167" s="11">
        <v>612</v>
      </c>
      <c r="B167" s="12">
        <v>2312</v>
      </c>
      <c r="C167" s="4">
        <v>351</v>
      </c>
      <c r="D167" s="13" t="s">
        <v>145</v>
      </c>
      <c r="E167" s="85">
        <v>5198.666666666667</v>
      </c>
      <c r="F167" s="85">
        <v>12582254.333333334</v>
      </c>
      <c r="G167" s="86">
        <v>1.6933333333333334</v>
      </c>
      <c r="H167" s="85">
        <v>7443628.2262897082</v>
      </c>
      <c r="I167" s="85">
        <v>1339923.3333333333</v>
      </c>
      <c r="J167" s="5">
        <v>0</v>
      </c>
      <c r="K167" s="87">
        <v>1.65</v>
      </c>
      <c r="L167" s="85">
        <v>12281986.573378017</v>
      </c>
      <c r="M167" s="85">
        <v>1080572.6987500002</v>
      </c>
      <c r="N167" s="85">
        <v>13362559.272128018</v>
      </c>
      <c r="O167" s="88">
        <v>2570.3820092577616</v>
      </c>
      <c r="P167" s="88">
        <v>2581.7105893570883</v>
      </c>
      <c r="Q167" s="88">
        <v>99.561198681756665</v>
      </c>
      <c r="R167" s="92">
        <v>21790.599344922215</v>
      </c>
      <c r="S167" s="93">
        <v>4.1915746367508744</v>
      </c>
      <c r="T167" s="94">
        <v>99.723555169506696</v>
      </c>
      <c r="U167" s="92">
        <v>0</v>
      </c>
      <c r="V167" s="93">
        <v>0</v>
      </c>
      <c r="W167" s="95">
        <v>99.723555169506696</v>
      </c>
      <c r="X167" s="96">
        <v>0</v>
      </c>
      <c r="Y167" s="97">
        <v>0</v>
      </c>
      <c r="Z167" s="98">
        <v>0</v>
      </c>
      <c r="AA167" s="99">
        <v>0</v>
      </c>
      <c r="AB167" s="100">
        <v>99.723555169506696</v>
      </c>
      <c r="AC167" s="92">
        <v>21790.599344922215</v>
      </c>
      <c r="AD167" s="93">
        <v>4.1915746367508744</v>
      </c>
      <c r="AE167" s="95">
        <v>99.723555169506696</v>
      </c>
      <c r="AF167" s="104"/>
      <c r="AG167" s="103">
        <v>0</v>
      </c>
      <c r="AH167" s="104"/>
      <c r="AI167" s="92">
        <v>0</v>
      </c>
      <c r="AJ167" s="93">
        <v>99.561198681756665</v>
      </c>
      <c r="AK167" s="93">
        <v>0</v>
      </c>
      <c r="AL167" s="101">
        <v>0</v>
      </c>
      <c r="AM167" s="177">
        <v>0</v>
      </c>
      <c r="AO167" s="102">
        <v>49963.400952150798</v>
      </c>
      <c r="AQ167" s="102">
        <v>744362.82262897084</v>
      </c>
      <c r="AR167" s="90"/>
      <c r="AS167" s="213"/>
      <c r="AT167" s="112">
        <v>-2713989.1894198563</v>
      </c>
      <c r="AU167" s="112">
        <v>-1158837.0104700001</v>
      </c>
      <c r="AV167" s="112">
        <v>-22655.547815999998</v>
      </c>
      <c r="AW167" s="112">
        <v>-492704</v>
      </c>
      <c r="AX167" s="113">
        <v>-994782.16747300001</v>
      </c>
    </row>
    <row r="168" spans="1:55" s="14" customFormat="1">
      <c r="A168" s="11">
        <v>613</v>
      </c>
      <c r="B168" s="12">
        <v>2313</v>
      </c>
      <c r="C168" s="4"/>
      <c r="D168" s="13" t="s">
        <v>146</v>
      </c>
      <c r="E168" s="85">
        <v>624.66666666666663</v>
      </c>
      <c r="F168" s="85">
        <v>932039.66666666663</v>
      </c>
      <c r="G168" s="86">
        <v>1.9833333333333334</v>
      </c>
      <c r="H168" s="85">
        <v>469929.7264957265</v>
      </c>
      <c r="I168" s="85">
        <v>78178.666666666672</v>
      </c>
      <c r="J168" s="5">
        <v>0</v>
      </c>
      <c r="K168" s="87">
        <v>1.65</v>
      </c>
      <c r="L168" s="85">
        <v>775384.04871794861</v>
      </c>
      <c r="M168" s="85">
        <v>64848.054166666661</v>
      </c>
      <c r="N168" s="85">
        <v>840232.10288461519</v>
      </c>
      <c r="O168" s="88">
        <v>1345.0887452795334</v>
      </c>
      <c r="P168" s="88">
        <v>2581.7105893570883</v>
      </c>
      <c r="Q168" s="88">
        <v>52.100678938396989</v>
      </c>
      <c r="R168" s="92">
        <v>285816.28474883171</v>
      </c>
      <c r="S168" s="93">
        <v>457.55008230869538</v>
      </c>
      <c r="T168" s="94">
        <v>69.823427731190108</v>
      </c>
      <c r="U168" s="92">
        <v>260881</v>
      </c>
      <c r="V168" s="93">
        <v>417.63233724653151</v>
      </c>
      <c r="W168" s="95">
        <v>86.000002246094695</v>
      </c>
      <c r="X168" s="96">
        <v>0</v>
      </c>
      <c r="Y168" s="97">
        <v>0</v>
      </c>
      <c r="Z168" s="98">
        <v>260881</v>
      </c>
      <c r="AA168" s="99">
        <v>417.63233724653151</v>
      </c>
      <c r="AB168" s="100">
        <v>86.000002246094695</v>
      </c>
      <c r="AC168" s="92">
        <v>546697.28474883176</v>
      </c>
      <c r="AD168" s="93">
        <v>875.18241955522694</v>
      </c>
      <c r="AE168" s="95">
        <v>86.000002246094695</v>
      </c>
      <c r="AF168" s="104"/>
      <c r="AG168" s="103">
        <v>0</v>
      </c>
      <c r="AH168" s="104"/>
      <c r="AI168" s="92">
        <v>119725.1624392239</v>
      </c>
      <c r="AJ168" s="93">
        <v>52.100678938396989</v>
      </c>
      <c r="AK168" s="93">
        <v>0</v>
      </c>
      <c r="AL168" s="101">
        <v>0</v>
      </c>
      <c r="AM168" s="177">
        <v>119725.1624392239</v>
      </c>
      <c r="AN168" s="90"/>
      <c r="AO168" s="102">
        <v>4073.1025252605518</v>
      </c>
      <c r="AP168" s="90"/>
      <c r="AQ168" s="102">
        <v>46992.97264957265</v>
      </c>
      <c r="AR168" s="90"/>
      <c r="AS168" s="213"/>
      <c r="AT168" s="112">
        <v>-322357.13481326686</v>
      </c>
      <c r="AU168" s="112">
        <v>-137642.17627200001</v>
      </c>
      <c r="AV168" s="112">
        <v>-2690.93831</v>
      </c>
      <c r="AW168" s="112">
        <v>-38669</v>
      </c>
      <c r="AX168" s="113">
        <v>-118156.37678999999</v>
      </c>
      <c r="AY168"/>
      <c r="AZ168"/>
      <c r="BA168"/>
      <c r="BB168"/>
      <c r="BC168"/>
    </row>
    <row r="169" spans="1:55" s="14" customFormat="1">
      <c r="A169" s="11">
        <v>614</v>
      </c>
      <c r="B169" s="12">
        <v>2314</v>
      </c>
      <c r="C169" s="4"/>
      <c r="D169" s="13" t="s">
        <v>147</v>
      </c>
      <c r="E169" s="85">
        <v>1280.6666666666667</v>
      </c>
      <c r="F169" s="85">
        <v>2093713.3333333333</v>
      </c>
      <c r="G169" s="86">
        <v>1.8999999999999997</v>
      </c>
      <c r="H169" s="85">
        <v>1101954.3859649124</v>
      </c>
      <c r="I169" s="85">
        <v>162848</v>
      </c>
      <c r="J169" s="5">
        <v>0</v>
      </c>
      <c r="K169" s="87">
        <v>1.65</v>
      </c>
      <c r="L169" s="85">
        <v>1818224.7368421052</v>
      </c>
      <c r="M169" s="85">
        <v>165004.56666666665</v>
      </c>
      <c r="N169" s="85">
        <v>1983229.3035087723</v>
      </c>
      <c r="O169" s="88">
        <v>1548.5913353790518</v>
      </c>
      <c r="P169" s="88">
        <v>2581.7105893570883</v>
      </c>
      <c r="Q169" s="88">
        <v>59.983149999965349</v>
      </c>
      <c r="R169" s="92">
        <v>489540.11476664612</v>
      </c>
      <c r="S169" s="93">
        <v>382.25412397187358</v>
      </c>
      <c r="T169" s="94">
        <v>74.789384499978155</v>
      </c>
      <c r="U169" s="92">
        <v>370658</v>
      </c>
      <c r="V169" s="93">
        <v>289.4258198854763</v>
      </c>
      <c r="W169" s="95">
        <v>86.000006677328827</v>
      </c>
      <c r="X169" s="96">
        <v>0</v>
      </c>
      <c r="Y169" s="97">
        <v>0</v>
      </c>
      <c r="Z169" s="98">
        <v>370658</v>
      </c>
      <c r="AA169" s="99">
        <v>289.4258198854763</v>
      </c>
      <c r="AB169" s="100">
        <v>86.000006677328827</v>
      </c>
      <c r="AC169" s="92">
        <v>860198.11476664618</v>
      </c>
      <c r="AD169" s="93">
        <v>671.67994385734983</v>
      </c>
      <c r="AE169" s="95">
        <v>86.000006677328841</v>
      </c>
      <c r="AF169" s="104"/>
      <c r="AG169" s="103">
        <v>0</v>
      </c>
      <c r="AH169" s="104"/>
      <c r="AI169" s="92">
        <v>116468.13979964782</v>
      </c>
      <c r="AJ169" s="93">
        <v>59.983149999965349</v>
      </c>
      <c r="AK169" s="93">
        <v>0</v>
      </c>
      <c r="AL169" s="101">
        <v>0</v>
      </c>
      <c r="AM169" s="177">
        <v>116468.13979964782</v>
      </c>
      <c r="AN169" s="90"/>
      <c r="AO169" s="102">
        <v>8495.5278847317295</v>
      </c>
      <c r="AP169" s="90"/>
      <c r="AQ169" s="102">
        <v>110195.43859649124</v>
      </c>
      <c r="AR169" s="90"/>
      <c r="AS169" s="213"/>
      <c r="AT169" s="112">
        <v>-662250.4977603755</v>
      </c>
      <c r="AU169" s="112">
        <v>-282772.08693300001</v>
      </c>
      <c r="AV169" s="112">
        <v>-5528.2636629999997</v>
      </c>
      <c r="AW169" s="112">
        <v>-72134</v>
      </c>
      <c r="AX169" s="113">
        <v>-242740.46047799999</v>
      </c>
      <c r="AY169"/>
      <c r="AZ169"/>
      <c r="BA169"/>
      <c r="BB169"/>
      <c r="BC169"/>
    </row>
    <row r="170" spans="1:55">
      <c r="A170" s="11">
        <v>615</v>
      </c>
      <c r="B170" s="12">
        <v>2315</v>
      </c>
      <c r="C170" s="4"/>
      <c r="D170" s="13" t="s">
        <v>148</v>
      </c>
      <c r="E170" s="85">
        <v>623</v>
      </c>
      <c r="F170" s="85">
        <v>1040309.6666666666</v>
      </c>
      <c r="G170" s="86">
        <v>1.79</v>
      </c>
      <c r="H170" s="85">
        <v>581178.58472998126</v>
      </c>
      <c r="I170" s="85">
        <v>100448.66666666667</v>
      </c>
      <c r="J170" s="5">
        <v>0</v>
      </c>
      <c r="K170" s="87">
        <v>1.65</v>
      </c>
      <c r="L170" s="85">
        <v>958944.66480446921</v>
      </c>
      <c r="M170" s="85">
        <v>104208.72499999999</v>
      </c>
      <c r="N170" s="85">
        <v>1063153.3898044692</v>
      </c>
      <c r="O170" s="88">
        <v>1706.5062436668848</v>
      </c>
      <c r="P170" s="88">
        <v>2581.7105893570883</v>
      </c>
      <c r="Q170" s="88">
        <v>66.099827405203015</v>
      </c>
      <c r="R170" s="92">
        <v>201743.3537250488</v>
      </c>
      <c r="S170" s="93">
        <v>323.82560790537531</v>
      </c>
      <c r="T170" s="94">
        <v>78.642891265277882</v>
      </c>
      <c r="U170" s="92">
        <v>118332</v>
      </c>
      <c r="V170" s="93">
        <v>189.93900481540931</v>
      </c>
      <c r="W170" s="95">
        <v>85.999990298702414</v>
      </c>
      <c r="X170" s="96">
        <v>0</v>
      </c>
      <c r="Y170" s="97">
        <v>0</v>
      </c>
      <c r="Z170" s="98">
        <v>118332</v>
      </c>
      <c r="AA170" s="99">
        <v>189.93900481540931</v>
      </c>
      <c r="AB170" s="100">
        <v>85.999990298702414</v>
      </c>
      <c r="AC170" s="92">
        <v>320075.35372504883</v>
      </c>
      <c r="AD170" s="93">
        <v>513.76461272078461</v>
      </c>
      <c r="AE170" s="95">
        <v>85.999990298702429</v>
      </c>
      <c r="AF170" s="104"/>
      <c r="AG170" s="103">
        <v>0</v>
      </c>
      <c r="AH170" s="104"/>
      <c r="AI170" s="92">
        <v>305.06030312546386</v>
      </c>
      <c r="AJ170" s="93">
        <v>66.099827405203015</v>
      </c>
      <c r="AK170" s="93">
        <v>0</v>
      </c>
      <c r="AL170" s="101">
        <v>0</v>
      </c>
      <c r="AM170" s="177">
        <v>305.06030312546386</v>
      </c>
      <c r="AO170" s="102">
        <v>2545.751138701924</v>
      </c>
      <c r="AQ170" s="102">
        <v>58117.858472998138</v>
      </c>
      <c r="AR170" s="90"/>
      <c r="AS170" s="213"/>
      <c r="AT170" s="112">
        <v>-322357.13481326686</v>
      </c>
      <c r="AU170" s="112">
        <v>-137642.17627200001</v>
      </c>
      <c r="AV170" s="112">
        <v>-2690.93831</v>
      </c>
      <c r="AW170" s="112">
        <v>-25794</v>
      </c>
      <c r="AX170" s="113">
        <v>-118156.37678999999</v>
      </c>
    </row>
    <row r="171" spans="1:55">
      <c r="A171" s="11">
        <v>616</v>
      </c>
      <c r="B171" s="12">
        <v>2316</v>
      </c>
      <c r="C171" s="4">
        <v>351</v>
      </c>
      <c r="D171" s="13" t="s">
        <v>149</v>
      </c>
      <c r="E171" s="134">
        <v>12306.666666666666</v>
      </c>
      <c r="F171" s="134">
        <v>27846054</v>
      </c>
      <c r="G171" s="135">
        <v>1.5835000000000001</v>
      </c>
      <c r="H171" s="134">
        <v>17586189.933296684</v>
      </c>
      <c r="I171" s="134">
        <v>2326498.3333333335</v>
      </c>
      <c r="J171" s="136">
        <v>0</v>
      </c>
      <c r="K171" s="137">
        <v>1.65</v>
      </c>
      <c r="L171" s="134">
        <v>29017213.389939528</v>
      </c>
      <c r="M171" s="134">
        <v>2794798.6250000005</v>
      </c>
      <c r="N171" s="134">
        <v>31812012.014939532</v>
      </c>
      <c r="O171" s="138">
        <v>2584.9413879961703</v>
      </c>
      <c r="P171" s="138">
        <v>2581.7105893570883</v>
      </c>
      <c r="Q171" s="138">
        <v>100.12514178205724</v>
      </c>
      <c r="R171" s="157">
        <v>-14711.333909771773</v>
      </c>
      <c r="S171" s="158">
        <v>-1.1953954964603282</v>
      </c>
      <c r="T171" s="159">
        <v>100.07883932269606</v>
      </c>
      <c r="U171" s="157">
        <v>0</v>
      </c>
      <c r="V171" s="158">
        <v>0</v>
      </c>
      <c r="W171" s="160">
        <v>100.07883932269606</v>
      </c>
      <c r="X171" s="161">
        <v>0</v>
      </c>
      <c r="Y171" s="162">
        <v>0</v>
      </c>
      <c r="Z171" s="163">
        <v>0</v>
      </c>
      <c r="AA171" s="173">
        <v>0</v>
      </c>
      <c r="AB171" s="174">
        <v>100.07883932269606</v>
      </c>
      <c r="AC171" s="157">
        <v>-14711.333909771773</v>
      </c>
      <c r="AD171" s="158">
        <v>-1.1953954964603282</v>
      </c>
      <c r="AE171" s="160">
        <v>100.07883932269606</v>
      </c>
      <c r="AF171" s="104"/>
      <c r="AG171" s="103">
        <v>0</v>
      </c>
      <c r="AH171" s="104"/>
      <c r="AI171" s="157">
        <v>0</v>
      </c>
      <c r="AJ171" s="158">
        <v>100.12514178205724</v>
      </c>
      <c r="AK171" s="158">
        <v>0</v>
      </c>
      <c r="AL171" s="180">
        <v>0</v>
      </c>
      <c r="AM171" s="181">
        <v>0</v>
      </c>
      <c r="AO171" s="186">
        <v>121731.40680330983</v>
      </c>
      <c r="AQ171" s="186">
        <v>1758618.9933296684</v>
      </c>
      <c r="AR171" s="90"/>
      <c r="AS171" s="213"/>
      <c r="AT171" s="112">
        <v>-6425480.2968058856</v>
      </c>
      <c r="AU171" s="112">
        <v>-2743593.9711969998</v>
      </c>
      <c r="AV171" s="112">
        <v>-53637.935138000001</v>
      </c>
      <c r="AW171" s="112">
        <v>-1188975</v>
      </c>
      <c r="AX171" s="113">
        <v>-2355187.427286</v>
      </c>
    </row>
    <row r="172" spans="1:55">
      <c r="A172" s="11">
        <v>617</v>
      </c>
      <c r="B172" s="12">
        <v>2317</v>
      </c>
      <c r="C172" s="4"/>
      <c r="D172" s="13" t="s">
        <v>150</v>
      </c>
      <c r="E172" s="85">
        <v>614.66666666666663</v>
      </c>
      <c r="F172" s="85">
        <v>1027135</v>
      </c>
      <c r="G172" s="86">
        <v>1.7</v>
      </c>
      <c r="H172" s="85">
        <v>604197.05882352951</v>
      </c>
      <c r="I172" s="85">
        <v>89948</v>
      </c>
      <c r="J172" s="5">
        <v>0</v>
      </c>
      <c r="K172" s="87">
        <v>1.65</v>
      </c>
      <c r="L172" s="85">
        <v>996925.1470588235</v>
      </c>
      <c r="M172" s="85">
        <v>92214.599999999991</v>
      </c>
      <c r="N172" s="85">
        <v>1089139.7470588235</v>
      </c>
      <c r="O172" s="88">
        <v>1771.9193281868063</v>
      </c>
      <c r="P172" s="88">
        <v>2581.7105893570883</v>
      </c>
      <c r="Q172" s="88">
        <v>68.633538379220852</v>
      </c>
      <c r="R172" s="92">
        <v>184168.12722375337</v>
      </c>
      <c r="S172" s="93">
        <v>299.6227666330044</v>
      </c>
      <c r="T172" s="94">
        <v>80.239129178909138</v>
      </c>
      <c r="U172" s="92">
        <v>91419</v>
      </c>
      <c r="V172" s="93">
        <v>148.72939262472886</v>
      </c>
      <c r="W172" s="95">
        <v>86.000014742064636</v>
      </c>
      <c r="X172" s="96">
        <v>0</v>
      </c>
      <c r="Y172" s="97">
        <v>0</v>
      </c>
      <c r="Z172" s="98">
        <v>91419</v>
      </c>
      <c r="AA172" s="99">
        <v>148.72939262472886</v>
      </c>
      <c r="AB172" s="100">
        <v>86.000014742064636</v>
      </c>
      <c r="AC172" s="92">
        <v>275587.12722375337</v>
      </c>
      <c r="AD172" s="93">
        <v>448.35215925773326</v>
      </c>
      <c r="AE172" s="95">
        <v>86.000014742064636</v>
      </c>
      <c r="AF172" s="104"/>
      <c r="AG172" s="103">
        <v>0</v>
      </c>
      <c r="AH172" s="104"/>
      <c r="AI172" s="92">
        <v>64312.578694954827</v>
      </c>
      <c r="AJ172" s="93">
        <v>68.633538379220852</v>
      </c>
      <c r="AK172" s="93">
        <v>0</v>
      </c>
      <c r="AL172" s="101">
        <v>0</v>
      </c>
      <c r="AM172" s="177">
        <v>64312.578694954827</v>
      </c>
      <c r="AO172" s="102">
        <v>1566.4208235598767</v>
      </c>
      <c r="AQ172" s="102">
        <v>60419.705882352944</v>
      </c>
      <c r="AR172" s="90"/>
      <c r="AS172" s="213"/>
      <c r="AT172" s="112">
        <v>-317715.19207195583</v>
      </c>
      <c r="AU172" s="112">
        <v>-135660.12893400001</v>
      </c>
      <c r="AV172" s="112">
        <v>-2652.1887980000001</v>
      </c>
      <c r="AW172" s="112">
        <v>-25423</v>
      </c>
      <c r="AX172" s="113">
        <v>-116454.924965</v>
      </c>
    </row>
    <row r="173" spans="1:55">
      <c r="A173" s="11">
        <v>619</v>
      </c>
      <c r="B173" s="124">
        <v>2319</v>
      </c>
      <c r="C173" s="4"/>
      <c r="D173" s="124" t="s">
        <v>394</v>
      </c>
      <c r="E173" s="85">
        <v>3499</v>
      </c>
      <c r="F173" s="85">
        <v>6919735.666666667</v>
      </c>
      <c r="G173" s="86">
        <v>1.54</v>
      </c>
      <c r="H173" s="85">
        <v>4493334.8484848486</v>
      </c>
      <c r="I173" s="85">
        <v>653596</v>
      </c>
      <c r="J173" s="5">
        <v>0</v>
      </c>
      <c r="K173" s="87">
        <v>1.65</v>
      </c>
      <c r="L173" s="85">
        <v>7414002.5</v>
      </c>
      <c r="M173" s="85">
        <v>723219.30833333323</v>
      </c>
      <c r="N173" s="85">
        <v>8137221.8083333327</v>
      </c>
      <c r="O173" s="88">
        <v>2325.5849695150991</v>
      </c>
      <c r="P173" s="88">
        <v>2581.7105893570883</v>
      </c>
      <c r="Q173" s="88">
        <v>90.079228055311532</v>
      </c>
      <c r="R173" s="92">
        <v>331587.91121603461</v>
      </c>
      <c r="S173" s="93">
        <v>94.766479341536041</v>
      </c>
      <c r="T173" s="94">
        <v>93.749913674846269</v>
      </c>
      <c r="U173" s="92">
        <v>0</v>
      </c>
      <c r="V173" s="93">
        <v>0</v>
      </c>
      <c r="W173" s="95">
        <v>93.749913674846269</v>
      </c>
      <c r="X173" s="96">
        <v>0</v>
      </c>
      <c r="Y173" s="97">
        <v>0</v>
      </c>
      <c r="Z173" s="98">
        <v>0</v>
      </c>
      <c r="AA173" s="99">
        <v>0</v>
      </c>
      <c r="AB173" s="100">
        <v>93.749913674846269</v>
      </c>
      <c r="AC173" s="92">
        <v>331587.91121603461</v>
      </c>
      <c r="AD173" s="93">
        <v>94.766479341536041</v>
      </c>
      <c r="AE173" s="95">
        <v>93.749913674846269</v>
      </c>
      <c r="AF173" s="104"/>
      <c r="AG173" s="103">
        <v>0</v>
      </c>
      <c r="AH173" s="104"/>
      <c r="AI173" s="92">
        <v>0</v>
      </c>
      <c r="AJ173" s="93">
        <v>90.079228055311532</v>
      </c>
      <c r="AK173" s="93">
        <v>0</v>
      </c>
      <c r="AL173" s="101">
        <v>0</v>
      </c>
      <c r="AM173" s="177">
        <v>0</v>
      </c>
      <c r="AO173" s="102">
        <v>27568.633417623452</v>
      </c>
      <c r="AQ173" s="102">
        <v>449333.48484848486</v>
      </c>
      <c r="AR173" s="90"/>
      <c r="AS173" s="213"/>
      <c r="AT173" s="112">
        <v>-1793337.2123931663</v>
      </c>
      <c r="AU173" s="112">
        <v>-765730.95503700001</v>
      </c>
      <c r="AV173" s="112">
        <v>-14970.228004000001</v>
      </c>
      <c r="AW173" s="112">
        <v>-227692</v>
      </c>
      <c r="AX173" s="113">
        <v>-657327.55536</v>
      </c>
    </row>
    <row r="174" spans="1:55">
      <c r="A174" s="11">
        <v>620</v>
      </c>
      <c r="B174" s="12">
        <v>2320</v>
      </c>
      <c r="C174" s="4"/>
      <c r="D174" s="13" t="s">
        <v>151</v>
      </c>
      <c r="E174" s="85">
        <v>739.66666666666663</v>
      </c>
      <c r="F174" s="85">
        <v>1139602.3333333333</v>
      </c>
      <c r="G174" s="86">
        <v>2.0500000000000003</v>
      </c>
      <c r="H174" s="85">
        <v>556428.65689865686</v>
      </c>
      <c r="I174" s="85">
        <v>85921.666666666672</v>
      </c>
      <c r="J174" s="5">
        <v>0</v>
      </c>
      <c r="K174" s="87">
        <v>1.65</v>
      </c>
      <c r="L174" s="85">
        <v>918107.28388278384</v>
      </c>
      <c r="M174" s="85">
        <v>88626.566666666666</v>
      </c>
      <c r="N174" s="85">
        <v>1006733.8505494505</v>
      </c>
      <c r="O174" s="88">
        <v>1361.0642413917762</v>
      </c>
      <c r="P174" s="88">
        <v>2581.7105893570883</v>
      </c>
      <c r="Q174" s="88">
        <v>52.719473941140549</v>
      </c>
      <c r="R174" s="92">
        <v>334062.4236899867</v>
      </c>
      <c r="S174" s="93">
        <v>451.63914874716545</v>
      </c>
      <c r="T174" s="94">
        <v>70.213268582918545</v>
      </c>
      <c r="U174" s="92">
        <v>301464</v>
      </c>
      <c r="V174" s="93">
        <v>407.5673726904011</v>
      </c>
      <c r="W174" s="95">
        <v>85.999986674813414</v>
      </c>
      <c r="X174" s="96">
        <v>0</v>
      </c>
      <c r="Y174" s="97">
        <v>0</v>
      </c>
      <c r="Z174" s="98">
        <v>301464</v>
      </c>
      <c r="AA174" s="99">
        <v>407.5673726904011</v>
      </c>
      <c r="AB174" s="100">
        <v>85.999986674813414</v>
      </c>
      <c r="AC174" s="92">
        <v>635526.4236899867</v>
      </c>
      <c r="AD174" s="93">
        <v>859.20652143756661</v>
      </c>
      <c r="AE174" s="95">
        <v>85.999986674813414</v>
      </c>
      <c r="AF174" s="104"/>
      <c r="AG174" s="103">
        <v>0</v>
      </c>
      <c r="AH174" s="104"/>
      <c r="AI174" s="92">
        <v>114393.3724342284</v>
      </c>
      <c r="AJ174" s="93">
        <v>52.719473941140549</v>
      </c>
      <c r="AK174" s="93">
        <v>0</v>
      </c>
      <c r="AL174" s="101">
        <v>0</v>
      </c>
      <c r="AM174" s="177">
        <v>114393.3724342284</v>
      </c>
      <c r="AO174" s="102">
        <v>3855.191493503467</v>
      </c>
      <c r="AQ174" s="102">
        <v>55642.865689865692</v>
      </c>
      <c r="AR174" s="90"/>
      <c r="AS174" s="213"/>
      <c r="AT174" s="112">
        <v>-379607.76195610303</v>
      </c>
      <c r="AU174" s="112">
        <v>-162087.42677799999</v>
      </c>
      <c r="AV174" s="112">
        <v>-3168.8489530000002</v>
      </c>
      <c r="AW174" s="112">
        <v>-30375</v>
      </c>
      <c r="AX174" s="113">
        <v>-139140.94930800001</v>
      </c>
    </row>
    <row r="175" spans="1:55">
      <c r="A175" s="11">
        <v>622</v>
      </c>
      <c r="B175" s="12">
        <v>2322</v>
      </c>
      <c r="C175" s="4"/>
      <c r="D175" s="13" t="s">
        <v>152</v>
      </c>
      <c r="E175" s="85">
        <v>654.33333333333337</v>
      </c>
      <c r="F175" s="85">
        <v>1359547</v>
      </c>
      <c r="G175" s="86">
        <v>1.7</v>
      </c>
      <c r="H175" s="85">
        <v>799733.52941176482</v>
      </c>
      <c r="I175" s="85">
        <v>116005.66666666667</v>
      </c>
      <c r="J175" s="5">
        <v>0</v>
      </c>
      <c r="K175" s="87">
        <v>1.65</v>
      </c>
      <c r="L175" s="85">
        <v>1319560.3235294118</v>
      </c>
      <c r="M175" s="85">
        <v>119970.27083333333</v>
      </c>
      <c r="N175" s="85">
        <v>1439530.5943627451</v>
      </c>
      <c r="O175" s="88">
        <v>2199.9958141050611</v>
      </c>
      <c r="P175" s="88">
        <v>2581.7105893570883</v>
      </c>
      <c r="Q175" s="88">
        <v>85.214656637904397</v>
      </c>
      <c r="R175" s="92">
        <v>92414.419471100045</v>
      </c>
      <c r="S175" s="93">
        <v>141.23446684325017</v>
      </c>
      <c r="T175" s="94">
        <v>90.68523368187978</v>
      </c>
      <c r="U175" s="92">
        <v>0</v>
      </c>
      <c r="V175" s="93">
        <v>0</v>
      </c>
      <c r="W175" s="95">
        <v>90.68523368187978</v>
      </c>
      <c r="X175" s="96">
        <v>0</v>
      </c>
      <c r="Y175" s="97">
        <v>0</v>
      </c>
      <c r="Z175" s="98">
        <v>0</v>
      </c>
      <c r="AA175" s="99">
        <v>0</v>
      </c>
      <c r="AB175" s="100">
        <v>90.68523368187978</v>
      </c>
      <c r="AC175" s="92">
        <v>92414.419471100045</v>
      </c>
      <c r="AD175" s="93">
        <v>141.23446684325017</v>
      </c>
      <c r="AE175" s="95">
        <v>90.68523368187978</v>
      </c>
      <c r="AF175" s="104"/>
      <c r="AG175" s="103">
        <v>0</v>
      </c>
      <c r="AH175" s="104"/>
      <c r="AI175" s="92">
        <v>0</v>
      </c>
      <c r="AJ175" s="93">
        <v>85.214656637904397</v>
      </c>
      <c r="AK175" s="93">
        <v>0</v>
      </c>
      <c r="AL175" s="101">
        <v>0</v>
      </c>
      <c r="AM175" s="177">
        <v>0</v>
      </c>
      <c r="AO175" s="102">
        <v>3145.5745190180392</v>
      </c>
      <c r="AQ175" s="102">
        <v>79973.35294117649</v>
      </c>
      <c r="AR175" s="90"/>
      <c r="AS175" s="213"/>
      <c r="AT175" s="112">
        <v>-336798.73445290123</v>
      </c>
      <c r="AU175" s="112">
        <v>-143808.54576899999</v>
      </c>
      <c r="AV175" s="112">
        <v>-2811.492346</v>
      </c>
      <c r="AW175" s="112">
        <v>-41857</v>
      </c>
      <c r="AX175" s="113">
        <v>-123449.782471</v>
      </c>
    </row>
    <row r="176" spans="1:55">
      <c r="A176" s="11">
        <v>623</v>
      </c>
      <c r="B176" s="12">
        <v>2323</v>
      </c>
      <c r="C176" s="4">
        <v>351</v>
      </c>
      <c r="D176" s="13" t="s">
        <v>153</v>
      </c>
      <c r="E176" s="85">
        <v>2924</v>
      </c>
      <c r="F176" s="85">
        <v>5863175.666666667</v>
      </c>
      <c r="G176" s="86">
        <v>1.4400000000000002</v>
      </c>
      <c r="H176" s="85">
        <v>4071649.7685185187</v>
      </c>
      <c r="I176" s="85">
        <v>520855.33333333331</v>
      </c>
      <c r="J176" s="5">
        <v>0</v>
      </c>
      <c r="K176" s="87">
        <v>1.65</v>
      </c>
      <c r="L176" s="85">
        <v>6718222.118055555</v>
      </c>
      <c r="M176" s="85">
        <v>648132.9375</v>
      </c>
      <c r="N176" s="85">
        <v>7366355.055555555</v>
      </c>
      <c r="O176" s="88">
        <v>2519.2732748138014</v>
      </c>
      <c r="P176" s="88">
        <v>2581.7105893570883</v>
      </c>
      <c r="Q176" s="88">
        <v>97.581552525651787</v>
      </c>
      <c r="R176" s="92">
        <v>67549.681858091193</v>
      </c>
      <c r="S176" s="93">
        <v>23.101806381016139</v>
      </c>
      <c r="T176" s="94">
        <v>98.476378091160626</v>
      </c>
      <c r="U176" s="92">
        <v>0</v>
      </c>
      <c r="V176" s="93">
        <v>0</v>
      </c>
      <c r="W176" s="95">
        <v>98.476378091160626</v>
      </c>
      <c r="X176" s="96">
        <v>0</v>
      </c>
      <c r="Y176" s="97">
        <v>0</v>
      </c>
      <c r="Z176" s="98">
        <v>0</v>
      </c>
      <c r="AA176" s="99">
        <v>0</v>
      </c>
      <c r="AB176" s="100">
        <v>98.476378091160626</v>
      </c>
      <c r="AC176" s="92">
        <v>67549.681858091193</v>
      </c>
      <c r="AD176" s="93">
        <v>23.101806381016139</v>
      </c>
      <c r="AE176" s="95">
        <v>98.476378091160626</v>
      </c>
      <c r="AF176" s="104"/>
      <c r="AG176" s="103">
        <v>0</v>
      </c>
      <c r="AH176" s="104"/>
      <c r="AI176" s="92">
        <v>0</v>
      </c>
      <c r="AJ176" s="93">
        <v>97.581552525651787</v>
      </c>
      <c r="AK176" s="93">
        <v>0</v>
      </c>
      <c r="AL176" s="101">
        <v>0</v>
      </c>
      <c r="AM176" s="177">
        <v>0</v>
      </c>
      <c r="AO176" s="102">
        <v>23985.04259069125</v>
      </c>
      <c r="AQ176" s="102">
        <v>407164.97685185185</v>
      </c>
      <c r="AR176" s="90"/>
      <c r="AS176" s="213"/>
      <c r="AT176" s="112">
        <v>-1506052.5338475828</v>
      </c>
      <c r="AU176" s="112">
        <v>-643064.24754300003</v>
      </c>
      <c r="AV176" s="112">
        <v>-12572.063783</v>
      </c>
      <c r="AW176" s="112">
        <v>-226897</v>
      </c>
      <c r="AX176" s="113">
        <v>-552026.59236400004</v>
      </c>
    </row>
    <row r="177" spans="1:50">
      <c r="A177" s="11">
        <v>626</v>
      </c>
      <c r="B177" s="12">
        <v>2326</v>
      </c>
      <c r="C177" s="4"/>
      <c r="D177" s="13" t="s">
        <v>155</v>
      </c>
      <c r="E177" s="85">
        <v>1791.3333333333333</v>
      </c>
      <c r="F177" s="85">
        <v>3380993.6666666665</v>
      </c>
      <c r="G177" s="86">
        <v>2.0833333333333335</v>
      </c>
      <c r="H177" s="85">
        <v>1624574.814586397</v>
      </c>
      <c r="I177" s="85">
        <v>359253</v>
      </c>
      <c r="J177" s="5">
        <v>0</v>
      </c>
      <c r="K177" s="87">
        <v>1.65</v>
      </c>
      <c r="L177" s="85">
        <v>2680548.444067555</v>
      </c>
      <c r="M177" s="85">
        <v>345307.8775</v>
      </c>
      <c r="N177" s="85">
        <v>3025856.3215675554</v>
      </c>
      <c r="O177" s="88">
        <v>1689.1643030708349</v>
      </c>
      <c r="P177" s="88">
        <v>2581.7105893570883</v>
      </c>
      <c r="Q177" s="88">
        <v>65.428104530162685</v>
      </c>
      <c r="R177" s="92">
        <v>591573.72824195353</v>
      </c>
      <c r="S177" s="93">
        <v>330.2421259259138</v>
      </c>
      <c r="T177" s="94">
        <v>78.219705854002484</v>
      </c>
      <c r="U177" s="92">
        <v>359816</v>
      </c>
      <c r="V177" s="93">
        <v>200.86490509862301</v>
      </c>
      <c r="W177" s="95">
        <v>86.000008802236636</v>
      </c>
      <c r="X177" s="96">
        <v>0</v>
      </c>
      <c r="Y177" s="97">
        <v>0</v>
      </c>
      <c r="Z177" s="98">
        <v>359816</v>
      </c>
      <c r="AA177" s="99">
        <v>200.86490509862301</v>
      </c>
      <c r="AB177" s="100">
        <v>86.000008802236636</v>
      </c>
      <c r="AC177" s="92">
        <v>951389.72824195353</v>
      </c>
      <c r="AD177" s="93">
        <v>531.10703102453681</v>
      </c>
      <c r="AE177" s="95">
        <v>86.000008802236636</v>
      </c>
      <c r="AF177" s="104"/>
      <c r="AG177" s="103">
        <v>0</v>
      </c>
      <c r="AH177" s="104"/>
      <c r="AI177" s="92">
        <v>124553.98087139809</v>
      </c>
      <c r="AJ177" s="93">
        <v>65.428104530162685</v>
      </c>
      <c r="AK177" s="93">
        <v>0</v>
      </c>
      <c r="AL177" s="101">
        <v>0</v>
      </c>
      <c r="AM177" s="177">
        <v>124553.98087139809</v>
      </c>
      <c r="AO177" s="102">
        <v>12284.289053549805</v>
      </c>
      <c r="AQ177" s="102">
        <v>162457.4814586397</v>
      </c>
      <c r="AR177" s="90"/>
      <c r="AS177" s="213"/>
      <c r="AT177" s="112">
        <v>-929420.09109361097</v>
      </c>
      <c r="AU177" s="112">
        <v>-396849.92262799997</v>
      </c>
      <c r="AV177" s="112">
        <v>-7758.5133340000002</v>
      </c>
      <c r="AW177" s="112">
        <v>-199730</v>
      </c>
      <c r="AX177" s="113">
        <v>-340668.465562</v>
      </c>
    </row>
    <row r="178" spans="1:50">
      <c r="A178" s="11">
        <v>627</v>
      </c>
      <c r="B178" s="12">
        <v>2327</v>
      </c>
      <c r="C178" s="4">
        <v>351</v>
      </c>
      <c r="D178" s="13" t="s">
        <v>156</v>
      </c>
      <c r="E178" s="85">
        <v>11357.333333333334</v>
      </c>
      <c r="F178" s="85">
        <v>26506044</v>
      </c>
      <c r="G178" s="86">
        <v>1.7</v>
      </c>
      <c r="H178" s="85">
        <v>15591790.588235294</v>
      </c>
      <c r="I178" s="85">
        <v>2362260.3333333335</v>
      </c>
      <c r="J178" s="5">
        <v>0</v>
      </c>
      <c r="K178" s="87">
        <v>1.65</v>
      </c>
      <c r="L178" s="85">
        <v>25726454.470588233</v>
      </c>
      <c r="M178" s="85">
        <v>2237095.6916666664</v>
      </c>
      <c r="N178" s="85">
        <v>27963550.1622549</v>
      </c>
      <c r="O178" s="88">
        <v>2462.1580912997388</v>
      </c>
      <c r="P178" s="88">
        <v>2581.7105893570883</v>
      </c>
      <c r="Q178" s="88">
        <v>95.36925252000762</v>
      </c>
      <c r="R178" s="92">
        <v>502385.10136990272</v>
      </c>
      <c r="S178" s="93">
        <v>44.234424281219418</v>
      </c>
      <c r="T178" s="94">
        <v>97.082629087604801</v>
      </c>
      <c r="U178" s="92">
        <v>0</v>
      </c>
      <c r="V178" s="93">
        <v>0</v>
      </c>
      <c r="W178" s="95">
        <v>97.082629087604801</v>
      </c>
      <c r="X178" s="96">
        <v>0</v>
      </c>
      <c r="Y178" s="97">
        <v>0</v>
      </c>
      <c r="Z178" s="98">
        <v>0</v>
      </c>
      <c r="AA178" s="99">
        <v>0</v>
      </c>
      <c r="AB178" s="100">
        <v>97.082629087604801</v>
      </c>
      <c r="AC178" s="92">
        <v>502385.10136990272</v>
      </c>
      <c r="AD178" s="93">
        <v>44.234424281219418</v>
      </c>
      <c r="AE178" s="95">
        <v>97.082629087604801</v>
      </c>
      <c r="AF178" s="104"/>
      <c r="AG178" s="103">
        <v>0</v>
      </c>
      <c r="AH178" s="104"/>
      <c r="AI178" s="92">
        <v>0</v>
      </c>
      <c r="AJ178" s="93">
        <v>95.36925252000762</v>
      </c>
      <c r="AK178" s="93">
        <v>0</v>
      </c>
      <c r="AL178" s="101">
        <v>0</v>
      </c>
      <c r="AM178" s="177">
        <v>0</v>
      </c>
      <c r="AO178" s="102">
        <v>148871.5445227531</v>
      </c>
      <c r="AQ178" s="102">
        <v>1559179.0588235296</v>
      </c>
      <c r="AR178" s="90"/>
      <c r="AS178" s="213"/>
      <c r="AT178" s="112">
        <v>-5844205.9113106029</v>
      </c>
      <c r="AU178" s="112">
        <v>-2495397.5989430002</v>
      </c>
      <c r="AV178" s="112">
        <v>-48785.635177999997</v>
      </c>
      <c r="AW178" s="112">
        <v>-1252001</v>
      </c>
      <c r="AX178" s="113">
        <v>-2142127.8486580001</v>
      </c>
    </row>
    <row r="179" spans="1:50">
      <c r="A179" s="11">
        <v>628</v>
      </c>
      <c r="B179" s="12">
        <v>2328</v>
      </c>
      <c r="C179" s="4"/>
      <c r="D179" s="13" t="s">
        <v>157</v>
      </c>
      <c r="E179" s="85">
        <v>1619.3333333333333</v>
      </c>
      <c r="F179" s="85">
        <v>2544189.3333333335</v>
      </c>
      <c r="G179" s="86">
        <v>1.72</v>
      </c>
      <c r="H179" s="85">
        <v>1479179.8449612402</v>
      </c>
      <c r="I179" s="85">
        <v>286792</v>
      </c>
      <c r="J179" s="5">
        <v>0</v>
      </c>
      <c r="K179" s="87">
        <v>1.65</v>
      </c>
      <c r="L179" s="85">
        <v>2440646.7441860461</v>
      </c>
      <c r="M179" s="85">
        <v>270196.15833333333</v>
      </c>
      <c r="N179" s="85">
        <v>2710842.9025193797</v>
      </c>
      <c r="O179" s="88">
        <v>1674.0487253104445</v>
      </c>
      <c r="P179" s="88">
        <v>2581.7105893570883</v>
      </c>
      <c r="Q179" s="88">
        <v>64.842617612198168</v>
      </c>
      <c r="R179" s="92">
        <v>543828.63138309342</v>
      </c>
      <c r="S179" s="93">
        <v>335.83488969725818</v>
      </c>
      <c r="T179" s="94">
        <v>77.85084909568485</v>
      </c>
      <c r="U179" s="92">
        <v>340687</v>
      </c>
      <c r="V179" s="93">
        <v>210.38719637710994</v>
      </c>
      <c r="W179" s="95">
        <v>85.999988555561387</v>
      </c>
      <c r="X179" s="96">
        <v>0</v>
      </c>
      <c r="Y179" s="97">
        <v>0</v>
      </c>
      <c r="Z179" s="98">
        <v>340687</v>
      </c>
      <c r="AA179" s="99">
        <v>210.38719637710994</v>
      </c>
      <c r="AB179" s="100">
        <v>85.999988555561387</v>
      </c>
      <c r="AC179" s="92">
        <v>884515.63138309342</v>
      </c>
      <c r="AD179" s="93">
        <v>546.22208607436812</v>
      </c>
      <c r="AE179" s="95">
        <v>85.999988555561387</v>
      </c>
      <c r="AF179" s="104"/>
      <c r="AG179" s="103">
        <v>0</v>
      </c>
      <c r="AH179" s="104"/>
      <c r="AI179" s="92">
        <v>0</v>
      </c>
      <c r="AJ179" s="93">
        <v>64.842617612198168</v>
      </c>
      <c r="AK179" s="93">
        <v>0</v>
      </c>
      <c r="AL179" s="101">
        <v>0</v>
      </c>
      <c r="AM179" s="177">
        <v>0</v>
      </c>
      <c r="AO179" s="102">
        <v>15025.26430723263</v>
      </c>
      <c r="AQ179" s="102">
        <v>147917.98449612403</v>
      </c>
      <c r="AR179" s="90"/>
      <c r="AS179" s="213"/>
      <c r="AT179" s="112">
        <v>-823686.95087485947</v>
      </c>
      <c r="AU179" s="112">
        <v>-351703.28881100001</v>
      </c>
      <c r="AV179" s="112">
        <v>-6875.885569</v>
      </c>
      <c r="AW179" s="112">
        <v>-127742</v>
      </c>
      <c r="AX179" s="113">
        <v>-301913.17397499998</v>
      </c>
    </row>
    <row r="180" spans="1:50">
      <c r="A180" s="11">
        <v>629</v>
      </c>
      <c r="B180" s="12">
        <v>2329</v>
      </c>
      <c r="C180" s="4"/>
      <c r="D180" s="13" t="s">
        <v>158</v>
      </c>
      <c r="E180" s="85">
        <v>311.66666666666669</v>
      </c>
      <c r="F180" s="85">
        <v>451390.66666666669</v>
      </c>
      <c r="G180" s="86">
        <v>1.88</v>
      </c>
      <c r="H180" s="85">
        <v>240101.41843971633</v>
      </c>
      <c r="I180" s="85">
        <v>43620</v>
      </c>
      <c r="J180" s="5">
        <v>0</v>
      </c>
      <c r="K180" s="87">
        <v>1.65</v>
      </c>
      <c r="L180" s="85">
        <v>396167.3404255319</v>
      </c>
      <c r="M180" s="85">
        <v>36408.987499999996</v>
      </c>
      <c r="N180" s="85">
        <v>432576.32792553189</v>
      </c>
      <c r="O180" s="88">
        <v>1387.9454371942199</v>
      </c>
      <c r="P180" s="88">
        <v>2581.7105893570883</v>
      </c>
      <c r="Q180" s="88">
        <v>53.760690408751572</v>
      </c>
      <c r="R180" s="92">
        <v>137661.01813024812</v>
      </c>
      <c r="S180" s="93">
        <v>441.69310630026132</v>
      </c>
      <c r="T180" s="94">
        <v>70.869234957513498</v>
      </c>
      <c r="U180" s="92">
        <v>121747</v>
      </c>
      <c r="V180" s="93">
        <v>390.63208556149732</v>
      </c>
      <c r="W180" s="95">
        <v>85.999981493234785</v>
      </c>
      <c r="X180" s="96">
        <v>0</v>
      </c>
      <c r="Y180" s="97">
        <v>0</v>
      </c>
      <c r="Z180" s="98">
        <v>121747</v>
      </c>
      <c r="AA180" s="99">
        <v>390.63208556149732</v>
      </c>
      <c r="AB180" s="100">
        <v>85.999981493234785</v>
      </c>
      <c r="AC180" s="92">
        <v>259408.01813024812</v>
      </c>
      <c r="AD180" s="93">
        <v>832.32519186175864</v>
      </c>
      <c r="AE180" s="95">
        <v>85.999981493234785</v>
      </c>
      <c r="AF180" s="104"/>
      <c r="AG180" s="103">
        <v>0</v>
      </c>
      <c r="AH180" s="104"/>
      <c r="AI180" s="92">
        <v>76236.495456014687</v>
      </c>
      <c r="AJ180" s="93">
        <v>53.760690408751572</v>
      </c>
      <c r="AK180" s="93">
        <v>0</v>
      </c>
      <c r="AL180" s="101">
        <v>0</v>
      </c>
      <c r="AM180" s="177">
        <v>76236.495456014687</v>
      </c>
      <c r="AO180" s="102">
        <v>1226.3179854147731</v>
      </c>
      <c r="AQ180" s="102">
        <v>24010.141843971633</v>
      </c>
      <c r="AR180" s="90"/>
      <c r="AS180" s="213"/>
      <c r="AT180" s="112">
        <v>-158857.59603597791</v>
      </c>
      <c r="AU180" s="112">
        <v>-67830.064467000004</v>
      </c>
      <c r="AV180" s="112">
        <v>-1326.0943990000001</v>
      </c>
      <c r="AW180" s="112">
        <v>-12711</v>
      </c>
      <c r="AX180" s="113">
        <v>-58227.462482000003</v>
      </c>
    </row>
    <row r="181" spans="1:50">
      <c r="A181" s="11">
        <v>630</v>
      </c>
      <c r="B181" s="12">
        <v>2331</v>
      </c>
      <c r="C181" s="4">
        <v>351</v>
      </c>
      <c r="D181" s="13" t="s">
        <v>160</v>
      </c>
      <c r="E181" s="85">
        <v>562</v>
      </c>
      <c r="F181" s="85">
        <v>1609920</v>
      </c>
      <c r="G181" s="86">
        <v>1.3766666666666667</v>
      </c>
      <c r="H181" s="85">
        <v>1172620.4529709565</v>
      </c>
      <c r="I181" s="85">
        <v>131322.66666666666</v>
      </c>
      <c r="J181" s="5">
        <v>0</v>
      </c>
      <c r="K181" s="87">
        <v>1.65</v>
      </c>
      <c r="L181" s="85">
        <v>1934823.7474020782</v>
      </c>
      <c r="M181" s="85">
        <v>159730.09166666667</v>
      </c>
      <c r="N181" s="85">
        <v>2094553.839068745</v>
      </c>
      <c r="O181" s="88">
        <v>3726.9641264568418</v>
      </c>
      <c r="P181" s="88">
        <v>2581.7105893570883</v>
      </c>
      <c r="Q181" s="88">
        <v>144.36026027940454</v>
      </c>
      <c r="R181" s="92">
        <v>-238144.02050452272</v>
      </c>
      <c r="S181" s="93">
        <v>-423.74380872690875</v>
      </c>
      <c r="T181" s="94">
        <v>127.94696397602485</v>
      </c>
      <c r="U181" s="92">
        <v>0</v>
      </c>
      <c r="V181" s="93">
        <v>0</v>
      </c>
      <c r="W181" s="95">
        <v>127.94696397602485</v>
      </c>
      <c r="X181" s="96">
        <v>0</v>
      </c>
      <c r="Y181" s="97">
        <v>0</v>
      </c>
      <c r="Z181" s="98">
        <v>0</v>
      </c>
      <c r="AA181" s="99">
        <v>0</v>
      </c>
      <c r="AB181" s="100">
        <v>127.94696397602485</v>
      </c>
      <c r="AC181" s="92">
        <v>-238144.02050452272</v>
      </c>
      <c r="AD181" s="93">
        <v>-423.74380872690875</v>
      </c>
      <c r="AE181" s="95">
        <v>127.94696397602485</v>
      </c>
      <c r="AF181" s="104"/>
      <c r="AG181" s="103">
        <v>0</v>
      </c>
      <c r="AH181" s="104"/>
      <c r="AI181" s="92">
        <v>2546.3591280042356</v>
      </c>
      <c r="AJ181" s="93">
        <v>144.36026027940454</v>
      </c>
      <c r="AK181" s="93">
        <v>21.801301397022712</v>
      </c>
      <c r="AL181" s="101">
        <v>-555.13942814680286</v>
      </c>
      <c r="AM181" s="177">
        <v>1991.2196998574327</v>
      </c>
      <c r="AO181" s="102">
        <v>3575.480310507744</v>
      </c>
      <c r="AQ181" s="102">
        <v>117262.04529709565</v>
      </c>
      <c r="AR181" s="90"/>
      <c r="AS181" s="213"/>
      <c r="AT181" s="112">
        <v>-299147.42110671161</v>
      </c>
      <c r="AU181" s="112">
        <v>-127731.939581</v>
      </c>
      <c r="AV181" s="112">
        <v>-2497.1907510000001</v>
      </c>
      <c r="AW181" s="112">
        <v>-85262</v>
      </c>
      <c r="AX181" s="113">
        <v>-109649.117661</v>
      </c>
    </row>
    <row r="182" spans="1:50">
      <c r="A182" s="11">
        <v>632</v>
      </c>
      <c r="B182" s="12">
        <v>2324</v>
      </c>
      <c r="C182" s="4">
        <v>351</v>
      </c>
      <c r="D182" s="13" t="s">
        <v>154</v>
      </c>
      <c r="E182" s="85">
        <v>4175.333333333333</v>
      </c>
      <c r="F182" s="85">
        <v>7858117</v>
      </c>
      <c r="G182" s="86">
        <v>1.49</v>
      </c>
      <c r="H182" s="85">
        <v>5273904.0268456377</v>
      </c>
      <c r="I182" s="85">
        <v>672399.33333333337</v>
      </c>
      <c r="J182" s="5">
        <v>0</v>
      </c>
      <c r="K182" s="87">
        <v>1.65</v>
      </c>
      <c r="L182" s="85">
        <v>8701941.6442953032</v>
      </c>
      <c r="M182" s="85">
        <v>825433.58333333337</v>
      </c>
      <c r="N182" s="85">
        <v>9527375.2276286352</v>
      </c>
      <c r="O182" s="88">
        <v>2281.8238609999926</v>
      </c>
      <c r="P182" s="88">
        <v>2581.7105893570883</v>
      </c>
      <c r="Q182" s="88">
        <v>88.384184904638161</v>
      </c>
      <c r="R182" s="92">
        <v>463287.0096594544</v>
      </c>
      <c r="S182" s="93">
        <v>110.95808949212544</v>
      </c>
      <c r="T182" s="94">
        <v>92.682036489922055</v>
      </c>
      <c r="U182" s="92">
        <v>0</v>
      </c>
      <c r="V182" s="93">
        <v>0</v>
      </c>
      <c r="W182" s="95">
        <v>92.682036489922055</v>
      </c>
      <c r="X182" s="96">
        <v>0</v>
      </c>
      <c r="Y182" s="97">
        <v>0</v>
      </c>
      <c r="Z182" s="98">
        <v>0</v>
      </c>
      <c r="AA182" s="99">
        <v>0</v>
      </c>
      <c r="AB182" s="100">
        <v>92.682036489922055</v>
      </c>
      <c r="AC182" s="92">
        <v>463287.0096594544</v>
      </c>
      <c r="AD182" s="93">
        <v>110.95808949212544</v>
      </c>
      <c r="AE182" s="95">
        <v>92.682036489922055</v>
      </c>
      <c r="AF182" s="104"/>
      <c r="AG182" s="103">
        <v>0</v>
      </c>
      <c r="AH182" s="104"/>
      <c r="AI182" s="92">
        <v>0</v>
      </c>
      <c r="AJ182" s="93">
        <v>88.384184904638161</v>
      </c>
      <c r="AK182" s="93">
        <v>0</v>
      </c>
      <c r="AL182" s="101">
        <v>0</v>
      </c>
      <c r="AM182" s="177">
        <v>0</v>
      </c>
      <c r="AO182" s="102">
        <v>29307.828416438213</v>
      </c>
      <c r="AQ182" s="102">
        <v>527390.40268456377</v>
      </c>
      <c r="AR182" s="90"/>
      <c r="AS182" s="213"/>
      <c r="AT182" s="112">
        <v>-2203891.2592913429</v>
      </c>
      <c r="AU182" s="112">
        <v>-941032.03073700005</v>
      </c>
      <c r="AV182" s="112">
        <v>-18397.407035</v>
      </c>
      <c r="AW182" s="112">
        <v>-321699</v>
      </c>
      <c r="AX182" s="113">
        <v>-807811.51684000005</v>
      </c>
    </row>
    <row r="183" spans="1:50">
      <c r="A183" s="11">
        <v>661</v>
      </c>
      <c r="B183" s="12">
        <v>2401</v>
      </c>
      <c r="C183" s="4"/>
      <c r="D183" s="13" t="s">
        <v>161</v>
      </c>
      <c r="E183" s="85">
        <v>49</v>
      </c>
      <c r="F183" s="85">
        <v>51244.333333333336</v>
      </c>
      <c r="G183" s="86">
        <v>1.9400000000000002</v>
      </c>
      <c r="H183" s="85">
        <v>26414.604810996563</v>
      </c>
      <c r="I183" s="85">
        <v>3677</v>
      </c>
      <c r="J183" s="5">
        <v>0</v>
      </c>
      <c r="K183" s="87">
        <v>1.65</v>
      </c>
      <c r="L183" s="85">
        <v>43584.097938144325</v>
      </c>
      <c r="M183" s="85">
        <v>4639.6500000000005</v>
      </c>
      <c r="N183" s="85">
        <v>48223.747938144334</v>
      </c>
      <c r="O183" s="88">
        <v>984.15812118661904</v>
      </c>
      <c r="P183" s="88">
        <v>2581.7105893570883</v>
      </c>
      <c r="Q183" s="88">
        <v>38.120389064666597</v>
      </c>
      <c r="R183" s="92">
        <v>28963.62624793061</v>
      </c>
      <c r="S183" s="93">
        <v>591.09441322307362</v>
      </c>
      <c r="T183" s="94">
        <v>61.01584511073996</v>
      </c>
      <c r="U183" s="92">
        <v>31606</v>
      </c>
      <c r="V183" s="93">
        <v>645.0204081632653</v>
      </c>
      <c r="W183" s="95">
        <v>86.000071105021206</v>
      </c>
      <c r="X183" s="96">
        <v>80.818272833739186</v>
      </c>
      <c r="Y183" s="97">
        <v>-25543.423311831608</v>
      </c>
      <c r="Z183" s="98">
        <v>6062.5766881683921</v>
      </c>
      <c r="AA183" s="99">
        <v>123.72605486057944</v>
      </c>
      <c r="AB183" s="100">
        <v>65.808251175565005</v>
      </c>
      <c r="AC183" s="92">
        <v>35026.202936098998</v>
      </c>
      <c r="AD183" s="93">
        <v>714.82046808365305</v>
      </c>
      <c r="AE183" s="95">
        <v>65.808251175565005</v>
      </c>
      <c r="AF183" s="104"/>
      <c r="AG183" s="103">
        <v>0</v>
      </c>
      <c r="AH183" s="104"/>
      <c r="AI183" s="92">
        <v>11773.830321675534</v>
      </c>
      <c r="AJ183" s="93">
        <v>38.120389064666597</v>
      </c>
      <c r="AK183" s="93">
        <v>0</v>
      </c>
      <c r="AL183" s="101">
        <v>0</v>
      </c>
      <c r="AM183" s="177">
        <v>11773.830321675534</v>
      </c>
      <c r="AO183" s="102">
        <v>798.9085651495775</v>
      </c>
      <c r="AQ183" s="102">
        <v>2641.4604810996566</v>
      </c>
      <c r="AR183" s="90"/>
      <c r="AS183" s="213"/>
      <c r="AT183" s="112">
        <v>-25272.79936936012</v>
      </c>
      <c r="AU183" s="112">
        <v>-10791.14662</v>
      </c>
      <c r="AV183" s="112">
        <v>-210.96956299999999</v>
      </c>
      <c r="AW183" s="112">
        <v>-2022</v>
      </c>
      <c r="AX183" s="113">
        <v>-9263.4599400000006</v>
      </c>
    </row>
    <row r="184" spans="1:50">
      <c r="A184" s="11">
        <v>662</v>
      </c>
      <c r="B184" s="12">
        <v>2402</v>
      </c>
      <c r="C184" s="4"/>
      <c r="D184" s="13" t="s">
        <v>162</v>
      </c>
      <c r="E184" s="85">
        <v>1246.3333333333333</v>
      </c>
      <c r="F184" s="85">
        <v>2487861</v>
      </c>
      <c r="G184" s="86">
        <v>1.8</v>
      </c>
      <c r="H184" s="85">
        <v>1381137.2337042924</v>
      </c>
      <c r="I184" s="85">
        <v>172638.66666666666</v>
      </c>
      <c r="J184" s="5">
        <v>0</v>
      </c>
      <c r="K184" s="87">
        <v>1.65</v>
      </c>
      <c r="L184" s="85">
        <v>2278876.4356120829</v>
      </c>
      <c r="M184" s="85">
        <v>211381.92916666667</v>
      </c>
      <c r="N184" s="85">
        <v>2490258.3647787496</v>
      </c>
      <c r="O184" s="88">
        <v>1998.0676903814522</v>
      </c>
      <c r="P184" s="88">
        <v>2581.7105893570883</v>
      </c>
      <c r="Q184" s="88">
        <v>77.393170970376744</v>
      </c>
      <c r="R184" s="92">
        <v>269143.03190995468</v>
      </c>
      <c r="S184" s="93">
        <v>215.94787262098532</v>
      </c>
      <c r="T184" s="94">
        <v>85.757697711337343</v>
      </c>
      <c r="U184" s="92">
        <v>7796</v>
      </c>
      <c r="V184" s="93">
        <v>6.255148435410538</v>
      </c>
      <c r="W184" s="95">
        <v>85.999984684214823</v>
      </c>
      <c r="X184" s="96">
        <v>0</v>
      </c>
      <c r="Y184" s="97">
        <v>0</v>
      </c>
      <c r="Z184" s="98">
        <v>7796</v>
      </c>
      <c r="AA184" s="99">
        <v>6.255148435410538</v>
      </c>
      <c r="AB184" s="100">
        <v>85.999984684214823</v>
      </c>
      <c r="AC184" s="92">
        <v>276939.03190995468</v>
      </c>
      <c r="AD184" s="93">
        <v>222.20302105639587</v>
      </c>
      <c r="AE184" s="95">
        <v>85.999984684214823</v>
      </c>
      <c r="AF184" s="104"/>
      <c r="AG184" s="103">
        <v>0</v>
      </c>
      <c r="AH184" s="104"/>
      <c r="AI184" s="92">
        <v>100151.87851465792</v>
      </c>
      <c r="AJ184" s="93">
        <v>77.393170970376744</v>
      </c>
      <c r="AK184" s="93">
        <v>0</v>
      </c>
      <c r="AL184" s="101">
        <v>0</v>
      </c>
      <c r="AM184" s="177">
        <v>100151.87851465792</v>
      </c>
      <c r="AO184" s="102">
        <v>8841.7129376813737</v>
      </c>
      <c r="AQ184" s="102">
        <v>138113.72337042927</v>
      </c>
      <c r="AR184" s="90"/>
      <c r="AS184" s="213"/>
      <c r="AT184" s="112">
        <v>-645230.04104223498</v>
      </c>
      <c r="AU184" s="112">
        <v>-275504.58002599998</v>
      </c>
      <c r="AV184" s="112">
        <v>-5386.1821209999998</v>
      </c>
      <c r="AW184" s="112">
        <v>-165243</v>
      </c>
      <c r="AX184" s="113">
        <v>-236501.80378300001</v>
      </c>
    </row>
    <row r="185" spans="1:50">
      <c r="A185" s="11">
        <v>663</v>
      </c>
      <c r="B185" s="12">
        <v>2403</v>
      </c>
      <c r="C185" s="4">
        <v>351</v>
      </c>
      <c r="D185" s="13" t="s">
        <v>163</v>
      </c>
      <c r="E185" s="85">
        <v>1218</v>
      </c>
      <c r="F185" s="85">
        <v>3256936.3333333335</v>
      </c>
      <c r="G185" s="86">
        <v>1.68</v>
      </c>
      <c r="H185" s="85">
        <v>1938741.6953610713</v>
      </c>
      <c r="I185" s="85">
        <v>268800.66666666669</v>
      </c>
      <c r="J185" s="5">
        <v>0</v>
      </c>
      <c r="K185" s="87">
        <v>1.65</v>
      </c>
      <c r="L185" s="85">
        <v>3198923.7973457673</v>
      </c>
      <c r="M185" s="85">
        <v>276537.17416666669</v>
      </c>
      <c r="N185" s="85">
        <v>3475460.9715124345</v>
      </c>
      <c r="O185" s="88">
        <v>2853.4162327688296</v>
      </c>
      <c r="P185" s="88">
        <v>2581.7105893570883</v>
      </c>
      <c r="Q185" s="88">
        <v>110.5242487105963</v>
      </c>
      <c r="R185" s="92">
        <v>-122446.86525993537</v>
      </c>
      <c r="S185" s="93">
        <v>-100.53108806234431</v>
      </c>
      <c r="T185" s="94">
        <v>106.63027668767566</v>
      </c>
      <c r="U185" s="92">
        <v>0</v>
      </c>
      <c r="V185" s="93">
        <v>0</v>
      </c>
      <c r="W185" s="95">
        <v>106.63027668767566</v>
      </c>
      <c r="X185" s="96">
        <v>0</v>
      </c>
      <c r="Y185" s="97">
        <v>0</v>
      </c>
      <c r="Z185" s="98">
        <v>0</v>
      </c>
      <c r="AA185" s="99">
        <v>0</v>
      </c>
      <c r="AB185" s="100">
        <v>106.63027668767566</v>
      </c>
      <c r="AC185" s="92">
        <v>-122446.86525993537</v>
      </c>
      <c r="AD185" s="93">
        <v>-100.53108806234431</v>
      </c>
      <c r="AE185" s="95">
        <v>106.63027668767566</v>
      </c>
      <c r="AF185" s="104"/>
      <c r="AG185" s="103">
        <v>0</v>
      </c>
      <c r="AH185" s="104"/>
      <c r="AI185" s="92">
        <v>20267.663816969889</v>
      </c>
      <c r="AJ185" s="93">
        <v>110.5242487105963</v>
      </c>
      <c r="AK185" s="93">
        <v>0</v>
      </c>
      <c r="AL185" s="101">
        <v>0</v>
      </c>
      <c r="AM185" s="177">
        <v>20267.663816969889</v>
      </c>
      <c r="AO185" s="102">
        <v>9619.0497820631281</v>
      </c>
      <c r="AQ185" s="102">
        <v>193874.16953610713</v>
      </c>
      <c r="AR185" s="90"/>
      <c r="AS185" s="213"/>
      <c r="AT185" s="112">
        <v>-633883.06989680801</v>
      </c>
      <c r="AU185" s="112">
        <v>-270659.57542200002</v>
      </c>
      <c r="AV185" s="112">
        <v>-5291.4610919999996</v>
      </c>
      <c r="AW185" s="112">
        <v>-97562</v>
      </c>
      <c r="AX185" s="113">
        <v>-232342.69932000001</v>
      </c>
    </row>
    <row r="186" spans="1:50">
      <c r="A186" s="11">
        <v>664</v>
      </c>
      <c r="B186" s="12">
        <v>2404</v>
      </c>
      <c r="C186" s="4"/>
      <c r="D186" s="123" t="s">
        <v>164</v>
      </c>
      <c r="E186" s="85">
        <v>321.66666666666669</v>
      </c>
      <c r="F186" s="85">
        <v>675411</v>
      </c>
      <c r="G186" s="86">
        <v>1.78</v>
      </c>
      <c r="H186" s="85">
        <v>379444.38202247192</v>
      </c>
      <c r="I186" s="85">
        <v>59061.666666666664</v>
      </c>
      <c r="J186" s="5">
        <v>0</v>
      </c>
      <c r="K186" s="87">
        <v>1.65</v>
      </c>
      <c r="L186" s="85">
        <v>626083.23033707857</v>
      </c>
      <c r="M186" s="85">
        <v>48241.375</v>
      </c>
      <c r="N186" s="85">
        <v>674324.60533707857</v>
      </c>
      <c r="O186" s="88">
        <v>2096.3459233277053</v>
      </c>
      <c r="P186" s="88">
        <v>2581.7105893570883</v>
      </c>
      <c r="Q186" s="88">
        <v>81.199880884005239</v>
      </c>
      <c r="R186" s="92">
        <v>57766.484668597055</v>
      </c>
      <c r="S186" s="93">
        <v>179.58492643087166</v>
      </c>
      <c r="T186" s="94">
        <v>88.155924956923286</v>
      </c>
      <c r="U186" s="92">
        <v>0</v>
      </c>
      <c r="V186" s="93">
        <v>0</v>
      </c>
      <c r="W186" s="95">
        <v>88.155924956923286</v>
      </c>
      <c r="X186" s="96">
        <v>0</v>
      </c>
      <c r="Y186" s="97">
        <v>0</v>
      </c>
      <c r="Z186" s="98">
        <v>0</v>
      </c>
      <c r="AA186" s="99">
        <v>0</v>
      </c>
      <c r="AB186" s="100">
        <v>88.155924956923286</v>
      </c>
      <c r="AC186" s="92">
        <v>57766.484668597055</v>
      </c>
      <c r="AD186" s="93">
        <v>179.58492643087166</v>
      </c>
      <c r="AE186" s="95">
        <v>88.155924956923286</v>
      </c>
      <c r="AF186" s="104"/>
      <c r="AG186" s="103">
        <v>0</v>
      </c>
      <c r="AH186" s="104"/>
      <c r="AI186" s="92">
        <v>24984.76581476213</v>
      </c>
      <c r="AJ186" s="93">
        <v>81.199880884005239</v>
      </c>
      <c r="AK186" s="93">
        <v>0</v>
      </c>
      <c r="AL186" s="101">
        <v>0</v>
      </c>
      <c r="AM186" s="177">
        <v>24984.76581476213</v>
      </c>
      <c r="AO186" s="102">
        <v>2526.706220408048</v>
      </c>
      <c r="AQ186" s="102">
        <v>37944.438202247191</v>
      </c>
      <c r="AR186" s="90"/>
      <c r="AS186" s="213"/>
      <c r="AT186" s="112">
        <v>-166594.16727149629</v>
      </c>
      <c r="AU186" s="112">
        <v>-71133.476697000006</v>
      </c>
      <c r="AV186" s="112">
        <v>-1390.6769179999999</v>
      </c>
      <c r="AW186" s="112">
        <v>-20107</v>
      </c>
      <c r="AX186" s="113">
        <v>-61063.215525</v>
      </c>
    </row>
    <row r="187" spans="1:50">
      <c r="A187" s="11">
        <v>665</v>
      </c>
      <c r="B187" s="12">
        <v>2405</v>
      </c>
      <c r="C187" s="4"/>
      <c r="D187" s="123" t="s">
        <v>165</v>
      </c>
      <c r="E187" s="85">
        <v>259</v>
      </c>
      <c r="F187" s="85">
        <v>463048.33333333331</v>
      </c>
      <c r="G187" s="86">
        <v>1.9333333333333333</v>
      </c>
      <c r="H187" s="85">
        <v>239874.47368421056</v>
      </c>
      <c r="I187" s="85">
        <v>37942.666666666664</v>
      </c>
      <c r="J187" s="5">
        <v>0</v>
      </c>
      <c r="K187" s="87">
        <v>1.65</v>
      </c>
      <c r="L187" s="85">
        <v>395792.88157894742</v>
      </c>
      <c r="M187" s="85">
        <v>37112.5</v>
      </c>
      <c r="N187" s="85">
        <v>432905.38157894742</v>
      </c>
      <c r="O187" s="88">
        <v>1671.4493497256658</v>
      </c>
      <c r="P187" s="88">
        <v>2581.7105893570883</v>
      </c>
      <c r="Q187" s="88">
        <v>64.741933376114758</v>
      </c>
      <c r="R187" s="92">
        <v>87230.334593879204</v>
      </c>
      <c r="S187" s="93">
        <v>336.79665866362626</v>
      </c>
      <c r="T187" s="94">
        <v>77.787418026952281</v>
      </c>
      <c r="U187" s="92">
        <v>54915</v>
      </c>
      <c r="V187" s="93">
        <v>212.02702702702703</v>
      </c>
      <c r="W187" s="95">
        <v>86.000074701216747</v>
      </c>
      <c r="X187" s="96">
        <v>0</v>
      </c>
      <c r="Y187" s="97">
        <v>0</v>
      </c>
      <c r="Z187" s="98">
        <v>54915</v>
      </c>
      <c r="AA187" s="99">
        <v>212.02702702702703</v>
      </c>
      <c r="AB187" s="100">
        <v>86.000074701216747</v>
      </c>
      <c r="AC187" s="92">
        <v>142145.3345938792</v>
      </c>
      <c r="AD187" s="93">
        <v>548.82368569065329</v>
      </c>
      <c r="AE187" s="95">
        <v>86.000074701216747</v>
      </c>
      <c r="AF187" s="104"/>
      <c r="AG187" s="103">
        <v>0</v>
      </c>
      <c r="AH187" s="104"/>
      <c r="AI187" s="92">
        <v>31329.465202858988</v>
      </c>
      <c r="AJ187" s="93">
        <v>64.741933376114758</v>
      </c>
      <c r="AK187" s="93">
        <v>0</v>
      </c>
      <c r="AL187" s="101">
        <v>0</v>
      </c>
      <c r="AM187" s="177">
        <v>31329.465202858988</v>
      </c>
      <c r="AO187" s="102">
        <v>2598.4114911456581</v>
      </c>
      <c r="AQ187" s="102">
        <v>23987.447368421053</v>
      </c>
      <c r="AR187" s="90"/>
      <c r="AS187" s="213"/>
      <c r="AT187" s="112">
        <v>-136163.65374512394</v>
      </c>
      <c r="AU187" s="112">
        <v>-58140.055257</v>
      </c>
      <c r="AV187" s="112">
        <v>-1136.6523420000001</v>
      </c>
      <c r="AW187" s="112">
        <v>-20934</v>
      </c>
      <c r="AX187" s="113">
        <v>-49909.253556000003</v>
      </c>
    </row>
    <row r="188" spans="1:50">
      <c r="A188" s="11">
        <v>666</v>
      </c>
      <c r="B188" s="12">
        <v>2406</v>
      </c>
      <c r="C188" s="4"/>
      <c r="D188" s="123" t="s">
        <v>166</v>
      </c>
      <c r="E188" s="85">
        <v>423</v>
      </c>
      <c r="F188" s="85">
        <v>761964.66666666663</v>
      </c>
      <c r="G188" s="86">
        <v>1.79</v>
      </c>
      <c r="H188" s="85">
        <v>425678.58472998138</v>
      </c>
      <c r="I188" s="85">
        <v>70042.666666666672</v>
      </c>
      <c r="J188" s="5">
        <v>0</v>
      </c>
      <c r="K188" s="87">
        <v>1.65</v>
      </c>
      <c r="L188" s="85">
        <v>702369.66480446921</v>
      </c>
      <c r="M188" s="85">
        <v>71464.766666666677</v>
      </c>
      <c r="N188" s="85">
        <v>773834.43147113582</v>
      </c>
      <c r="O188" s="88">
        <v>1829.3958190806993</v>
      </c>
      <c r="P188" s="88">
        <v>2581.7105893570883</v>
      </c>
      <c r="Q188" s="88">
        <v>70.859833267998695</v>
      </c>
      <c r="R188" s="92">
        <v>117744.78469595764</v>
      </c>
      <c r="S188" s="93">
        <v>278.35646500226392</v>
      </c>
      <c r="T188" s="94">
        <v>81.641694958839182</v>
      </c>
      <c r="U188" s="92">
        <v>47595</v>
      </c>
      <c r="V188" s="93">
        <v>112.51773049645391</v>
      </c>
      <c r="W188" s="95">
        <v>85.999957692094426</v>
      </c>
      <c r="X188" s="96">
        <v>0</v>
      </c>
      <c r="Y188" s="97">
        <v>0</v>
      </c>
      <c r="Z188" s="98">
        <v>47595</v>
      </c>
      <c r="AA188" s="99">
        <v>112.51773049645391</v>
      </c>
      <c r="AB188" s="100">
        <v>85.999957692094426</v>
      </c>
      <c r="AC188" s="92">
        <v>165339.78469595764</v>
      </c>
      <c r="AD188" s="93">
        <v>390.87419549871782</v>
      </c>
      <c r="AE188" s="95">
        <v>85.999957692094426</v>
      </c>
      <c r="AF188" s="104"/>
      <c r="AG188" s="103">
        <v>0</v>
      </c>
      <c r="AH188" s="104"/>
      <c r="AI188" s="92">
        <v>58792.615916871684</v>
      </c>
      <c r="AJ188" s="93">
        <v>70.859833267998695</v>
      </c>
      <c r="AK188" s="93">
        <v>0</v>
      </c>
      <c r="AL188" s="101">
        <v>0</v>
      </c>
      <c r="AM188" s="177">
        <v>58792.615916871684</v>
      </c>
      <c r="AO188" s="102">
        <v>3025.1605869237674</v>
      </c>
      <c r="AQ188" s="102">
        <v>42567.858472998138</v>
      </c>
      <c r="AR188" s="90"/>
      <c r="AS188" s="213"/>
      <c r="AT188" s="112">
        <v>-216108.22317881411</v>
      </c>
      <c r="AU188" s="112">
        <v>-92275.314973</v>
      </c>
      <c r="AV188" s="112">
        <v>-1804.0050429999999</v>
      </c>
      <c r="AW188" s="112">
        <v>-34612</v>
      </c>
      <c r="AX188" s="113">
        <v>-79212.035000000003</v>
      </c>
    </row>
    <row r="189" spans="1:50">
      <c r="A189" s="11">
        <v>667</v>
      </c>
      <c r="B189" s="12">
        <v>2407</v>
      </c>
      <c r="C189" s="4">
        <v>351</v>
      </c>
      <c r="D189" s="123" t="s">
        <v>167</v>
      </c>
      <c r="E189" s="85">
        <v>3076.6666666666665</v>
      </c>
      <c r="F189" s="85">
        <v>6419106.333333333</v>
      </c>
      <c r="G189" s="86">
        <v>1.656666666666667</v>
      </c>
      <c r="H189" s="85">
        <v>3873174.9606142933</v>
      </c>
      <c r="I189" s="85">
        <v>780141.33333333337</v>
      </c>
      <c r="J189" s="5">
        <v>0</v>
      </c>
      <c r="K189" s="87">
        <v>1.65</v>
      </c>
      <c r="L189" s="85">
        <v>6390738.685013582</v>
      </c>
      <c r="M189" s="85">
        <v>616723.27208333334</v>
      </c>
      <c r="N189" s="85">
        <v>7007461.9570969166</v>
      </c>
      <c r="O189" s="88">
        <v>2277.6149373012731</v>
      </c>
      <c r="P189" s="88">
        <v>2581.7105893570883</v>
      </c>
      <c r="Q189" s="88">
        <v>88.221156418173777</v>
      </c>
      <c r="R189" s="92">
        <v>346172.353778605</v>
      </c>
      <c r="S189" s="93">
        <v>112.51539126065168</v>
      </c>
      <c r="T189" s="94">
        <v>92.579328543449492</v>
      </c>
      <c r="U189" s="92">
        <v>0</v>
      </c>
      <c r="V189" s="93">
        <v>0</v>
      </c>
      <c r="W189" s="95">
        <v>92.579328543449492</v>
      </c>
      <c r="X189" s="96">
        <v>0</v>
      </c>
      <c r="Y189" s="97">
        <v>0</v>
      </c>
      <c r="Z189" s="98">
        <v>0</v>
      </c>
      <c r="AA189" s="99">
        <v>0</v>
      </c>
      <c r="AB189" s="100">
        <v>92.579328543449492</v>
      </c>
      <c r="AC189" s="92">
        <v>346172.353778605</v>
      </c>
      <c r="AD189" s="93">
        <v>112.51539126065168</v>
      </c>
      <c r="AE189" s="95">
        <v>92.579328543449492</v>
      </c>
      <c r="AF189" s="104"/>
      <c r="AG189" s="103">
        <v>0</v>
      </c>
      <c r="AH189" s="104"/>
      <c r="AI189" s="92">
        <v>0</v>
      </c>
      <c r="AJ189" s="93">
        <v>88.221156418173777</v>
      </c>
      <c r="AK189" s="93">
        <v>0</v>
      </c>
      <c r="AL189" s="101">
        <v>0</v>
      </c>
      <c r="AM189" s="177">
        <v>0</v>
      </c>
      <c r="AO189" s="102">
        <v>38599.33388305195</v>
      </c>
      <c r="AQ189" s="102">
        <v>387317.49606142932</v>
      </c>
      <c r="AR189" s="90"/>
      <c r="AS189" s="213"/>
      <c r="AT189" s="112">
        <v>-1609722.5884035295</v>
      </c>
      <c r="AU189" s="112">
        <v>-687329.97143200005</v>
      </c>
      <c r="AV189" s="112">
        <v>-13437.469542999999</v>
      </c>
      <c r="AW189" s="112">
        <v>-195213</v>
      </c>
      <c r="AX189" s="113">
        <v>-590025.68313999998</v>
      </c>
    </row>
    <row r="190" spans="1:50">
      <c r="A190" s="11">
        <v>668</v>
      </c>
      <c r="B190" s="12">
        <v>2408</v>
      </c>
      <c r="C190" s="4"/>
      <c r="D190" s="123" t="s">
        <v>168</v>
      </c>
      <c r="E190" s="85">
        <v>2844</v>
      </c>
      <c r="F190" s="85">
        <v>6340900</v>
      </c>
      <c r="G190" s="86">
        <v>1.3166666666666667</v>
      </c>
      <c r="H190" s="85">
        <v>4850314.8873563223</v>
      </c>
      <c r="I190" s="85">
        <v>1344949.6666666667</v>
      </c>
      <c r="J190" s="5">
        <v>0</v>
      </c>
      <c r="K190" s="87">
        <v>1.65</v>
      </c>
      <c r="L190" s="85">
        <v>8003019.564137931</v>
      </c>
      <c r="M190" s="85">
        <v>1105965.7250000001</v>
      </c>
      <c r="N190" s="85">
        <v>9108985.2891379297</v>
      </c>
      <c r="O190" s="88">
        <v>3202.8780904141804</v>
      </c>
      <c r="P190" s="88">
        <v>2581.7105893570883</v>
      </c>
      <c r="Q190" s="88">
        <v>124.06030728687441</v>
      </c>
      <c r="R190" s="92">
        <v>-653642.13801235647</v>
      </c>
      <c r="S190" s="93">
        <v>-229.83197539112393</v>
      </c>
      <c r="T190" s="94">
        <v>115.1579935907309</v>
      </c>
      <c r="U190" s="92">
        <v>0</v>
      </c>
      <c r="V190" s="93">
        <v>0</v>
      </c>
      <c r="W190" s="95">
        <v>115.1579935907309</v>
      </c>
      <c r="X190" s="96">
        <v>0</v>
      </c>
      <c r="Y190" s="97">
        <v>0</v>
      </c>
      <c r="Z190" s="98">
        <v>0</v>
      </c>
      <c r="AA190" s="99">
        <v>0</v>
      </c>
      <c r="AB190" s="100">
        <v>115.1579935907309</v>
      </c>
      <c r="AC190" s="92">
        <v>-653642.13801235647</v>
      </c>
      <c r="AD190" s="93">
        <v>-229.83197539112393</v>
      </c>
      <c r="AE190" s="95">
        <v>115.1579935907309</v>
      </c>
      <c r="AF190" s="104"/>
      <c r="AG190" s="103">
        <v>0</v>
      </c>
      <c r="AH190" s="104"/>
      <c r="AI190" s="92">
        <v>376743.84581834206</v>
      </c>
      <c r="AJ190" s="93">
        <v>124.06030728687441</v>
      </c>
      <c r="AK190" s="93">
        <v>0</v>
      </c>
      <c r="AL190" s="101">
        <v>0</v>
      </c>
      <c r="AM190" s="177">
        <v>376743.84581834206</v>
      </c>
      <c r="AO190" s="102">
        <v>26520.517130084085</v>
      </c>
      <c r="AQ190" s="102">
        <v>485031.48873563221</v>
      </c>
      <c r="AR190" s="90"/>
      <c r="AS190" s="213"/>
      <c r="AT190" s="112">
        <v>-1488000.5342980397</v>
      </c>
      <c r="AU190" s="112">
        <v>-635356.28567200003</v>
      </c>
      <c r="AV190" s="112">
        <v>-12421.371236999999</v>
      </c>
      <c r="AW190" s="112">
        <v>-247983</v>
      </c>
      <c r="AX190" s="113">
        <v>-545409.83526399999</v>
      </c>
    </row>
    <row r="191" spans="1:50">
      <c r="A191" s="11">
        <v>669</v>
      </c>
      <c r="B191" s="12">
        <v>2409</v>
      </c>
      <c r="C191" s="4"/>
      <c r="D191" s="123" t="s">
        <v>169</v>
      </c>
      <c r="E191" s="85">
        <v>494.66666666666669</v>
      </c>
      <c r="F191" s="85">
        <v>812395.66666666663</v>
      </c>
      <c r="G191" s="86">
        <v>1.5</v>
      </c>
      <c r="H191" s="85">
        <v>541597.11111111112</v>
      </c>
      <c r="I191" s="85">
        <v>85081.333333333328</v>
      </c>
      <c r="J191" s="5">
        <v>0</v>
      </c>
      <c r="K191" s="87">
        <v>1.65</v>
      </c>
      <c r="L191" s="85">
        <v>893635.23333333328</v>
      </c>
      <c r="M191" s="85">
        <v>104013.80833333335</v>
      </c>
      <c r="N191" s="85">
        <v>997649.04166666663</v>
      </c>
      <c r="O191" s="88">
        <v>2016.8107311320753</v>
      </c>
      <c r="P191" s="88">
        <v>2581.7105893570883</v>
      </c>
      <c r="Q191" s="88">
        <v>78.11916407076103</v>
      </c>
      <c r="R191" s="92">
        <v>103391.73805139672</v>
      </c>
      <c r="S191" s="93">
        <v>209.01294754325482</v>
      </c>
      <c r="T191" s="94">
        <v>86.215073364579439</v>
      </c>
      <c r="U191" s="92">
        <v>0</v>
      </c>
      <c r="V191" s="93">
        <v>0</v>
      </c>
      <c r="W191" s="95">
        <v>86.215073364579439</v>
      </c>
      <c r="X191" s="96">
        <v>0</v>
      </c>
      <c r="Y191" s="97">
        <v>0</v>
      </c>
      <c r="Z191" s="98">
        <v>0</v>
      </c>
      <c r="AA191" s="99">
        <v>0</v>
      </c>
      <c r="AB191" s="100">
        <v>86.215073364579439</v>
      </c>
      <c r="AC191" s="92">
        <v>103391.73805139672</v>
      </c>
      <c r="AD191" s="93">
        <v>209.01294754325482</v>
      </c>
      <c r="AE191" s="95">
        <v>86.215073364579439</v>
      </c>
      <c r="AF191" s="104"/>
      <c r="AG191" s="103">
        <v>0</v>
      </c>
      <c r="AH191" s="104"/>
      <c r="AI191" s="92">
        <v>13222.422635499932</v>
      </c>
      <c r="AJ191" s="93">
        <v>78.11916407076103</v>
      </c>
      <c r="AK191" s="93">
        <v>0</v>
      </c>
      <c r="AL191" s="101">
        <v>0</v>
      </c>
      <c r="AM191" s="177">
        <v>13222.422635499932</v>
      </c>
      <c r="AO191" s="102">
        <v>4610.1846553395644</v>
      </c>
      <c r="AQ191" s="102">
        <v>54159.711111111101</v>
      </c>
      <c r="AR191" s="90"/>
      <c r="AS191" s="213"/>
      <c r="AT191" s="112">
        <v>-257885.70785061349</v>
      </c>
      <c r="AU191" s="112">
        <v>-110113.741018</v>
      </c>
      <c r="AV191" s="112">
        <v>-2152.7506480000002</v>
      </c>
      <c r="AW191" s="112">
        <v>-34103</v>
      </c>
      <c r="AX191" s="113">
        <v>-94525.101431999996</v>
      </c>
    </row>
    <row r="192" spans="1:50">
      <c r="A192" s="11">
        <v>670</v>
      </c>
      <c r="B192" s="12">
        <v>2410</v>
      </c>
      <c r="C192" s="4">
        <v>351</v>
      </c>
      <c r="D192" s="123" t="s">
        <v>170</v>
      </c>
      <c r="E192" s="85">
        <v>5312.666666666667</v>
      </c>
      <c r="F192" s="85">
        <v>11139981</v>
      </c>
      <c r="G192" s="86">
        <v>1.49</v>
      </c>
      <c r="H192" s="85">
        <v>7476497.3154362412</v>
      </c>
      <c r="I192" s="85">
        <v>888256.33333333337</v>
      </c>
      <c r="J192" s="5">
        <v>0</v>
      </c>
      <c r="K192" s="87">
        <v>1.65</v>
      </c>
      <c r="L192" s="85">
        <v>12336220.570469797</v>
      </c>
      <c r="M192" s="85">
        <v>1068768.6833333333</v>
      </c>
      <c r="N192" s="85">
        <v>13404989.253803132</v>
      </c>
      <c r="O192" s="88">
        <v>2523.2129352120337</v>
      </c>
      <c r="P192" s="88">
        <v>2581.7105893570883</v>
      </c>
      <c r="Q192" s="88">
        <v>97.734151365137251</v>
      </c>
      <c r="R192" s="92">
        <v>114988.05878421194</v>
      </c>
      <c r="S192" s="93">
        <v>21.644132033670211</v>
      </c>
      <c r="T192" s="94">
        <v>98.572515360036462</v>
      </c>
      <c r="U192" s="92">
        <v>0</v>
      </c>
      <c r="V192" s="93">
        <v>0</v>
      </c>
      <c r="W192" s="95">
        <v>98.572515360036462</v>
      </c>
      <c r="X192" s="96">
        <v>0</v>
      </c>
      <c r="Y192" s="97">
        <v>0</v>
      </c>
      <c r="Z192" s="98">
        <v>0</v>
      </c>
      <c r="AA192" s="99">
        <v>0</v>
      </c>
      <c r="AB192" s="100">
        <v>98.572515360036462</v>
      </c>
      <c r="AC192" s="92">
        <v>114988.05878421194</v>
      </c>
      <c r="AD192" s="93">
        <v>21.644132033670211</v>
      </c>
      <c r="AE192" s="95">
        <v>98.572515360036462</v>
      </c>
      <c r="AF192" s="104"/>
      <c r="AG192" s="103">
        <v>0</v>
      </c>
      <c r="AH192" s="104"/>
      <c r="AI192" s="92">
        <v>0</v>
      </c>
      <c r="AJ192" s="93">
        <v>97.734151365137251</v>
      </c>
      <c r="AK192" s="93">
        <v>0</v>
      </c>
      <c r="AL192" s="101">
        <v>0</v>
      </c>
      <c r="AM192" s="177">
        <v>0</v>
      </c>
      <c r="AO192" s="102">
        <v>53138.427204256273</v>
      </c>
      <c r="AQ192" s="102">
        <v>747649.73154362419</v>
      </c>
      <c r="AR192" s="90"/>
      <c r="AS192" s="213"/>
      <c r="AT192" s="112">
        <v>-2843447.8147608642</v>
      </c>
      <c r="AU192" s="112">
        <v>-1214114.108461</v>
      </c>
      <c r="AV192" s="112">
        <v>-23736.228641999998</v>
      </c>
      <c r="AW192" s="112">
        <v>-455673</v>
      </c>
      <c r="AX192" s="113">
        <v>-1042233.768392</v>
      </c>
    </row>
    <row r="193" spans="1:50">
      <c r="A193" s="11">
        <v>671</v>
      </c>
      <c r="B193" s="12">
        <v>2411</v>
      </c>
      <c r="C193" s="4"/>
      <c r="D193" s="123" t="s">
        <v>171</v>
      </c>
      <c r="E193" s="85">
        <v>379</v>
      </c>
      <c r="F193" s="85">
        <v>696909.33333333337</v>
      </c>
      <c r="G193" s="86">
        <v>1.8633333333333333</v>
      </c>
      <c r="H193" s="85">
        <v>374104.98241557064</v>
      </c>
      <c r="I193" s="85">
        <v>48396</v>
      </c>
      <c r="J193" s="5">
        <v>0</v>
      </c>
      <c r="K193" s="87">
        <v>1.65</v>
      </c>
      <c r="L193" s="85">
        <v>617273.22098569165</v>
      </c>
      <c r="M193" s="85">
        <v>50319.387500000004</v>
      </c>
      <c r="N193" s="85">
        <v>667592.6084856916</v>
      </c>
      <c r="O193" s="88">
        <v>1761.4580698830912</v>
      </c>
      <c r="P193" s="88">
        <v>2581.7105893570883</v>
      </c>
      <c r="Q193" s="88">
        <v>68.228331910810311</v>
      </c>
      <c r="R193" s="92">
        <v>115024.0108058386</v>
      </c>
      <c r="S193" s="93">
        <v>303.49343220537889</v>
      </c>
      <c r="T193" s="94">
        <v>79.983849103810499</v>
      </c>
      <c r="U193" s="92">
        <v>58866</v>
      </c>
      <c r="V193" s="93">
        <v>155.31926121372032</v>
      </c>
      <c r="W193" s="95">
        <v>85.999986693128704</v>
      </c>
      <c r="X193" s="96">
        <v>0</v>
      </c>
      <c r="Y193" s="97">
        <v>0</v>
      </c>
      <c r="Z193" s="98">
        <v>58866</v>
      </c>
      <c r="AA193" s="99">
        <v>155.31926121372032</v>
      </c>
      <c r="AB193" s="100">
        <v>85.999986693128704</v>
      </c>
      <c r="AC193" s="92">
        <v>173890.0108058386</v>
      </c>
      <c r="AD193" s="93">
        <v>458.81269341909922</v>
      </c>
      <c r="AE193" s="95">
        <v>85.999986693128704</v>
      </c>
      <c r="AF193" s="104"/>
      <c r="AG193" s="103">
        <v>0</v>
      </c>
      <c r="AH193" s="104"/>
      <c r="AI193" s="92">
        <v>70724.424699680952</v>
      </c>
      <c r="AJ193" s="93">
        <v>68.228331910810311</v>
      </c>
      <c r="AK193" s="93">
        <v>0</v>
      </c>
      <c r="AL193" s="101">
        <v>0</v>
      </c>
      <c r="AM193" s="177">
        <v>70724.424699680952</v>
      </c>
      <c r="AO193" s="102">
        <v>4033.7103656996687</v>
      </c>
      <c r="AQ193" s="102">
        <v>37410.498241557063</v>
      </c>
      <c r="AR193" s="90"/>
      <c r="AS193" s="213"/>
      <c r="AT193" s="112">
        <v>-192898.50947225888</v>
      </c>
      <c r="AU193" s="112">
        <v>-82365.078280999995</v>
      </c>
      <c r="AV193" s="112">
        <v>-1610.257484</v>
      </c>
      <c r="AW193" s="112">
        <v>-23228</v>
      </c>
      <c r="AX193" s="113">
        <v>-70704.775871000005</v>
      </c>
    </row>
    <row r="194" spans="1:50">
      <c r="A194" s="11">
        <v>681</v>
      </c>
      <c r="B194" s="12">
        <v>6501</v>
      </c>
      <c r="C194" s="4"/>
      <c r="D194" s="123" t="s">
        <v>355</v>
      </c>
      <c r="E194" s="85">
        <v>303</v>
      </c>
      <c r="F194" s="85">
        <v>828470</v>
      </c>
      <c r="G194" s="86">
        <v>1.93</v>
      </c>
      <c r="H194" s="85">
        <v>429259.06735751295</v>
      </c>
      <c r="I194" s="85">
        <v>56151</v>
      </c>
      <c r="J194" s="5">
        <v>0</v>
      </c>
      <c r="K194" s="87">
        <v>1.65</v>
      </c>
      <c r="L194" s="85">
        <v>708277.4611398963</v>
      </c>
      <c r="M194" s="85">
        <v>68841.425833333327</v>
      </c>
      <c r="N194" s="85">
        <v>777118.88697322959</v>
      </c>
      <c r="O194" s="88">
        <v>2564.7488018918466</v>
      </c>
      <c r="P194" s="88">
        <v>2581.7105893570883</v>
      </c>
      <c r="Q194" s="88">
        <v>99.343001979572549</v>
      </c>
      <c r="R194" s="92">
        <v>1901.5859927282766</v>
      </c>
      <c r="S194" s="93">
        <v>6.2758613621395263</v>
      </c>
      <c r="T194" s="94">
        <v>99.586091247130724</v>
      </c>
      <c r="U194" s="92">
        <v>0</v>
      </c>
      <c r="V194" s="93">
        <v>0</v>
      </c>
      <c r="W194" s="95">
        <v>99.586091247130724</v>
      </c>
      <c r="X194" s="96">
        <v>0</v>
      </c>
      <c r="Y194" s="97">
        <v>0</v>
      </c>
      <c r="Z194" s="98">
        <v>0</v>
      </c>
      <c r="AA194" s="99">
        <v>0</v>
      </c>
      <c r="AB194" s="100">
        <v>99.586091247130724</v>
      </c>
      <c r="AC194" s="92">
        <v>1901.5859927282766</v>
      </c>
      <c r="AD194" s="93">
        <v>6.2758613621395263</v>
      </c>
      <c r="AE194" s="95">
        <v>99.586091247130724</v>
      </c>
      <c r="AF194" s="104"/>
      <c r="AG194" s="103">
        <v>0</v>
      </c>
      <c r="AH194" s="104"/>
      <c r="AI194" s="92">
        <v>13181.3598252179</v>
      </c>
      <c r="AJ194" s="93">
        <v>99.343001979572549</v>
      </c>
      <c r="AK194" s="93">
        <v>0</v>
      </c>
      <c r="AL194" s="101">
        <v>0</v>
      </c>
      <c r="AM194" s="177">
        <v>13181.3598252179</v>
      </c>
      <c r="AO194" s="102">
        <v>1421.0018196218343</v>
      </c>
      <c r="AQ194" s="102">
        <v>42925.906735751298</v>
      </c>
      <c r="AR194" s="90"/>
      <c r="AS194" s="213"/>
      <c r="AT194" s="112">
        <v>-154731.4247103681</v>
      </c>
      <c r="AU194" s="112">
        <v>-66068.244611000002</v>
      </c>
      <c r="AV194" s="112">
        <v>-1291.6503889999999</v>
      </c>
      <c r="AW194" s="112">
        <v>-18873</v>
      </c>
      <c r="AX194" s="113">
        <v>-56715.060858999997</v>
      </c>
    </row>
    <row r="195" spans="1:50">
      <c r="A195" s="11">
        <v>683</v>
      </c>
      <c r="B195" s="12">
        <v>6503</v>
      </c>
      <c r="C195" s="4"/>
      <c r="D195" s="123" t="s">
        <v>356</v>
      </c>
      <c r="E195" s="85">
        <v>161.33333333333334</v>
      </c>
      <c r="F195" s="85">
        <v>267277.66666666669</v>
      </c>
      <c r="G195" s="86">
        <v>1.7</v>
      </c>
      <c r="H195" s="85">
        <v>157222.15686274509</v>
      </c>
      <c r="I195" s="85">
        <v>15977</v>
      </c>
      <c r="J195" s="5">
        <v>0</v>
      </c>
      <c r="K195" s="87">
        <v>1.65</v>
      </c>
      <c r="L195" s="85">
        <v>259416.5588235294</v>
      </c>
      <c r="M195" s="85">
        <v>19451.595833333336</v>
      </c>
      <c r="N195" s="85">
        <v>278868.15465686278</v>
      </c>
      <c r="O195" s="88">
        <v>1728.5216197739428</v>
      </c>
      <c r="P195" s="88">
        <v>2581.7105893570883</v>
      </c>
      <c r="Q195" s="88">
        <v>66.952571171208959</v>
      </c>
      <c r="R195" s="92">
        <v>50929.693557649909</v>
      </c>
      <c r="S195" s="93">
        <v>315.67991874576387</v>
      </c>
      <c r="T195" s="94">
        <v>79.180119837861653</v>
      </c>
      <c r="U195" s="92">
        <v>28406</v>
      </c>
      <c r="V195" s="93">
        <v>176.07024793388427</v>
      </c>
      <c r="W195" s="95">
        <v>86.000026323883759</v>
      </c>
      <c r="X195" s="96">
        <v>42.676304994560532</v>
      </c>
      <c r="Y195" s="97">
        <v>-12122.631196754863</v>
      </c>
      <c r="Z195" s="98">
        <v>16283.368803245137</v>
      </c>
      <c r="AA195" s="99">
        <v>100.92997192094093</v>
      </c>
      <c r="AB195" s="100">
        <v>83.089542231565147</v>
      </c>
      <c r="AC195" s="92">
        <v>67213.062360895041</v>
      </c>
      <c r="AD195" s="93">
        <v>416.60989066670481</v>
      </c>
      <c r="AE195" s="95">
        <v>83.089542231565147</v>
      </c>
      <c r="AF195" s="104"/>
      <c r="AG195" s="103">
        <v>0</v>
      </c>
      <c r="AH195" s="104"/>
      <c r="AI195" s="92">
        <v>47969.525583748349</v>
      </c>
      <c r="AJ195" s="93">
        <v>66.952571171208959</v>
      </c>
      <c r="AK195" s="93">
        <v>0</v>
      </c>
      <c r="AL195" s="101">
        <v>0</v>
      </c>
      <c r="AM195" s="177">
        <v>47969.525583748349</v>
      </c>
      <c r="AO195" s="102">
        <v>749.17129393626567</v>
      </c>
      <c r="AQ195" s="102">
        <v>15722.215686274511</v>
      </c>
      <c r="AR195" s="90"/>
      <c r="AS195" s="213"/>
      <c r="AT195" s="112">
        <v>-84070.74075930001</v>
      </c>
      <c r="AU195" s="112">
        <v>-35897.079572000002</v>
      </c>
      <c r="AV195" s="112">
        <v>-701.79671099999996</v>
      </c>
      <c r="AW195" s="112">
        <v>-6727</v>
      </c>
      <c r="AX195" s="113">
        <v>-30815.183067000002</v>
      </c>
    </row>
    <row r="196" spans="1:50">
      <c r="A196" s="11">
        <v>687</v>
      </c>
      <c r="B196" s="12">
        <v>6507</v>
      </c>
      <c r="C196" s="4"/>
      <c r="D196" s="123" t="s">
        <v>357</v>
      </c>
      <c r="E196" s="85">
        <v>208</v>
      </c>
      <c r="F196" s="85">
        <v>344675.66666666669</v>
      </c>
      <c r="G196" s="86">
        <v>1.9400000000000002</v>
      </c>
      <c r="H196" s="85">
        <v>177667.86941580754</v>
      </c>
      <c r="I196" s="85">
        <v>33088</v>
      </c>
      <c r="J196" s="5">
        <v>0</v>
      </c>
      <c r="K196" s="87">
        <v>1.65</v>
      </c>
      <c r="L196" s="85">
        <v>293151.98453608248</v>
      </c>
      <c r="M196" s="85">
        <v>27076.704166666666</v>
      </c>
      <c r="N196" s="85">
        <v>320228.68870274915</v>
      </c>
      <c r="O196" s="88">
        <v>1539.5610033786018</v>
      </c>
      <c r="P196" s="88">
        <v>2581.7105893570883</v>
      </c>
      <c r="Q196" s="88">
        <v>59.63336904319673</v>
      </c>
      <c r="R196" s="92">
        <v>80203.832136904311</v>
      </c>
      <c r="S196" s="93">
        <v>385.59534681203996</v>
      </c>
      <c r="T196" s="94">
        <v>74.569022497213936</v>
      </c>
      <c r="U196" s="92">
        <v>61384</v>
      </c>
      <c r="V196" s="93">
        <v>295.11538461538464</v>
      </c>
      <c r="W196" s="95">
        <v>86.000024323366546</v>
      </c>
      <c r="X196" s="96">
        <v>0</v>
      </c>
      <c r="Y196" s="97">
        <v>0</v>
      </c>
      <c r="Z196" s="98">
        <v>61384</v>
      </c>
      <c r="AA196" s="99">
        <v>295.11538461538464</v>
      </c>
      <c r="AB196" s="100">
        <v>86.000024323366546</v>
      </c>
      <c r="AC196" s="92">
        <v>141587.8321369043</v>
      </c>
      <c r="AD196" s="93">
        <v>680.71073142742466</v>
      </c>
      <c r="AE196" s="95">
        <v>86.000024323366546</v>
      </c>
      <c r="AF196" s="104"/>
      <c r="AG196" s="103">
        <v>0</v>
      </c>
      <c r="AH196" s="104"/>
      <c r="AI196" s="92">
        <v>68869.7848801496</v>
      </c>
      <c r="AJ196" s="93">
        <v>59.63336904319673</v>
      </c>
      <c r="AK196" s="93">
        <v>0</v>
      </c>
      <c r="AL196" s="101">
        <v>0</v>
      </c>
      <c r="AM196" s="177">
        <v>68869.7848801496</v>
      </c>
      <c r="AO196" s="102">
        <v>2076.4213273100754</v>
      </c>
      <c r="AQ196" s="102">
        <v>17766.786941580758</v>
      </c>
      <c r="AR196" s="90"/>
      <c r="AS196" s="213"/>
      <c r="AT196" s="112">
        <v>-105733.14021875153</v>
      </c>
      <c r="AU196" s="112">
        <v>-45146.633817000002</v>
      </c>
      <c r="AV196" s="112">
        <v>-882.62776599999995</v>
      </c>
      <c r="AW196" s="112">
        <v>-20824</v>
      </c>
      <c r="AX196" s="113">
        <v>-38755.291587</v>
      </c>
    </row>
    <row r="197" spans="1:50">
      <c r="A197" s="11">
        <v>690</v>
      </c>
      <c r="B197" s="12">
        <v>6510</v>
      </c>
      <c r="C197" s="4"/>
      <c r="D197" s="123" t="s">
        <v>358</v>
      </c>
      <c r="E197" s="85">
        <v>1418.3333333333333</v>
      </c>
      <c r="F197" s="85">
        <v>2979384</v>
      </c>
      <c r="G197" s="86">
        <v>1.9400000000000002</v>
      </c>
      <c r="H197" s="85">
        <v>1535764.9484536082</v>
      </c>
      <c r="I197" s="85">
        <v>284467.33333333331</v>
      </c>
      <c r="J197" s="5">
        <v>0</v>
      </c>
      <c r="K197" s="87">
        <v>1.65</v>
      </c>
      <c r="L197" s="85">
        <v>2534012.1649484537</v>
      </c>
      <c r="M197" s="85">
        <v>232111.29999999996</v>
      </c>
      <c r="N197" s="85">
        <v>2766123.4649484535</v>
      </c>
      <c r="O197" s="88">
        <v>1950.2633125371001</v>
      </c>
      <c r="P197" s="88">
        <v>2581.7105893570883</v>
      </c>
      <c r="Q197" s="88">
        <v>75.541515790999838</v>
      </c>
      <c r="R197" s="92">
        <v>331373.00675384956</v>
      </c>
      <c r="S197" s="93">
        <v>233.6354924233957</v>
      </c>
      <c r="T197" s="94">
        <v>84.591154948329887</v>
      </c>
      <c r="U197" s="92">
        <v>51588</v>
      </c>
      <c r="V197" s="93">
        <v>36.372267920094011</v>
      </c>
      <c r="W197" s="95">
        <v>85.999998684341051</v>
      </c>
      <c r="X197" s="96">
        <v>0</v>
      </c>
      <c r="Y197" s="97">
        <v>0</v>
      </c>
      <c r="Z197" s="98">
        <v>51588</v>
      </c>
      <c r="AA197" s="99">
        <v>36.372267920094011</v>
      </c>
      <c r="AB197" s="100">
        <v>85.999998684341051</v>
      </c>
      <c r="AC197" s="92">
        <v>382961.00675384956</v>
      </c>
      <c r="AD197" s="93">
        <v>270.00776034348974</v>
      </c>
      <c r="AE197" s="95">
        <v>85.999998684341051</v>
      </c>
      <c r="AF197" s="104"/>
      <c r="AG197" s="103">
        <v>0</v>
      </c>
      <c r="AH197" s="104"/>
      <c r="AI197" s="92">
        <v>224815.0347507227</v>
      </c>
      <c r="AJ197" s="93">
        <v>75.541515790999838</v>
      </c>
      <c r="AK197" s="93">
        <v>0</v>
      </c>
      <c r="AL197" s="101">
        <v>0</v>
      </c>
      <c r="AM197" s="177">
        <v>224815.0347507227</v>
      </c>
      <c r="AO197" s="102">
        <v>15875.143029518829</v>
      </c>
      <c r="AQ197" s="102">
        <v>153576.49484536084</v>
      </c>
      <c r="AR197" s="90"/>
      <c r="AS197" s="213"/>
      <c r="AT197" s="112">
        <v>-734458.49595854722</v>
      </c>
      <c r="AU197" s="112">
        <v>-313603.93441799999</v>
      </c>
      <c r="AV197" s="112">
        <v>-6131.0338449999999</v>
      </c>
      <c r="AW197" s="112">
        <v>-95192</v>
      </c>
      <c r="AX197" s="113">
        <v>-269207.48887900001</v>
      </c>
    </row>
    <row r="198" spans="1:50">
      <c r="A198" s="11">
        <v>691</v>
      </c>
      <c r="B198" s="12">
        <v>6511</v>
      </c>
      <c r="C198" s="4"/>
      <c r="D198" s="123" t="s">
        <v>359</v>
      </c>
      <c r="E198" s="85">
        <v>528.66666666666663</v>
      </c>
      <c r="F198" s="85">
        <v>1096874.3333333333</v>
      </c>
      <c r="G198" s="86">
        <v>1.9400000000000002</v>
      </c>
      <c r="H198" s="85">
        <v>565399.14089347085</v>
      </c>
      <c r="I198" s="85">
        <v>88504.666666666672</v>
      </c>
      <c r="J198" s="5">
        <v>0</v>
      </c>
      <c r="K198" s="87">
        <v>1.65</v>
      </c>
      <c r="L198" s="85">
        <v>932908.58247422671</v>
      </c>
      <c r="M198" s="85">
        <v>83245.125</v>
      </c>
      <c r="N198" s="85">
        <v>1016153.7074742267</v>
      </c>
      <c r="O198" s="88">
        <v>1922.1066345666334</v>
      </c>
      <c r="P198" s="88">
        <v>2581.7105893570883</v>
      </c>
      <c r="Q198" s="88">
        <v>74.450894786207883</v>
      </c>
      <c r="R198" s="92">
        <v>129022.93091671162</v>
      </c>
      <c r="S198" s="93">
        <v>244.05346327246841</v>
      </c>
      <c r="T198" s="94">
        <v>83.904063715310954</v>
      </c>
      <c r="U198" s="92">
        <v>28607</v>
      </c>
      <c r="V198" s="93">
        <v>54.111601513240863</v>
      </c>
      <c r="W198" s="95">
        <v>86.000022950103258</v>
      </c>
      <c r="X198" s="96">
        <v>0</v>
      </c>
      <c r="Y198" s="97">
        <v>0</v>
      </c>
      <c r="Z198" s="98">
        <v>28607</v>
      </c>
      <c r="AA198" s="99">
        <v>54.111601513240863</v>
      </c>
      <c r="AB198" s="100">
        <v>86.000022950103258</v>
      </c>
      <c r="AC198" s="92">
        <v>157629.93091671163</v>
      </c>
      <c r="AD198" s="93">
        <v>298.16506478570926</v>
      </c>
      <c r="AE198" s="95">
        <v>86.000022950103258</v>
      </c>
      <c r="AF198" s="104"/>
      <c r="AG198" s="103">
        <v>0</v>
      </c>
      <c r="AH198" s="104"/>
      <c r="AI198" s="92">
        <v>97572.818132052562</v>
      </c>
      <c r="AJ198" s="93">
        <v>74.450894786207883</v>
      </c>
      <c r="AK198" s="93">
        <v>0</v>
      </c>
      <c r="AL198" s="101">
        <v>0</v>
      </c>
      <c r="AM198" s="177">
        <v>97572.818132052562</v>
      </c>
      <c r="AO198" s="102">
        <v>7618.7729890825249</v>
      </c>
      <c r="AQ198" s="102">
        <v>56539.914089347083</v>
      </c>
      <c r="AR198" s="90"/>
      <c r="AS198" s="213"/>
      <c r="AT198" s="112">
        <v>-269748.45041174174</v>
      </c>
      <c r="AU198" s="112">
        <v>-115178.973105</v>
      </c>
      <c r="AV198" s="112">
        <v>-2251.7771769999999</v>
      </c>
      <c r="AW198" s="112">
        <v>-55764</v>
      </c>
      <c r="AX198" s="113">
        <v>-98873.256097999998</v>
      </c>
    </row>
    <row r="199" spans="1:50">
      <c r="A199" s="11">
        <v>692</v>
      </c>
      <c r="B199" s="12">
        <v>6512</v>
      </c>
      <c r="C199" s="4"/>
      <c r="D199" s="123" t="s">
        <v>360</v>
      </c>
      <c r="E199" s="85">
        <v>379.66666666666669</v>
      </c>
      <c r="F199" s="85">
        <v>739492.33333333337</v>
      </c>
      <c r="G199" s="86">
        <v>1.9400000000000002</v>
      </c>
      <c r="H199" s="85">
        <v>381181.61512027495</v>
      </c>
      <c r="I199" s="85">
        <v>43529</v>
      </c>
      <c r="J199" s="5">
        <v>0</v>
      </c>
      <c r="K199" s="87">
        <v>1.65</v>
      </c>
      <c r="L199" s="85">
        <v>628949.66494845366</v>
      </c>
      <c r="M199" s="85">
        <v>53994.837500000001</v>
      </c>
      <c r="N199" s="85">
        <v>682944.50244845357</v>
      </c>
      <c r="O199" s="88">
        <v>1798.8002698378934</v>
      </c>
      <c r="P199" s="88">
        <v>2581.7105893570883</v>
      </c>
      <c r="Q199" s="88">
        <v>69.674745002531068</v>
      </c>
      <c r="R199" s="92">
        <v>109980.63198499144</v>
      </c>
      <c r="S199" s="93">
        <v>289.6768182221021</v>
      </c>
      <c r="T199" s="94">
        <v>80.895089351594578</v>
      </c>
      <c r="U199" s="92">
        <v>50038</v>
      </c>
      <c r="V199" s="93">
        <v>131.79455662862159</v>
      </c>
      <c r="W199" s="95">
        <v>86.000020832758068</v>
      </c>
      <c r="X199" s="96">
        <v>0</v>
      </c>
      <c r="Y199" s="97">
        <v>0</v>
      </c>
      <c r="Z199" s="98">
        <v>50038</v>
      </c>
      <c r="AA199" s="99">
        <v>131.79455662862159</v>
      </c>
      <c r="AB199" s="100">
        <v>86.000020832758068</v>
      </c>
      <c r="AC199" s="92">
        <v>160018.63198499143</v>
      </c>
      <c r="AD199" s="93">
        <v>421.47137485072369</v>
      </c>
      <c r="AE199" s="95">
        <v>86.000020832758068</v>
      </c>
      <c r="AF199" s="104"/>
      <c r="AG199" s="103">
        <v>0</v>
      </c>
      <c r="AH199" s="104"/>
      <c r="AI199" s="92">
        <v>28509.571094283405</v>
      </c>
      <c r="AJ199" s="93">
        <v>69.674745002531068</v>
      </c>
      <c r="AK199" s="93">
        <v>0</v>
      </c>
      <c r="AL199" s="101">
        <v>0</v>
      </c>
      <c r="AM199" s="177">
        <v>28509.571094283405</v>
      </c>
      <c r="AO199" s="102">
        <v>5876.9872149186176</v>
      </c>
      <c r="AQ199" s="102">
        <v>38118.161512027487</v>
      </c>
      <c r="AR199" s="90"/>
      <c r="AS199" s="213"/>
      <c r="AT199" s="112">
        <v>-200635.08070777729</v>
      </c>
      <c r="AU199" s="112">
        <v>-85668.490512000004</v>
      </c>
      <c r="AV199" s="112">
        <v>-1674.8400039999999</v>
      </c>
      <c r="AW199" s="112">
        <v>-24352</v>
      </c>
      <c r="AX199" s="113">
        <v>-73540.528913999995</v>
      </c>
    </row>
    <row r="200" spans="1:50">
      <c r="A200" s="11">
        <v>694</v>
      </c>
      <c r="B200" s="12">
        <v>6514</v>
      </c>
      <c r="C200" s="4"/>
      <c r="D200" s="123" t="s">
        <v>361</v>
      </c>
      <c r="E200" s="85">
        <v>398.66666666666669</v>
      </c>
      <c r="F200" s="85">
        <v>625880</v>
      </c>
      <c r="G200" s="86">
        <v>1.74</v>
      </c>
      <c r="H200" s="85">
        <v>359701.14942528732</v>
      </c>
      <c r="I200" s="85">
        <v>33950</v>
      </c>
      <c r="J200" s="5">
        <v>0</v>
      </c>
      <c r="K200" s="87">
        <v>1.65</v>
      </c>
      <c r="L200" s="85">
        <v>593506.89655172406</v>
      </c>
      <c r="M200" s="85">
        <v>52781.769166666665</v>
      </c>
      <c r="N200" s="85">
        <v>646288.66571839072</v>
      </c>
      <c r="O200" s="88">
        <v>1621.1254156815819</v>
      </c>
      <c r="P200" s="88">
        <v>2581.7105893570883</v>
      </c>
      <c r="Q200" s="88">
        <v>62.79268568539603</v>
      </c>
      <c r="R200" s="92">
        <v>141692.71701829505</v>
      </c>
      <c r="S200" s="93">
        <v>355.4165142599374</v>
      </c>
      <c r="T200" s="94">
        <v>76.559391981799507</v>
      </c>
      <c r="U200" s="92">
        <v>97167</v>
      </c>
      <c r="V200" s="93">
        <v>243.72993311036788</v>
      </c>
      <c r="W200" s="95">
        <v>86.000029290842846</v>
      </c>
      <c r="X200" s="96">
        <v>0</v>
      </c>
      <c r="Y200" s="97">
        <v>0</v>
      </c>
      <c r="Z200" s="98">
        <v>97167</v>
      </c>
      <c r="AA200" s="99">
        <v>243.72993311036788</v>
      </c>
      <c r="AB200" s="100">
        <v>86.000029290842846</v>
      </c>
      <c r="AC200" s="92">
        <v>238859.71701829505</v>
      </c>
      <c r="AD200" s="93">
        <v>599.14644737030528</v>
      </c>
      <c r="AE200" s="95">
        <v>86.000029290842846</v>
      </c>
      <c r="AF200" s="104"/>
      <c r="AG200" s="103">
        <v>0</v>
      </c>
      <c r="AH200" s="104"/>
      <c r="AI200" s="92">
        <v>100670.06655802904</v>
      </c>
      <c r="AJ200" s="93">
        <v>62.79268568539603</v>
      </c>
      <c r="AK200" s="93">
        <v>0</v>
      </c>
      <c r="AL200" s="101">
        <v>0</v>
      </c>
      <c r="AM200" s="177">
        <v>100670.06655802904</v>
      </c>
      <c r="AO200" s="102">
        <v>6376.1978232021074</v>
      </c>
      <c r="AQ200" s="102">
        <v>35970.114942528737</v>
      </c>
      <c r="AR200" s="90"/>
      <c r="AS200" s="213"/>
      <c r="AT200" s="112">
        <v>-202698.16637058218</v>
      </c>
      <c r="AU200" s="112">
        <v>-86549.400439999998</v>
      </c>
      <c r="AV200" s="112">
        <v>-1692.062009</v>
      </c>
      <c r="AW200" s="112">
        <v>-45025</v>
      </c>
      <c r="AX200" s="113">
        <v>-74296.729726000005</v>
      </c>
    </row>
    <row r="201" spans="1:50">
      <c r="A201" s="11">
        <v>696</v>
      </c>
      <c r="B201" s="12">
        <v>6516</v>
      </c>
      <c r="C201" s="4"/>
      <c r="D201" s="123" t="s">
        <v>362</v>
      </c>
      <c r="E201" s="85">
        <v>330</v>
      </c>
      <c r="F201" s="85">
        <v>624703.33333333337</v>
      </c>
      <c r="G201" s="86">
        <v>1.9400000000000002</v>
      </c>
      <c r="H201" s="85">
        <v>322012.02749140892</v>
      </c>
      <c r="I201" s="85">
        <v>49855.333333333336</v>
      </c>
      <c r="J201" s="5">
        <v>0</v>
      </c>
      <c r="K201" s="87">
        <v>1.65</v>
      </c>
      <c r="L201" s="85">
        <v>531319.84536082472</v>
      </c>
      <c r="M201" s="85">
        <v>54971.700000000004</v>
      </c>
      <c r="N201" s="85">
        <v>586291.54536082468</v>
      </c>
      <c r="O201" s="88">
        <v>1776.6410465479535</v>
      </c>
      <c r="P201" s="88">
        <v>2581.7105893570883</v>
      </c>
      <c r="Q201" s="88">
        <v>68.816429458515813</v>
      </c>
      <c r="R201" s="92">
        <v>98298.991176995361</v>
      </c>
      <c r="S201" s="93">
        <v>297.87573083937986</v>
      </c>
      <c r="T201" s="94">
        <v>80.354350558864951</v>
      </c>
      <c r="U201" s="92">
        <v>48099</v>
      </c>
      <c r="V201" s="93">
        <v>145.75454545454545</v>
      </c>
      <c r="W201" s="95">
        <v>86.000008366343764</v>
      </c>
      <c r="X201" s="96">
        <v>0</v>
      </c>
      <c r="Y201" s="97">
        <v>0</v>
      </c>
      <c r="Z201" s="98">
        <v>48099</v>
      </c>
      <c r="AA201" s="99">
        <v>145.75454545454545</v>
      </c>
      <c r="AB201" s="100">
        <v>86.000008366343764</v>
      </c>
      <c r="AC201" s="92">
        <v>146397.99117699536</v>
      </c>
      <c r="AD201" s="93">
        <v>443.63027629392531</v>
      </c>
      <c r="AE201" s="95">
        <v>86.000008366343764</v>
      </c>
      <c r="AF201" s="104"/>
      <c r="AG201" s="103">
        <v>0</v>
      </c>
      <c r="AH201" s="104"/>
      <c r="AI201" s="92">
        <v>48394.214825877498</v>
      </c>
      <c r="AJ201" s="93">
        <v>68.816429458515813</v>
      </c>
      <c r="AK201" s="93">
        <v>0</v>
      </c>
      <c r="AL201" s="101">
        <v>0</v>
      </c>
      <c r="AM201" s="177">
        <v>48394.214825877498</v>
      </c>
      <c r="AO201" s="102">
        <v>3356.0741965096872</v>
      </c>
      <c r="AQ201" s="102">
        <v>32201.202749140892</v>
      </c>
      <c r="AR201" s="90"/>
      <c r="AS201" s="213"/>
      <c r="AT201" s="112">
        <v>-171751.88142850858</v>
      </c>
      <c r="AU201" s="112">
        <v>-73335.751518000005</v>
      </c>
      <c r="AV201" s="112">
        <v>-1433.731931</v>
      </c>
      <c r="AW201" s="112">
        <v>-13743</v>
      </c>
      <c r="AX201" s="113">
        <v>-62953.717554000003</v>
      </c>
    </row>
    <row r="202" spans="1:50">
      <c r="A202" s="11">
        <v>700</v>
      </c>
      <c r="B202" s="12">
        <v>6520</v>
      </c>
      <c r="C202" s="4"/>
      <c r="D202" s="123" t="s">
        <v>363</v>
      </c>
      <c r="E202" s="85">
        <v>7475</v>
      </c>
      <c r="F202" s="85">
        <v>14791961</v>
      </c>
      <c r="G202" s="86">
        <v>1.9400000000000002</v>
      </c>
      <c r="H202" s="85">
        <v>7624722.1649484532</v>
      </c>
      <c r="I202" s="85">
        <v>1402426.3333333333</v>
      </c>
      <c r="J202" s="5">
        <v>0</v>
      </c>
      <c r="K202" s="87">
        <v>1.65</v>
      </c>
      <c r="L202" s="85">
        <v>12580791.572164947</v>
      </c>
      <c r="M202" s="85">
        <v>1219739.0783333334</v>
      </c>
      <c r="N202" s="85">
        <v>13800530.65049828</v>
      </c>
      <c r="O202" s="88">
        <v>1846.2248361870609</v>
      </c>
      <c r="P202" s="88">
        <v>2581.7105893570883</v>
      </c>
      <c r="Q202" s="88">
        <v>71.511688560212235</v>
      </c>
      <c r="R202" s="92">
        <v>2034169.7218300037</v>
      </c>
      <c r="S202" s="93">
        <v>272.12972867291018</v>
      </c>
      <c r="T202" s="94">
        <v>82.052363792933704</v>
      </c>
      <c r="U202" s="92">
        <v>761826</v>
      </c>
      <c r="V202" s="93">
        <v>101.91652173913043</v>
      </c>
      <c r="W202" s="95">
        <v>85.999999215714013</v>
      </c>
      <c r="X202" s="96">
        <v>0</v>
      </c>
      <c r="Y202" s="97">
        <v>0</v>
      </c>
      <c r="Z202" s="98">
        <v>761826</v>
      </c>
      <c r="AA202" s="99">
        <v>101.91652173913043</v>
      </c>
      <c r="AB202" s="100">
        <v>85.999999215714013</v>
      </c>
      <c r="AC202" s="92">
        <v>2795995.7218300039</v>
      </c>
      <c r="AD202" s="93">
        <v>374.04625041204059</v>
      </c>
      <c r="AE202" s="95">
        <v>85.999999215714013</v>
      </c>
      <c r="AF202" s="104"/>
      <c r="AG202" s="103">
        <v>0</v>
      </c>
      <c r="AH202" s="104"/>
      <c r="AI202" s="92">
        <v>0</v>
      </c>
      <c r="AJ202" s="93">
        <v>71.511688560212235</v>
      </c>
      <c r="AK202" s="93">
        <v>0</v>
      </c>
      <c r="AL202" s="101">
        <v>0</v>
      </c>
      <c r="AM202" s="177">
        <v>0</v>
      </c>
      <c r="AO202" s="102">
        <v>155373.25897650476</v>
      </c>
      <c r="AQ202" s="102">
        <v>762472.21649484534</v>
      </c>
      <c r="AR202" s="90"/>
      <c r="AS202" s="213"/>
      <c r="AT202" s="112">
        <v>-3808971.9049535613</v>
      </c>
      <c r="AU202" s="112">
        <v>-1626379.954831</v>
      </c>
      <c r="AV202" s="112">
        <v>-31796.127067000001</v>
      </c>
      <c r="AW202" s="112">
        <v>-648168</v>
      </c>
      <c r="AX202" s="113">
        <v>-1396135.7481539999</v>
      </c>
    </row>
    <row r="203" spans="1:50">
      <c r="A203" s="11">
        <v>701</v>
      </c>
      <c r="B203" s="12">
        <v>6521</v>
      </c>
      <c r="C203" s="4"/>
      <c r="D203" s="123" t="s">
        <v>364</v>
      </c>
      <c r="E203" s="85">
        <v>444</v>
      </c>
      <c r="F203" s="85">
        <v>852245.33333333337</v>
      </c>
      <c r="G203" s="86">
        <v>2</v>
      </c>
      <c r="H203" s="85">
        <v>426122.66666666669</v>
      </c>
      <c r="I203" s="85">
        <v>72342.333333333328</v>
      </c>
      <c r="J203" s="5">
        <v>0</v>
      </c>
      <c r="K203" s="87">
        <v>1.65</v>
      </c>
      <c r="L203" s="85">
        <v>703102.39999999991</v>
      </c>
      <c r="M203" s="85">
        <v>74815.512499999997</v>
      </c>
      <c r="N203" s="85">
        <v>777917.91249999998</v>
      </c>
      <c r="O203" s="88">
        <v>1752.0673704954954</v>
      </c>
      <c r="P203" s="88">
        <v>2581.7105893570883</v>
      </c>
      <c r="Q203" s="88">
        <v>67.864592480592677</v>
      </c>
      <c r="R203" s="92">
        <v>136293.7879945825</v>
      </c>
      <c r="S203" s="93">
        <v>306.96799097878943</v>
      </c>
      <c r="T203" s="94">
        <v>79.754693262773387</v>
      </c>
      <c r="U203" s="92">
        <v>71589</v>
      </c>
      <c r="V203" s="93">
        <v>161.23648648648648</v>
      </c>
      <c r="W203" s="95">
        <v>86.000028706303425</v>
      </c>
      <c r="X203" s="96">
        <v>0</v>
      </c>
      <c r="Y203" s="97">
        <v>0</v>
      </c>
      <c r="Z203" s="98">
        <v>71589</v>
      </c>
      <c r="AA203" s="99">
        <v>161.23648648648648</v>
      </c>
      <c r="AB203" s="100">
        <v>86.000028706303425</v>
      </c>
      <c r="AC203" s="92">
        <v>207882.7879945825</v>
      </c>
      <c r="AD203" s="93">
        <v>468.20447746527589</v>
      </c>
      <c r="AE203" s="95">
        <v>86.000028706303425</v>
      </c>
      <c r="AF203" s="104"/>
      <c r="AG203" s="103">
        <v>0</v>
      </c>
      <c r="AH203" s="104"/>
      <c r="AI203" s="92">
        <v>48930.639100449596</v>
      </c>
      <c r="AJ203" s="93">
        <v>67.864592480592677</v>
      </c>
      <c r="AK203" s="93">
        <v>0</v>
      </c>
      <c r="AL203" s="101">
        <v>0</v>
      </c>
      <c r="AM203" s="177">
        <v>48930.639100449596</v>
      </c>
      <c r="AO203" s="102">
        <v>5474.7226653033067</v>
      </c>
      <c r="AQ203" s="102">
        <v>42612.26666666667</v>
      </c>
      <c r="AR203" s="90"/>
      <c r="AS203" s="213"/>
      <c r="AT203" s="112">
        <v>-235191.76555975951</v>
      </c>
      <c r="AU203" s="112">
        <v>-100423.731808</v>
      </c>
      <c r="AV203" s="112">
        <v>-1963.308591</v>
      </c>
      <c r="AW203" s="112">
        <v>-28733</v>
      </c>
      <c r="AX203" s="113">
        <v>-86206.892506000004</v>
      </c>
    </row>
    <row r="204" spans="1:50">
      <c r="A204" s="11">
        <v>703</v>
      </c>
      <c r="B204" s="12">
        <v>6523</v>
      </c>
      <c r="C204" s="4"/>
      <c r="D204" s="123" t="s">
        <v>365</v>
      </c>
      <c r="E204" s="85">
        <v>2343</v>
      </c>
      <c r="F204" s="85">
        <v>4175515.3333333335</v>
      </c>
      <c r="G204" s="86">
        <v>1.97</v>
      </c>
      <c r="H204" s="85">
        <v>2119550.9306260576</v>
      </c>
      <c r="I204" s="85">
        <v>440271.66666666669</v>
      </c>
      <c r="J204" s="5">
        <v>0</v>
      </c>
      <c r="K204" s="87">
        <v>1.65</v>
      </c>
      <c r="L204" s="85">
        <v>3497259.0355329947</v>
      </c>
      <c r="M204" s="85">
        <v>364384.16250000003</v>
      </c>
      <c r="N204" s="85">
        <v>3861643.1980329952</v>
      </c>
      <c r="O204" s="88">
        <v>1648.1618429504888</v>
      </c>
      <c r="P204" s="88">
        <v>2581.7105893570883</v>
      </c>
      <c r="Q204" s="88">
        <v>63.839914889953761</v>
      </c>
      <c r="R204" s="92">
        <v>809302.74374734517</v>
      </c>
      <c r="S204" s="93">
        <v>345.41303617044184</v>
      </c>
      <c r="T204" s="94">
        <v>77.21914638067085</v>
      </c>
      <c r="U204" s="92">
        <v>531149</v>
      </c>
      <c r="V204" s="93">
        <v>226.69611609048229</v>
      </c>
      <c r="W204" s="95">
        <v>85.999995675902497</v>
      </c>
      <c r="X204" s="96">
        <v>0</v>
      </c>
      <c r="Y204" s="97">
        <v>0</v>
      </c>
      <c r="Z204" s="98">
        <v>531149</v>
      </c>
      <c r="AA204" s="99">
        <v>226.69611609048229</v>
      </c>
      <c r="AB204" s="100">
        <v>85.999995675902497</v>
      </c>
      <c r="AC204" s="92">
        <v>1340451.7437473452</v>
      </c>
      <c r="AD204" s="93">
        <v>572.10915226092413</v>
      </c>
      <c r="AE204" s="95">
        <v>85.999995675902497</v>
      </c>
      <c r="AF204" s="104"/>
      <c r="AG204" s="103">
        <v>0</v>
      </c>
      <c r="AH204" s="104"/>
      <c r="AI204" s="92">
        <v>0</v>
      </c>
      <c r="AJ204" s="93">
        <v>63.839914889953761</v>
      </c>
      <c r="AK204" s="93">
        <v>0</v>
      </c>
      <c r="AL204" s="101">
        <v>0</v>
      </c>
      <c r="AM204" s="177">
        <v>0</v>
      </c>
      <c r="AO204" s="102">
        <v>42288.632110306447</v>
      </c>
      <c r="AQ204" s="102">
        <v>211955.09306260574</v>
      </c>
      <c r="AR204" s="90"/>
      <c r="AS204" s="213"/>
      <c r="AT204" s="112">
        <v>-1196589.6844268464</v>
      </c>
      <c r="AU204" s="112">
        <v>-510927.75832199998</v>
      </c>
      <c r="AV204" s="112">
        <v>-9988.7630050000007</v>
      </c>
      <c r="AW204" s="112">
        <v>-157411</v>
      </c>
      <c r="AX204" s="113">
        <v>-438596.470646</v>
      </c>
    </row>
    <row r="205" spans="1:50">
      <c r="A205" s="11">
        <v>704</v>
      </c>
      <c r="B205" s="12">
        <v>6524</v>
      </c>
      <c r="C205" s="4"/>
      <c r="D205" s="123" t="s">
        <v>366</v>
      </c>
      <c r="E205" s="85">
        <v>208.66666666666666</v>
      </c>
      <c r="F205" s="85">
        <v>378069.66666666669</v>
      </c>
      <c r="G205" s="86">
        <v>1.9400000000000002</v>
      </c>
      <c r="H205" s="85">
        <v>194881.27147766322</v>
      </c>
      <c r="I205" s="85">
        <v>24154</v>
      </c>
      <c r="J205" s="5">
        <v>0</v>
      </c>
      <c r="K205" s="87">
        <v>1.65</v>
      </c>
      <c r="L205" s="85">
        <v>321554.09793814435</v>
      </c>
      <c r="M205" s="85">
        <v>27128.970833333329</v>
      </c>
      <c r="N205" s="85">
        <v>348683.06877147767</v>
      </c>
      <c r="O205" s="88">
        <v>1671.0051219080401</v>
      </c>
      <c r="P205" s="88">
        <v>2581.7105893570883</v>
      </c>
      <c r="Q205" s="88">
        <v>64.724726652035883</v>
      </c>
      <c r="R205" s="92">
        <v>70312.533456849516</v>
      </c>
      <c r="S205" s="93">
        <v>336.96102295614787</v>
      </c>
      <c r="T205" s="94">
        <v>77.776577790782611</v>
      </c>
      <c r="U205" s="92">
        <v>44301</v>
      </c>
      <c r="V205" s="93">
        <v>212.30511182108629</v>
      </c>
      <c r="W205" s="95">
        <v>86.000005803833275</v>
      </c>
      <c r="X205" s="96">
        <v>0</v>
      </c>
      <c r="Y205" s="97">
        <v>0</v>
      </c>
      <c r="Z205" s="98">
        <v>44301</v>
      </c>
      <c r="AA205" s="99">
        <v>212.30511182108629</v>
      </c>
      <c r="AB205" s="100">
        <v>86.000005803833275</v>
      </c>
      <c r="AC205" s="92">
        <v>114613.53345684952</v>
      </c>
      <c r="AD205" s="93">
        <v>549.26613477723413</v>
      </c>
      <c r="AE205" s="95">
        <v>86.000005803833275</v>
      </c>
      <c r="AF205" s="104"/>
      <c r="AG205" s="103">
        <v>0</v>
      </c>
      <c r="AH205" s="104"/>
      <c r="AI205" s="92">
        <v>142174.17575712895</v>
      </c>
      <c r="AJ205" s="93">
        <v>64.724726652035883</v>
      </c>
      <c r="AK205" s="93">
        <v>0</v>
      </c>
      <c r="AL205" s="101">
        <v>0</v>
      </c>
      <c r="AM205" s="177">
        <v>142174.17575712895</v>
      </c>
      <c r="AO205" s="102">
        <v>3104.8280847929977</v>
      </c>
      <c r="AQ205" s="102">
        <v>19488.127147766325</v>
      </c>
      <c r="AR205" s="90"/>
      <c r="AS205" s="213"/>
      <c r="AT205" s="112">
        <v>-106248.91163445276</v>
      </c>
      <c r="AU205" s="112">
        <v>-45366.861298999997</v>
      </c>
      <c r="AV205" s="112">
        <v>-886.933267</v>
      </c>
      <c r="AW205" s="112">
        <v>-20370</v>
      </c>
      <c r="AX205" s="113">
        <v>-38944.341789999999</v>
      </c>
    </row>
    <row r="206" spans="1:50">
      <c r="A206" s="11">
        <v>706</v>
      </c>
      <c r="B206" s="12">
        <v>6526</v>
      </c>
      <c r="C206" s="4"/>
      <c r="D206" s="123" t="s">
        <v>367</v>
      </c>
      <c r="E206" s="85">
        <v>613</v>
      </c>
      <c r="F206" s="85">
        <v>1034637</v>
      </c>
      <c r="G206" s="86">
        <v>1.95</v>
      </c>
      <c r="H206" s="85">
        <v>530583.07692307688</v>
      </c>
      <c r="I206" s="85">
        <v>97044.666666666672</v>
      </c>
      <c r="J206" s="5">
        <v>0</v>
      </c>
      <c r="K206" s="87">
        <v>1.65</v>
      </c>
      <c r="L206" s="85">
        <v>875462.07692307688</v>
      </c>
      <c r="M206" s="85">
        <v>85938.650000000009</v>
      </c>
      <c r="N206" s="85">
        <v>961400.72692307679</v>
      </c>
      <c r="O206" s="88">
        <v>1568.3535512611368</v>
      </c>
      <c r="P206" s="88">
        <v>2581.7105893570883</v>
      </c>
      <c r="Q206" s="88">
        <v>60.748619838589143</v>
      </c>
      <c r="R206" s="92">
        <v>229839.50981054278</v>
      </c>
      <c r="S206" s="93">
        <v>374.94210409550209</v>
      </c>
      <c r="T206" s="94">
        <v>75.271630498311154</v>
      </c>
      <c r="U206" s="92">
        <v>169786</v>
      </c>
      <c r="V206" s="93">
        <v>276.97553017944534</v>
      </c>
      <c r="W206" s="95">
        <v>86.000003047939927</v>
      </c>
      <c r="X206" s="96">
        <v>0</v>
      </c>
      <c r="Y206" s="97">
        <v>0</v>
      </c>
      <c r="Z206" s="98">
        <v>169786</v>
      </c>
      <c r="AA206" s="99">
        <v>276.97553017944534</v>
      </c>
      <c r="AB206" s="100">
        <v>86.000003047939927</v>
      </c>
      <c r="AC206" s="92">
        <v>399625.5098105428</v>
      </c>
      <c r="AD206" s="93">
        <v>651.91763427494743</v>
      </c>
      <c r="AE206" s="95">
        <v>86.000003047939927</v>
      </c>
      <c r="AF206" s="104"/>
      <c r="AG206" s="103">
        <v>0</v>
      </c>
      <c r="AH206" s="104"/>
      <c r="AI206" s="92">
        <v>111274.65767826355</v>
      </c>
      <c r="AJ206" s="93">
        <v>60.748619838589143</v>
      </c>
      <c r="AK206" s="93">
        <v>0</v>
      </c>
      <c r="AL206" s="101">
        <v>0</v>
      </c>
      <c r="AM206" s="177">
        <v>111274.65767826355</v>
      </c>
      <c r="AO206" s="102">
        <v>5996.8601096610255</v>
      </c>
      <c r="AQ206" s="102">
        <v>53058.307692307688</v>
      </c>
      <c r="AR206" s="90"/>
      <c r="AS206" s="213"/>
      <c r="AT206" s="112">
        <v>-320294.04915046191</v>
      </c>
      <c r="AU206" s="112">
        <v>-136761.266344</v>
      </c>
      <c r="AV206" s="112">
        <v>-2673.716304</v>
      </c>
      <c r="AW206" s="112">
        <v>-43786</v>
      </c>
      <c r="AX206" s="113">
        <v>-117400.17597900001</v>
      </c>
    </row>
    <row r="207" spans="1:50">
      <c r="A207" s="11">
        <v>707</v>
      </c>
      <c r="B207" s="12">
        <v>6527</v>
      </c>
      <c r="C207" s="4"/>
      <c r="D207" s="123" t="s">
        <v>368</v>
      </c>
      <c r="E207" s="85">
        <v>156.33333333333334</v>
      </c>
      <c r="F207" s="85">
        <v>220253</v>
      </c>
      <c r="G207" s="86">
        <v>1.84</v>
      </c>
      <c r="H207" s="85">
        <v>119702.71739130434</v>
      </c>
      <c r="I207" s="85">
        <v>22808</v>
      </c>
      <c r="J207" s="5">
        <v>0</v>
      </c>
      <c r="K207" s="87">
        <v>1.65</v>
      </c>
      <c r="L207" s="85">
        <v>197509.48369565219</v>
      </c>
      <c r="M207" s="85">
        <v>20482.574999999997</v>
      </c>
      <c r="N207" s="85">
        <v>217992.05869565217</v>
      </c>
      <c r="O207" s="88">
        <v>1394.4054927227216</v>
      </c>
      <c r="P207" s="88">
        <v>2581.7105893570883</v>
      </c>
      <c r="Q207" s="88">
        <v>54.010914254721477</v>
      </c>
      <c r="R207" s="92">
        <v>68677.684472987239</v>
      </c>
      <c r="S207" s="93">
        <v>439.30288575471582</v>
      </c>
      <c r="T207" s="94">
        <v>71.026875980474543</v>
      </c>
      <c r="U207" s="92">
        <v>60433</v>
      </c>
      <c r="V207" s="93">
        <v>386.5650319829424</v>
      </c>
      <c r="W207" s="95">
        <v>86.000089228176606</v>
      </c>
      <c r="X207" s="96">
        <v>0</v>
      </c>
      <c r="Y207" s="97">
        <v>0</v>
      </c>
      <c r="Z207" s="98">
        <v>60433</v>
      </c>
      <c r="AA207" s="99">
        <v>386.5650319829424</v>
      </c>
      <c r="AB207" s="100">
        <v>86.000089228176606</v>
      </c>
      <c r="AC207" s="92">
        <v>129110.68447298724</v>
      </c>
      <c r="AD207" s="93">
        <v>825.86791773765822</v>
      </c>
      <c r="AE207" s="95">
        <v>86.000089228176606</v>
      </c>
      <c r="AF207" s="104"/>
      <c r="AG207" s="103">
        <v>0</v>
      </c>
      <c r="AH207" s="104"/>
      <c r="AI207" s="92">
        <v>42832.634606669963</v>
      </c>
      <c r="AJ207" s="93">
        <v>54.010914254721477</v>
      </c>
      <c r="AK207" s="93">
        <v>0</v>
      </c>
      <c r="AL207" s="101">
        <v>0</v>
      </c>
      <c r="AM207" s="177">
        <v>42832.634606669963</v>
      </c>
      <c r="AO207" s="102">
        <v>1780.6019256553416</v>
      </c>
      <c r="AQ207" s="102">
        <v>11970.271739130432</v>
      </c>
      <c r="AR207" s="90"/>
      <c r="AS207" s="213"/>
      <c r="AT207" s="112">
        <v>-79428.798017988956</v>
      </c>
      <c r="AU207" s="112">
        <v>-33915.032232999998</v>
      </c>
      <c r="AV207" s="112">
        <v>-663.04719899999998</v>
      </c>
      <c r="AW207" s="112">
        <v>-10638</v>
      </c>
      <c r="AX207" s="113">
        <v>-29113.731241000001</v>
      </c>
    </row>
    <row r="208" spans="1:50">
      <c r="A208" s="11">
        <v>708</v>
      </c>
      <c r="B208" s="12">
        <v>6528</v>
      </c>
      <c r="C208" s="4"/>
      <c r="D208" s="123" t="s">
        <v>369</v>
      </c>
      <c r="E208" s="85">
        <v>37.333333333333336</v>
      </c>
      <c r="F208" s="85">
        <v>46583.333333333336</v>
      </c>
      <c r="G208" s="86">
        <v>2.2000000000000002</v>
      </c>
      <c r="H208" s="85">
        <v>21174.24242424242</v>
      </c>
      <c r="I208" s="85">
        <v>4571.333333333333</v>
      </c>
      <c r="J208" s="5">
        <v>0</v>
      </c>
      <c r="K208" s="87">
        <v>1.65</v>
      </c>
      <c r="L208" s="85">
        <v>34937.499999999993</v>
      </c>
      <c r="M208" s="85">
        <v>3809.8916666666664</v>
      </c>
      <c r="N208" s="85">
        <v>38747.391666666663</v>
      </c>
      <c r="O208" s="88">
        <v>1037.8765624999999</v>
      </c>
      <c r="P208" s="88">
        <v>2581.7105893570883</v>
      </c>
      <c r="Q208" s="88">
        <v>40.20111962892237</v>
      </c>
      <c r="R208" s="92">
        <v>21325.494024319247</v>
      </c>
      <c r="S208" s="93">
        <v>571.2185899371226</v>
      </c>
      <c r="T208" s="94">
        <v>62.326705366221091</v>
      </c>
      <c r="U208" s="92">
        <v>22817</v>
      </c>
      <c r="V208" s="93">
        <v>611.16964285714278</v>
      </c>
      <c r="W208" s="95">
        <v>85.999755528258817</v>
      </c>
      <c r="X208" s="96">
        <v>0</v>
      </c>
      <c r="Y208" s="97">
        <v>0</v>
      </c>
      <c r="Z208" s="98">
        <v>22817</v>
      </c>
      <c r="AA208" s="99">
        <v>611.16964285714278</v>
      </c>
      <c r="AB208" s="100">
        <v>85.999755528258817</v>
      </c>
      <c r="AC208" s="92">
        <v>44142.494024319247</v>
      </c>
      <c r="AD208" s="93">
        <v>1182.3882327942654</v>
      </c>
      <c r="AE208" s="95">
        <v>85.999755528258817</v>
      </c>
      <c r="AF208" s="104"/>
      <c r="AG208" s="103">
        <v>0</v>
      </c>
      <c r="AH208" s="104"/>
      <c r="AI208" s="92">
        <v>44800</v>
      </c>
      <c r="AJ208" s="93">
        <v>40.20111962892237</v>
      </c>
      <c r="AK208" s="93">
        <v>0</v>
      </c>
      <c r="AL208" s="101">
        <v>0</v>
      </c>
      <c r="AM208" s="177">
        <v>44800</v>
      </c>
      <c r="AO208" s="102">
        <v>465.65662508207919</v>
      </c>
      <c r="AQ208" s="102">
        <v>2117.424242424242</v>
      </c>
      <c r="AR208" s="90"/>
      <c r="AS208" s="213"/>
      <c r="AT208" s="112">
        <v>-18567.77096524417</v>
      </c>
      <c r="AU208" s="112">
        <v>-7928.1893529999998</v>
      </c>
      <c r="AV208" s="112">
        <v>-154.99804700000001</v>
      </c>
      <c r="AW208" s="112">
        <v>-1486</v>
      </c>
      <c r="AX208" s="113">
        <v>-6805.8073029999996</v>
      </c>
    </row>
    <row r="209" spans="1:50">
      <c r="A209" s="11">
        <v>709</v>
      </c>
      <c r="B209" s="12">
        <v>6529</v>
      </c>
      <c r="C209" s="4"/>
      <c r="D209" s="123" t="s">
        <v>370</v>
      </c>
      <c r="E209" s="85">
        <v>66.666666666666671</v>
      </c>
      <c r="F209" s="85">
        <v>62707.333333333336</v>
      </c>
      <c r="G209" s="86">
        <v>1.74</v>
      </c>
      <c r="H209" s="85">
        <v>36038.697318007667</v>
      </c>
      <c r="I209" s="85">
        <v>7696.333333333333</v>
      </c>
      <c r="J209" s="5">
        <v>0</v>
      </c>
      <c r="K209" s="87">
        <v>1.65</v>
      </c>
      <c r="L209" s="85">
        <v>59463.85057471264</v>
      </c>
      <c r="M209" s="85">
        <v>7994.1916666666657</v>
      </c>
      <c r="N209" s="85">
        <v>67458.042241379313</v>
      </c>
      <c r="O209" s="88">
        <v>1011.8706336206897</v>
      </c>
      <c r="P209" s="88">
        <v>2581.7105893570883</v>
      </c>
      <c r="Q209" s="88">
        <v>39.193805757781362</v>
      </c>
      <c r="R209" s="92">
        <v>38722.718908164505</v>
      </c>
      <c r="S209" s="93">
        <v>580.84078362246748</v>
      </c>
      <c r="T209" s="94">
        <v>61.692097627402262</v>
      </c>
      <c r="U209" s="92">
        <v>41837</v>
      </c>
      <c r="V209" s="93">
        <v>627.55499999999995</v>
      </c>
      <c r="W209" s="95">
        <v>85.999818352841004</v>
      </c>
      <c r="X209" s="96">
        <v>0</v>
      </c>
      <c r="Y209" s="97">
        <v>0</v>
      </c>
      <c r="Z209" s="98">
        <v>41837</v>
      </c>
      <c r="AA209" s="99">
        <v>627.55499999999995</v>
      </c>
      <c r="AB209" s="100">
        <v>85.999818352841004</v>
      </c>
      <c r="AC209" s="92">
        <v>80559.718908164505</v>
      </c>
      <c r="AD209" s="93">
        <v>1208.3957836224674</v>
      </c>
      <c r="AE209" s="95">
        <v>85.999818352841004</v>
      </c>
      <c r="AF209" s="104"/>
      <c r="AG209" s="103">
        <v>0</v>
      </c>
      <c r="AH209" s="104"/>
      <c r="AI209" s="92">
        <v>80000.000000000015</v>
      </c>
      <c r="AJ209" s="93">
        <v>39.193805757781362</v>
      </c>
      <c r="AK209" s="93">
        <v>0</v>
      </c>
      <c r="AL209" s="101">
        <v>0</v>
      </c>
      <c r="AM209" s="177">
        <v>80000.000000000015</v>
      </c>
      <c r="AO209" s="102">
        <v>44.705354835460994</v>
      </c>
      <c r="AQ209" s="102">
        <v>3603.8697318007667</v>
      </c>
      <c r="AR209" s="90"/>
      <c r="AS209" s="213"/>
      <c r="AT209" s="112">
        <v>-33009.370604878524</v>
      </c>
      <c r="AU209" s="112">
        <v>-14094.558849999999</v>
      </c>
      <c r="AV209" s="112">
        <v>-275.55208299999998</v>
      </c>
      <c r="AW209" s="112">
        <v>-2641</v>
      </c>
      <c r="AX209" s="113">
        <v>-12099.212982999999</v>
      </c>
    </row>
    <row r="210" spans="1:50">
      <c r="A210" s="11">
        <v>711</v>
      </c>
      <c r="B210" s="12">
        <v>6531</v>
      </c>
      <c r="C210" s="4"/>
      <c r="D210" s="123" t="s">
        <v>371</v>
      </c>
      <c r="E210" s="85">
        <v>271.33333333333331</v>
      </c>
      <c r="F210" s="85">
        <v>511202.66666666669</v>
      </c>
      <c r="G210" s="86">
        <v>1.8</v>
      </c>
      <c r="H210" s="85">
        <v>284001.48148148152</v>
      </c>
      <c r="I210" s="85">
        <v>52145.333333333336</v>
      </c>
      <c r="J210" s="5">
        <v>0</v>
      </c>
      <c r="K210" s="87">
        <v>1.65</v>
      </c>
      <c r="L210" s="85">
        <v>468602.44444444444</v>
      </c>
      <c r="M210" s="85">
        <v>41331.9375</v>
      </c>
      <c r="N210" s="85">
        <v>509934.38194444444</v>
      </c>
      <c r="O210" s="88">
        <v>1879.3650440212941</v>
      </c>
      <c r="P210" s="88">
        <v>2581.7105893570883</v>
      </c>
      <c r="Q210" s="88">
        <v>72.795341653275855</v>
      </c>
      <c r="R210" s="92">
        <v>70510.810448078177</v>
      </c>
      <c r="S210" s="93">
        <v>259.86785177424389</v>
      </c>
      <c r="T210" s="94">
        <v>82.861065241563793</v>
      </c>
      <c r="U210" s="92">
        <v>21988</v>
      </c>
      <c r="V210" s="93">
        <v>81.036855036855044</v>
      </c>
      <c r="W210" s="95">
        <v>85.999947476114926</v>
      </c>
      <c r="X210" s="96">
        <v>0</v>
      </c>
      <c r="Y210" s="97">
        <v>0</v>
      </c>
      <c r="Z210" s="98">
        <v>21988</v>
      </c>
      <c r="AA210" s="99">
        <v>81.036855036855044</v>
      </c>
      <c r="AB210" s="100">
        <v>85.999947476114926</v>
      </c>
      <c r="AC210" s="92">
        <v>92498.810448078177</v>
      </c>
      <c r="AD210" s="93">
        <v>340.90470681109895</v>
      </c>
      <c r="AE210" s="95">
        <v>85.999947476114926</v>
      </c>
      <c r="AF210" s="104"/>
      <c r="AG210" s="103">
        <v>0</v>
      </c>
      <c r="AH210" s="104"/>
      <c r="AI210" s="92">
        <v>86135.359036114271</v>
      </c>
      <c r="AJ210" s="93">
        <v>72.795341653275855</v>
      </c>
      <c r="AK210" s="93">
        <v>0</v>
      </c>
      <c r="AL210" s="101">
        <v>0</v>
      </c>
      <c r="AM210" s="177">
        <v>86135.359036114271</v>
      </c>
      <c r="AO210" s="102">
        <v>2693.8160641206855</v>
      </c>
      <c r="AQ210" s="102">
        <v>28400.148148148146</v>
      </c>
      <c r="AR210" s="90"/>
      <c r="AS210" s="213"/>
      <c r="AT210" s="112">
        <v>-142352.91073353865</v>
      </c>
      <c r="AU210" s="112">
        <v>-60782.785042000003</v>
      </c>
      <c r="AV210" s="112">
        <v>-1188.318358</v>
      </c>
      <c r="AW210" s="112">
        <v>-30913</v>
      </c>
      <c r="AX210" s="113">
        <v>-52177.855990999997</v>
      </c>
    </row>
    <row r="211" spans="1:50">
      <c r="A211" s="11">
        <v>713</v>
      </c>
      <c r="B211" s="12">
        <v>6533</v>
      </c>
      <c r="C211" s="4"/>
      <c r="D211" s="123" t="s">
        <v>372</v>
      </c>
      <c r="E211" s="85">
        <v>3602</v>
      </c>
      <c r="F211" s="85">
        <v>6674036</v>
      </c>
      <c r="G211" s="86">
        <v>1.92</v>
      </c>
      <c r="H211" s="85">
        <v>3476060.4166666665</v>
      </c>
      <c r="I211" s="85">
        <v>629397.66666666663</v>
      </c>
      <c r="J211" s="5">
        <v>0</v>
      </c>
      <c r="K211" s="87">
        <v>1.65</v>
      </c>
      <c r="L211" s="85">
        <v>5735499.6875</v>
      </c>
      <c r="M211" s="85">
        <v>512750.13333333336</v>
      </c>
      <c r="N211" s="85">
        <v>6248249.8208333328</v>
      </c>
      <c r="O211" s="88">
        <v>1734.661249537294</v>
      </c>
      <c r="P211" s="88">
        <v>2581.7105893570883</v>
      </c>
      <c r="Q211" s="88">
        <v>67.190383642857071</v>
      </c>
      <c r="R211" s="92">
        <v>1128896.5371514326</v>
      </c>
      <c r="S211" s="93">
        <v>313.40825573332387</v>
      </c>
      <c r="T211" s="94">
        <v>79.329941694999945</v>
      </c>
      <c r="U211" s="92">
        <v>620270</v>
      </c>
      <c r="V211" s="93">
        <v>172.20155469183786</v>
      </c>
      <c r="W211" s="95">
        <v>85.99999818396995</v>
      </c>
      <c r="X211" s="96">
        <v>0</v>
      </c>
      <c r="Y211" s="97">
        <v>0</v>
      </c>
      <c r="Z211" s="98">
        <v>620270</v>
      </c>
      <c r="AA211" s="99">
        <v>172.20155469183786</v>
      </c>
      <c r="AB211" s="100">
        <v>85.99999818396995</v>
      </c>
      <c r="AC211" s="92">
        <v>1749166.5371514326</v>
      </c>
      <c r="AD211" s="93">
        <v>485.60981042516175</v>
      </c>
      <c r="AE211" s="95">
        <v>85.99999818396995</v>
      </c>
      <c r="AF211" s="104"/>
      <c r="AG211" s="103">
        <v>0</v>
      </c>
      <c r="AH211" s="104"/>
      <c r="AI211" s="92">
        <v>0</v>
      </c>
      <c r="AJ211" s="93">
        <v>67.190383642857071</v>
      </c>
      <c r="AK211" s="93">
        <v>0</v>
      </c>
      <c r="AL211" s="101">
        <v>0</v>
      </c>
      <c r="AM211" s="177">
        <v>0</v>
      </c>
      <c r="AO211" s="102">
        <v>69302.592958777328</v>
      </c>
      <c r="AQ211" s="102">
        <v>347606.04166666669</v>
      </c>
      <c r="AR211" s="90"/>
      <c r="AS211" s="213"/>
      <c r="AT211" s="112">
        <v>-1839756.6398062767</v>
      </c>
      <c r="AU211" s="112">
        <v>-785551.42842000001</v>
      </c>
      <c r="AV211" s="112">
        <v>-15357.723121000001</v>
      </c>
      <c r="AW211" s="112">
        <v>-219040</v>
      </c>
      <c r="AX211" s="113">
        <v>-674342.07361800002</v>
      </c>
    </row>
    <row r="212" spans="1:50">
      <c r="A212" s="11">
        <v>715</v>
      </c>
      <c r="B212" s="12">
        <v>6535</v>
      </c>
      <c r="C212" s="4"/>
      <c r="D212" s="123" t="s">
        <v>373</v>
      </c>
      <c r="E212" s="85">
        <v>43</v>
      </c>
      <c r="F212" s="85">
        <v>46635.333333333336</v>
      </c>
      <c r="G212" s="86">
        <v>2</v>
      </c>
      <c r="H212" s="85">
        <v>23317.666666666668</v>
      </c>
      <c r="I212" s="85">
        <v>4073.3333333333335</v>
      </c>
      <c r="J212" s="5">
        <v>0</v>
      </c>
      <c r="K212" s="87">
        <v>1.65</v>
      </c>
      <c r="L212" s="85">
        <v>38474.149999999994</v>
      </c>
      <c r="M212" s="85">
        <v>4296.2458333333334</v>
      </c>
      <c r="N212" s="85">
        <v>42770.395833333336</v>
      </c>
      <c r="O212" s="88">
        <v>994.66036821705427</v>
      </c>
      <c r="P212" s="88">
        <v>2581.7105893570883</v>
      </c>
      <c r="Q212" s="88">
        <v>38.527183190767715</v>
      </c>
      <c r="R212" s="92">
        <v>25249.969018337943</v>
      </c>
      <c r="S212" s="93">
        <v>587.20858182181257</v>
      </c>
      <c r="T212" s="94">
        <v>61.272125410183662</v>
      </c>
      <c r="U212" s="92">
        <v>27451</v>
      </c>
      <c r="V212" s="93">
        <v>638.39534883720933</v>
      </c>
      <c r="W212" s="95">
        <v>85.999736299992435</v>
      </c>
      <c r="X212" s="96">
        <v>40.890585331066859</v>
      </c>
      <c r="Y212" s="97">
        <v>-11224.874579231164</v>
      </c>
      <c r="Z212" s="98">
        <v>16226.125420768836</v>
      </c>
      <c r="AA212" s="99">
        <v>377.35175397136828</v>
      </c>
      <c r="AB212" s="100">
        <v>75.888471468760997</v>
      </c>
      <c r="AC212" s="92">
        <v>41476.094439106775</v>
      </c>
      <c r="AD212" s="93">
        <v>964.56033579318091</v>
      </c>
      <c r="AE212" s="95">
        <v>75.888471468760997</v>
      </c>
      <c r="AF212" s="104"/>
      <c r="AG212" s="103">
        <v>0</v>
      </c>
      <c r="AH212" s="104"/>
      <c r="AI212" s="92">
        <v>21984.766942548951</v>
      </c>
      <c r="AJ212" s="93">
        <v>38.527183190767715</v>
      </c>
      <c r="AK212" s="93">
        <v>0</v>
      </c>
      <c r="AL212" s="101">
        <v>0</v>
      </c>
      <c r="AM212" s="177">
        <v>21984.766942548951</v>
      </c>
      <c r="AO212" s="102">
        <v>0</v>
      </c>
      <c r="AQ212" s="102">
        <v>2331.7666666666664</v>
      </c>
      <c r="AR212" s="90"/>
      <c r="AS212" s="213"/>
      <c r="AT212" s="112">
        <v>-22178.170875152762</v>
      </c>
      <c r="AU212" s="112">
        <v>-9469.7817279999999</v>
      </c>
      <c r="AV212" s="112">
        <v>-185.13655600000001</v>
      </c>
      <c r="AW212" s="112">
        <v>-1775</v>
      </c>
      <c r="AX212" s="113">
        <v>-8129.1587229999996</v>
      </c>
    </row>
    <row r="213" spans="1:50">
      <c r="A213" s="11">
        <v>716</v>
      </c>
      <c r="B213" s="12">
        <v>6536</v>
      </c>
      <c r="C213" s="4"/>
      <c r="D213" s="123" t="s">
        <v>397</v>
      </c>
      <c r="E213" s="85">
        <v>409.66666666666669</v>
      </c>
      <c r="F213" s="85">
        <v>551265</v>
      </c>
      <c r="G213" s="86">
        <v>1.84</v>
      </c>
      <c r="H213" s="85">
        <v>299600.54347826092</v>
      </c>
      <c r="I213" s="85">
        <v>51947.333333333336</v>
      </c>
      <c r="J213" s="5">
        <v>0</v>
      </c>
      <c r="K213" s="87">
        <v>1.65</v>
      </c>
      <c r="L213" s="85">
        <v>494340.89673913037</v>
      </c>
      <c r="M213" s="85">
        <v>53856.025000000001</v>
      </c>
      <c r="N213" s="85">
        <v>548196.9217391304</v>
      </c>
      <c r="O213" s="88">
        <v>1338.1535925283899</v>
      </c>
      <c r="P213" s="88">
        <v>2581.7105893570883</v>
      </c>
      <c r="Q213" s="88">
        <v>51.832052672550887</v>
      </c>
      <c r="R213" s="92">
        <v>188494.22438930467</v>
      </c>
      <c r="S213" s="93">
        <v>460.11608882661835</v>
      </c>
      <c r="T213" s="94">
        <v>69.654193183707036</v>
      </c>
      <c r="U213" s="92">
        <v>172880</v>
      </c>
      <c r="V213" s="93">
        <v>422.00162733930023</v>
      </c>
      <c r="W213" s="95">
        <v>86.000007818351662</v>
      </c>
      <c r="X213" s="96">
        <v>47.274598170003671</v>
      </c>
      <c r="Y213" s="97">
        <v>-81728.325316302347</v>
      </c>
      <c r="Z213" s="98">
        <v>91151.674683697653</v>
      </c>
      <c r="AA213" s="99">
        <v>222.50205374376969</v>
      </c>
      <c r="AB213" s="100">
        <v>78.272589632209758</v>
      </c>
      <c r="AC213" s="92">
        <v>279645.89907300234</v>
      </c>
      <c r="AD213" s="93">
        <v>682.61814257038804</v>
      </c>
      <c r="AE213" s="95">
        <v>78.272589632209758</v>
      </c>
      <c r="AF213" s="104"/>
      <c r="AG213" s="103">
        <v>0</v>
      </c>
      <c r="AH213" s="104"/>
      <c r="AI213" s="92">
        <v>254338.55100376002</v>
      </c>
      <c r="AJ213" s="93">
        <v>51.832052672550887</v>
      </c>
      <c r="AK213" s="93">
        <v>0</v>
      </c>
      <c r="AL213" s="101">
        <v>0</v>
      </c>
      <c r="AM213" s="177">
        <v>254338.55100376002</v>
      </c>
      <c r="AO213" s="102">
        <v>3754.7745911150064</v>
      </c>
      <c r="AQ213" s="102">
        <v>29960.054347826084</v>
      </c>
      <c r="AR213" s="90"/>
      <c r="AS213" s="213"/>
      <c r="AT213" s="112">
        <v>-210434.73760610059</v>
      </c>
      <c r="AU213" s="112">
        <v>-89852.812669999999</v>
      </c>
      <c r="AV213" s="112">
        <v>-1756.6445289999999</v>
      </c>
      <c r="AW213" s="112">
        <v>-24011</v>
      </c>
      <c r="AX213" s="113">
        <v>-77132.482768999995</v>
      </c>
    </row>
    <row r="214" spans="1:50">
      <c r="A214" s="11">
        <v>717</v>
      </c>
      <c r="B214" s="12">
        <v>6525</v>
      </c>
      <c r="C214" s="4"/>
      <c r="D214" s="139" t="s">
        <v>396</v>
      </c>
      <c r="E214" s="85">
        <v>4022</v>
      </c>
      <c r="F214" s="85">
        <v>7450887</v>
      </c>
      <c r="G214" s="86">
        <v>2</v>
      </c>
      <c r="H214" s="85">
        <v>3725443.5</v>
      </c>
      <c r="I214" s="85">
        <v>701146</v>
      </c>
      <c r="J214" s="5">
        <v>0</v>
      </c>
      <c r="K214" s="87">
        <v>1.65</v>
      </c>
      <c r="L214" s="85">
        <v>6146981.7749999994</v>
      </c>
      <c r="M214" s="85">
        <v>613663.97916666663</v>
      </c>
      <c r="N214" s="85">
        <v>6760645.7541666664</v>
      </c>
      <c r="O214" s="88">
        <v>1680.9163983507376</v>
      </c>
      <c r="P214" s="88">
        <v>2581.7105893570883</v>
      </c>
      <c r="Q214" s="88">
        <v>65.108630118348344</v>
      </c>
      <c r="R214" s="92">
        <v>1340507.8674041906</v>
      </c>
      <c r="S214" s="93">
        <v>333.29385067234972</v>
      </c>
      <c r="T214" s="94">
        <v>78.018436974559449</v>
      </c>
      <c r="U214" s="92">
        <v>828777</v>
      </c>
      <c r="V214" s="93">
        <v>206.06091496767777</v>
      </c>
      <c r="W214" s="95">
        <v>86.000002213403377</v>
      </c>
      <c r="X214" s="96">
        <v>0</v>
      </c>
      <c r="Y214" s="97">
        <v>0</v>
      </c>
      <c r="Z214" s="98">
        <v>828777</v>
      </c>
      <c r="AA214" s="99">
        <v>206.06091496767777</v>
      </c>
      <c r="AB214" s="100">
        <v>86.000002213403377</v>
      </c>
      <c r="AC214" s="92">
        <v>2169284.8674041908</v>
      </c>
      <c r="AD214" s="93">
        <v>539.35476564002749</v>
      </c>
      <c r="AE214" s="95">
        <v>86.000002213403377</v>
      </c>
      <c r="AF214" s="104"/>
      <c r="AG214" s="103">
        <v>0</v>
      </c>
      <c r="AH214" s="104"/>
      <c r="AI214" s="92">
        <v>0</v>
      </c>
      <c r="AJ214" s="93">
        <v>65.108630118348344</v>
      </c>
      <c r="AK214" s="93">
        <v>0</v>
      </c>
      <c r="AL214" s="101">
        <v>0</v>
      </c>
      <c r="AM214" s="177">
        <v>0</v>
      </c>
      <c r="AO214" s="102">
        <v>73993.552237828888</v>
      </c>
      <c r="AQ214" s="102">
        <v>372544.35000000003</v>
      </c>
      <c r="AR214" s="90"/>
      <c r="AS214" s="213"/>
      <c r="AT214" s="112">
        <v>-2069790.6912090241</v>
      </c>
      <c r="AU214" s="112">
        <v>-883772.88540799997</v>
      </c>
      <c r="AV214" s="112">
        <v>-17277.976697999999</v>
      </c>
      <c r="AW214" s="112">
        <v>-260486</v>
      </c>
      <c r="AX214" s="113">
        <v>-758658.46409499994</v>
      </c>
    </row>
    <row r="215" spans="1:50">
      <c r="A215" s="11">
        <v>723</v>
      </c>
      <c r="B215" s="12">
        <v>6603</v>
      </c>
      <c r="C215" s="4"/>
      <c r="D215" s="123" t="s">
        <v>374</v>
      </c>
      <c r="E215" s="85">
        <v>3698.6666666666665</v>
      </c>
      <c r="F215" s="85">
        <v>9864720.666666666</v>
      </c>
      <c r="G215" s="86">
        <v>1.6499999999999997</v>
      </c>
      <c r="H215" s="85">
        <v>5978618.5858585862</v>
      </c>
      <c r="I215" s="85">
        <v>727528.66666666663</v>
      </c>
      <c r="J215" s="5">
        <v>0</v>
      </c>
      <c r="K215" s="87">
        <v>1.65</v>
      </c>
      <c r="L215" s="85">
        <v>9864720.666666666</v>
      </c>
      <c r="M215" s="85">
        <v>751646.83750000002</v>
      </c>
      <c r="N215" s="85">
        <v>10616367.504166666</v>
      </c>
      <c r="O215" s="88">
        <v>2870.3228652217017</v>
      </c>
      <c r="P215" s="88">
        <v>2581.7105893570883</v>
      </c>
      <c r="Q215" s="88">
        <v>111.17911035630392</v>
      </c>
      <c r="R215" s="92">
        <v>-394967.82360256242</v>
      </c>
      <c r="S215" s="93">
        <v>-106.78654206990693</v>
      </c>
      <c r="T215" s="94">
        <v>107.04283952447146</v>
      </c>
      <c r="U215" s="92">
        <v>0</v>
      </c>
      <c r="V215" s="93">
        <v>0</v>
      </c>
      <c r="W215" s="95">
        <v>107.04283952447146</v>
      </c>
      <c r="X215" s="96">
        <v>0</v>
      </c>
      <c r="Y215" s="97">
        <v>0</v>
      </c>
      <c r="Z215" s="98">
        <v>0</v>
      </c>
      <c r="AA215" s="99">
        <v>0</v>
      </c>
      <c r="AB215" s="100">
        <v>107.04283952447146</v>
      </c>
      <c r="AC215" s="92">
        <v>-394967.82360256242</v>
      </c>
      <c r="AD215" s="93">
        <v>-106.78654206990693</v>
      </c>
      <c r="AE215" s="95">
        <v>107.04283952447146</v>
      </c>
      <c r="AF215" s="104"/>
      <c r="AG215" s="103">
        <v>0</v>
      </c>
      <c r="AH215" s="104"/>
      <c r="AI215" s="92">
        <v>0</v>
      </c>
      <c r="AJ215" s="93">
        <v>111.17911035630392</v>
      </c>
      <c r="AK215" s="93">
        <v>0</v>
      </c>
      <c r="AL215" s="101">
        <v>0</v>
      </c>
      <c r="AM215" s="177">
        <v>0</v>
      </c>
      <c r="AO215" s="102">
        <v>53937.809219120834</v>
      </c>
      <c r="AQ215" s="102">
        <v>597861.8585858586</v>
      </c>
      <c r="AR215" s="90"/>
      <c r="AS215" s="213"/>
      <c r="AT215" s="112">
        <v>-1903712.2953532287</v>
      </c>
      <c r="AU215" s="112">
        <v>-812859.63619300001</v>
      </c>
      <c r="AV215" s="112">
        <v>-15891.605281</v>
      </c>
      <c r="AW215" s="112">
        <v>-224666</v>
      </c>
      <c r="AX215" s="113">
        <v>-697784.29877300002</v>
      </c>
    </row>
    <row r="216" spans="1:50">
      <c r="A216" s="11">
        <v>724</v>
      </c>
      <c r="B216" s="12">
        <v>6604</v>
      </c>
      <c r="C216" s="4"/>
      <c r="D216" s="123" t="s">
        <v>375</v>
      </c>
      <c r="E216" s="85">
        <v>748.66666666666663</v>
      </c>
      <c r="F216" s="85">
        <v>1424784.6666666667</v>
      </c>
      <c r="G216" s="86">
        <v>1.64</v>
      </c>
      <c r="H216" s="85">
        <v>868771.13821138209</v>
      </c>
      <c r="I216" s="85">
        <v>170297.33333333334</v>
      </c>
      <c r="J216" s="5">
        <v>0</v>
      </c>
      <c r="K216" s="87">
        <v>1.65</v>
      </c>
      <c r="L216" s="85">
        <v>1433472.3780487804</v>
      </c>
      <c r="M216" s="85">
        <v>136585.94999999998</v>
      </c>
      <c r="N216" s="85">
        <v>1570058.3280487806</v>
      </c>
      <c r="O216" s="88">
        <v>2097.139351801577</v>
      </c>
      <c r="P216" s="88">
        <v>2581.7105893570883</v>
      </c>
      <c r="Q216" s="88">
        <v>81.230613549283163</v>
      </c>
      <c r="R216" s="92">
        <v>134229.46327779361</v>
      </c>
      <c r="S216" s="93">
        <v>179.29135789553911</v>
      </c>
      <c r="T216" s="94">
        <v>88.17528653604839</v>
      </c>
      <c r="U216" s="92">
        <v>0</v>
      </c>
      <c r="V216" s="93">
        <v>0</v>
      </c>
      <c r="W216" s="95">
        <v>88.17528653604839</v>
      </c>
      <c r="X216" s="96">
        <v>0</v>
      </c>
      <c r="Y216" s="97">
        <v>0</v>
      </c>
      <c r="Z216" s="98">
        <v>0</v>
      </c>
      <c r="AA216" s="99">
        <v>0</v>
      </c>
      <c r="AB216" s="100">
        <v>88.17528653604839</v>
      </c>
      <c r="AC216" s="92">
        <v>134229.46327779361</v>
      </c>
      <c r="AD216" s="93">
        <v>179.29135789553911</v>
      </c>
      <c r="AE216" s="95">
        <v>88.17528653604839</v>
      </c>
      <c r="AF216" s="104"/>
      <c r="AG216" s="103">
        <v>0</v>
      </c>
      <c r="AH216" s="104"/>
      <c r="AI216" s="92">
        <v>317844.67886412638</v>
      </c>
      <c r="AJ216" s="93">
        <v>81.230613549283163</v>
      </c>
      <c r="AK216" s="93">
        <v>0</v>
      </c>
      <c r="AL216" s="101">
        <v>0</v>
      </c>
      <c r="AM216" s="177">
        <v>317844.67886412638</v>
      </c>
      <c r="AO216" s="102">
        <v>4814.4215480714502</v>
      </c>
      <c r="AQ216" s="102">
        <v>86877.113821138206</v>
      </c>
      <c r="AR216" s="90"/>
      <c r="AS216" s="213"/>
      <c r="AT216" s="112">
        <v>-389407.41885442636</v>
      </c>
      <c r="AU216" s="112">
        <v>-166271.748937</v>
      </c>
      <c r="AV216" s="112">
        <v>-3250.6534780000002</v>
      </c>
      <c r="AW216" s="112">
        <v>-45559</v>
      </c>
      <c r="AX216" s="113">
        <v>-142732.90316300001</v>
      </c>
    </row>
    <row r="217" spans="1:50">
      <c r="A217" s="11">
        <v>726</v>
      </c>
      <c r="B217" s="12">
        <v>6606</v>
      </c>
      <c r="C217" s="4"/>
      <c r="D217" s="123" t="s">
        <v>376</v>
      </c>
      <c r="E217" s="85">
        <v>2059.3333333333335</v>
      </c>
      <c r="F217" s="85">
        <v>4314642</v>
      </c>
      <c r="G217" s="86">
        <v>1.86</v>
      </c>
      <c r="H217" s="85">
        <v>2319730.6296722256</v>
      </c>
      <c r="I217" s="85">
        <v>361844.33333333331</v>
      </c>
      <c r="J217" s="5">
        <v>0</v>
      </c>
      <c r="K217" s="87">
        <v>1.65</v>
      </c>
      <c r="L217" s="85">
        <v>3827555.5389591716</v>
      </c>
      <c r="M217" s="85">
        <v>350429.96666666662</v>
      </c>
      <c r="N217" s="85">
        <v>4177985.5056258384</v>
      </c>
      <c r="O217" s="88">
        <v>2028.8048748587753</v>
      </c>
      <c r="P217" s="88">
        <v>2581.7105893570883</v>
      </c>
      <c r="Q217" s="88">
        <v>78.583745336226841</v>
      </c>
      <c r="R217" s="92">
        <v>421288.35218103789</v>
      </c>
      <c r="S217" s="93">
        <v>204.57511436437579</v>
      </c>
      <c r="T217" s="94">
        <v>86.507759561822922</v>
      </c>
      <c r="U217" s="92">
        <v>0</v>
      </c>
      <c r="V217" s="93">
        <v>0</v>
      </c>
      <c r="W217" s="95">
        <v>86.507759561822922</v>
      </c>
      <c r="X217" s="96">
        <v>0</v>
      </c>
      <c r="Y217" s="97">
        <v>0</v>
      </c>
      <c r="Z217" s="98">
        <v>0</v>
      </c>
      <c r="AA217" s="99">
        <v>0</v>
      </c>
      <c r="AB217" s="100">
        <v>86.507759561822922</v>
      </c>
      <c r="AC217" s="92">
        <v>421288.35218103789</v>
      </c>
      <c r="AD217" s="93">
        <v>204.57511436437579</v>
      </c>
      <c r="AE217" s="95">
        <v>86.507759561822922</v>
      </c>
      <c r="AF217" s="104"/>
      <c r="AG217" s="103">
        <v>0</v>
      </c>
      <c r="AH217" s="104"/>
      <c r="AI217" s="92">
        <v>244682.48557309527</v>
      </c>
      <c r="AJ217" s="93">
        <v>78.583745336226841</v>
      </c>
      <c r="AK217" s="93">
        <v>0</v>
      </c>
      <c r="AL217" s="101">
        <v>0</v>
      </c>
      <c r="AM217" s="177">
        <v>244682.48557309527</v>
      </c>
      <c r="AO217" s="102">
        <v>25535.860253455696</v>
      </c>
      <c r="AQ217" s="102">
        <v>231973.06296722253</v>
      </c>
      <c r="AR217" s="90"/>
      <c r="AS217" s="213"/>
      <c r="AT217" s="112">
        <v>-1065583.7448387349</v>
      </c>
      <c r="AU217" s="112">
        <v>-454989.977885</v>
      </c>
      <c r="AV217" s="112">
        <v>-8895.1656760000005</v>
      </c>
      <c r="AW217" s="112">
        <v>-134647</v>
      </c>
      <c r="AX217" s="113">
        <v>-390577.71911800001</v>
      </c>
    </row>
    <row r="218" spans="1:50">
      <c r="A218" s="11">
        <v>731</v>
      </c>
      <c r="B218" s="12">
        <v>5501</v>
      </c>
      <c r="C218" s="4">
        <v>371</v>
      </c>
      <c r="D218" s="123" t="s">
        <v>316</v>
      </c>
      <c r="E218" s="85">
        <v>1966</v>
      </c>
      <c r="F218" s="85">
        <v>3717327.6666666665</v>
      </c>
      <c r="G218" s="86">
        <v>1.79</v>
      </c>
      <c r="H218" s="85">
        <v>2076719.3668528863</v>
      </c>
      <c r="I218" s="85">
        <v>306506.66666666669</v>
      </c>
      <c r="J218" s="5">
        <v>0</v>
      </c>
      <c r="K218" s="87">
        <v>1.65</v>
      </c>
      <c r="L218" s="85">
        <v>3426586.9553072625</v>
      </c>
      <c r="M218" s="85">
        <v>371932.02499999997</v>
      </c>
      <c r="N218" s="85">
        <v>3798518.9803072624</v>
      </c>
      <c r="O218" s="88">
        <v>1932.1052799121376</v>
      </c>
      <c r="P218" s="88">
        <v>2581.7105893570883</v>
      </c>
      <c r="Q218" s="88">
        <v>74.838182400347236</v>
      </c>
      <c r="R218" s="92">
        <v>472535.89419644623</v>
      </c>
      <c r="S218" s="93">
        <v>240.35396449463187</v>
      </c>
      <c r="T218" s="94">
        <v>84.148054912218754</v>
      </c>
      <c r="U218" s="92">
        <v>93998</v>
      </c>
      <c r="V218" s="93">
        <v>47.811800610376402</v>
      </c>
      <c r="W218" s="95">
        <v>85.999997605078178</v>
      </c>
      <c r="X218" s="96">
        <v>0</v>
      </c>
      <c r="Y218" s="97">
        <v>0</v>
      </c>
      <c r="Z218" s="98">
        <v>93998</v>
      </c>
      <c r="AA218" s="99">
        <v>47.811800610376402</v>
      </c>
      <c r="AB218" s="100">
        <v>85.999997605078178</v>
      </c>
      <c r="AC218" s="92">
        <v>566533.89419644629</v>
      </c>
      <c r="AD218" s="93">
        <v>288.16576510500829</v>
      </c>
      <c r="AE218" s="95">
        <v>85.999997605078178</v>
      </c>
      <c r="AF218" s="104"/>
      <c r="AG218" s="103">
        <v>0</v>
      </c>
      <c r="AH218" s="104"/>
      <c r="AI218" s="92">
        <v>0</v>
      </c>
      <c r="AJ218" s="93">
        <v>74.838182400347236</v>
      </c>
      <c r="AK218" s="93">
        <v>0</v>
      </c>
      <c r="AL218" s="101">
        <v>0</v>
      </c>
      <c r="AM218" s="177">
        <v>0</v>
      </c>
      <c r="AO218" s="102">
        <v>25740.017621430765</v>
      </c>
      <c r="AQ218" s="102">
        <v>207671.93668528865</v>
      </c>
      <c r="AR218" s="90"/>
      <c r="AS218" s="213"/>
      <c r="AT218" s="112">
        <v>-1041342.4883007773</v>
      </c>
      <c r="AU218" s="112">
        <v>-444639.28622900002</v>
      </c>
      <c r="AV218" s="112">
        <v>-8692.8071149999996</v>
      </c>
      <c r="AW218" s="112">
        <v>-150285</v>
      </c>
      <c r="AX218" s="113">
        <v>-381692.35958300001</v>
      </c>
    </row>
    <row r="219" spans="1:50">
      <c r="A219" s="11">
        <v>732</v>
      </c>
      <c r="B219" s="12">
        <v>5502</v>
      </c>
      <c r="C219" s="4">
        <v>371</v>
      </c>
      <c r="D219" s="123" t="s">
        <v>317</v>
      </c>
      <c r="E219" s="85">
        <v>1612.3333333333333</v>
      </c>
      <c r="F219" s="85">
        <v>4152525</v>
      </c>
      <c r="G219" s="86">
        <v>1.39</v>
      </c>
      <c r="H219" s="85">
        <v>2987428.0575539568</v>
      </c>
      <c r="I219" s="85">
        <v>299270.66666666669</v>
      </c>
      <c r="J219" s="5">
        <v>0</v>
      </c>
      <c r="K219" s="87">
        <v>1.65</v>
      </c>
      <c r="L219" s="85">
        <v>4929256.2949640295</v>
      </c>
      <c r="M219" s="85">
        <v>370604.0625</v>
      </c>
      <c r="N219" s="85">
        <v>5299860.3574640295</v>
      </c>
      <c r="O219" s="88">
        <v>3287.0748547430408</v>
      </c>
      <c r="P219" s="88">
        <v>2581.7105893570883</v>
      </c>
      <c r="Q219" s="88">
        <v>127.32158547490816</v>
      </c>
      <c r="R219" s="92">
        <v>-420794.45737286157</v>
      </c>
      <c r="S219" s="93">
        <v>-260.98477819280231</v>
      </c>
      <c r="T219" s="94">
        <v>117.21259884919215</v>
      </c>
      <c r="U219" s="92">
        <v>0</v>
      </c>
      <c r="V219" s="93">
        <v>0</v>
      </c>
      <c r="W219" s="95">
        <v>117.21259884919215</v>
      </c>
      <c r="X219" s="96">
        <v>0</v>
      </c>
      <c r="Y219" s="97">
        <v>0</v>
      </c>
      <c r="Z219" s="98">
        <v>0</v>
      </c>
      <c r="AA219" s="99">
        <v>0</v>
      </c>
      <c r="AB219" s="100">
        <v>117.21259884919215</v>
      </c>
      <c r="AC219" s="92">
        <v>-420794.45737286157</v>
      </c>
      <c r="AD219" s="93">
        <v>-260.98477819280231</v>
      </c>
      <c r="AE219" s="95">
        <v>117.21259884919215</v>
      </c>
      <c r="AF219" s="104"/>
      <c r="AG219" s="103">
        <v>0</v>
      </c>
      <c r="AH219" s="104"/>
      <c r="AI219" s="92">
        <v>0</v>
      </c>
      <c r="AJ219" s="93">
        <v>127.32158547490816</v>
      </c>
      <c r="AK219" s="93">
        <v>0</v>
      </c>
      <c r="AL219" s="101">
        <v>0</v>
      </c>
      <c r="AM219" s="177">
        <v>0</v>
      </c>
      <c r="AO219" s="102">
        <v>10428.142055553204</v>
      </c>
      <c r="AQ219" s="102">
        <v>298742.80575539573</v>
      </c>
      <c r="AR219" s="90"/>
      <c r="AS219" s="213"/>
      <c r="AT219" s="112">
        <v>-824202.72229056072</v>
      </c>
      <c r="AU219" s="112">
        <v>-351923.51629300002</v>
      </c>
      <c r="AV219" s="112">
        <v>-6880.1910699999999</v>
      </c>
      <c r="AW219" s="112">
        <v>-140489</v>
      </c>
      <c r="AX219" s="113">
        <v>-302102.224177</v>
      </c>
    </row>
    <row r="220" spans="1:50">
      <c r="A220" s="11">
        <v>733</v>
      </c>
      <c r="B220" s="12">
        <v>5503</v>
      </c>
      <c r="C220" s="4">
        <v>371</v>
      </c>
      <c r="D220" s="123" t="s">
        <v>318</v>
      </c>
      <c r="E220" s="85">
        <v>4226</v>
      </c>
      <c r="F220" s="85">
        <v>9495220.333333334</v>
      </c>
      <c r="G220" s="86">
        <v>1.59</v>
      </c>
      <c r="H220" s="85">
        <v>5971836.6876310268</v>
      </c>
      <c r="I220" s="85">
        <v>916080.66666666663</v>
      </c>
      <c r="J220" s="5">
        <v>0</v>
      </c>
      <c r="K220" s="87">
        <v>1.65</v>
      </c>
      <c r="L220" s="85">
        <v>9853530.5345911942</v>
      </c>
      <c r="M220" s="85">
        <v>1133444.8229166667</v>
      </c>
      <c r="N220" s="85">
        <v>10986975.35750786</v>
      </c>
      <c r="O220" s="88">
        <v>2599.8521906076339</v>
      </c>
      <c r="P220" s="88">
        <v>2581.7105893570883</v>
      </c>
      <c r="Q220" s="88">
        <v>100.70269693765572</v>
      </c>
      <c r="R220" s="92">
        <v>-28366.570547378113</v>
      </c>
      <c r="S220" s="93">
        <v>-6.7123924627018727</v>
      </c>
      <c r="T220" s="94">
        <v>100.44269907072309</v>
      </c>
      <c r="U220" s="92">
        <v>0</v>
      </c>
      <c r="V220" s="93">
        <v>0</v>
      </c>
      <c r="W220" s="95">
        <v>100.44269907072309</v>
      </c>
      <c r="X220" s="96">
        <v>0</v>
      </c>
      <c r="Y220" s="97">
        <v>0</v>
      </c>
      <c r="Z220" s="98">
        <v>0</v>
      </c>
      <c r="AA220" s="99">
        <v>0</v>
      </c>
      <c r="AB220" s="100">
        <v>100.44269907072309</v>
      </c>
      <c r="AC220" s="92">
        <v>-28366.570547378113</v>
      </c>
      <c r="AD220" s="93">
        <v>-6.7123924627018727</v>
      </c>
      <c r="AE220" s="95">
        <v>100.44269907072309</v>
      </c>
      <c r="AF220" s="104"/>
      <c r="AG220" s="103">
        <v>0</v>
      </c>
      <c r="AH220" s="104"/>
      <c r="AI220" s="92">
        <v>0</v>
      </c>
      <c r="AJ220" s="93">
        <v>100.70269693765572</v>
      </c>
      <c r="AK220" s="93">
        <v>0</v>
      </c>
      <c r="AL220" s="101">
        <v>0</v>
      </c>
      <c r="AM220" s="177">
        <v>0</v>
      </c>
      <c r="AO220" s="102">
        <v>78714.297489326331</v>
      </c>
      <c r="AQ220" s="102">
        <v>597183.66876310261</v>
      </c>
      <c r="AR220" s="90"/>
      <c r="AS220" s="213"/>
      <c r="AT220" s="112">
        <v>-2184807.7169103976</v>
      </c>
      <c r="AU220" s="112">
        <v>-932883.61390200001</v>
      </c>
      <c r="AV220" s="112">
        <v>-18238.103487</v>
      </c>
      <c r="AW220" s="112">
        <v>-687063</v>
      </c>
      <c r="AX220" s="113">
        <v>-800816.65933399997</v>
      </c>
    </row>
    <row r="221" spans="1:50">
      <c r="A221" s="11">
        <v>734</v>
      </c>
      <c r="B221" s="12">
        <v>5504</v>
      </c>
      <c r="C221" s="4"/>
      <c r="D221" s="123" t="s">
        <v>319</v>
      </c>
      <c r="E221" s="85">
        <v>435</v>
      </c>
      <c r="F221" s="85">
        <v>1113450.6666666667</v>
      </c>
      <c r="G221" s="86">
        <v>1.7566666666666666</v>
      </c>
      <c r="H221" s="85">
        <v>634958.8200941016</v>
      </c>
      <c r="I221" s="85">
        <v>68420.333333333328</v>
      </c>
      <c r="J221" s="5">
        <v>0</v>
      </c>
      <c r="K221" s="87">
        <v>1.65</v>
      </c>
      <c r="L221" s="85">
        <v>1047682.0531552675</v>
      </c>
      <c r="M221" s="85">
        <v>84989.408333333326</v>
      </c>
      <c r="N221" s="85">
        <v>1132671.4614886008</v>
      </c>
      <c r="O221" s="88">
        <v>2603.8424402036799</v>
      </c>
      <c r="P221" s="88">
        <v>2581.7105893570883</v>
      </c>
      <c r="Q221" s="88">
        <v>100.857255299561</v>
      </c>
      <c r="R221" s="92">
        <v>-3562.1213937588645</v>
      </c>
      <c r="S221" s="93">
        <v>-8.1887848132387688</v>
      </c>
      <c r="T221" s="94">
        <v>100.54007083872347</v>
      </c>
      <c r="U221" s="92">
        <v>0</v>
      </c>
      <c r="V221" s="93">
        <v>0</v>
      </c>
      <c r="W221" s="95">
        <v>100.54007083872347</v>
      </c>
      <c r="X221" s="96">
        <v>0</v>
      </c>
      <c r="Y221" s="97">
        <v>0</v>
      </c>
      <c r="Z221" s="98">
        <v>0</v>
      </c>
      <c r="AA221" s="99">
        <v>0</v>
      </c>
      <c r="AB221" s="100">
        <v>100.54007083872347</v>
      </c>
      <c r="AC221" s="92">
        <v>-3562.1213937588645</v>
      </c>
      <c r="AD221" s="93">
        <v>-8.1887848132387688</v>
      </c>
      <c r="AE221" s="95">
        <v>100.54007083872347</v>
      </c>
      <c r="AF221" s="104"/>
      <c r="AG221" s="103">
        <v>0</v>
      </c>
      <c r="AH221" s="104"/>
      <c r="AI221" s="92">
        <v>2111.2233375940054</v>
      </c>
      <c r="AJ221" s="93">
        <v>100.857255299561</v>
      </c>
      <c r="AK221" s="93">
        <v>0</v>
      </c>
      <c r="AL221" s="101">
        <v>0</v>
      </c>
      <c r="AM221" s="177">
        <v>2111.2233375940054</v>
      </c>
      <c r="AO221" s="102">
        <v>3351.1223933382275</v>
      </c>
      <c r="AQ221" s="102">
        <v>63495.882009410154</v>
      </c>
      <c r="AR221" s="90"/>
      <c r="AS221" s="213"/>
      <c r="AT221" s="112">
        <v>-231065.59423414967</v>
      </c>
      <c r="AU221" s="112">
        <v>-98661.911951999995</v>
      </c>
      <c r="AV221" s="112">
        <v>-1928.8645799999999</v>
      </c>
      <c r="AW221" s="112">
        <v>-38564</v>
      </c>
      <c r="AX221" s="113">
        <v>-84694.490883000006</v>
      </c>
    </row>
    <row r="222" spans="1:50">
      <c r="A222" s="11">
        <v>735</v>
      </c>
      <c r="B222" s="12">
        <v>5505</v>
      </c>
      <c r="C222" s="4"/>
      <c r="D222" s="123" t="s">
        <v>320</v>
      </c>
      <c r="E222" s="85">
        <v>330.66666666666669</v>
      </c>
      <c r="F222" s="85">
        <v>597033</v>
      </c>
      <c r="G222" s="86">
        <v>1.95</v>
      </c>
      <c r="H222" s="85">
        <v>306170.76923076925</v>
      </c>
      <c r="I222" s="85">
        <v>48680.333333333336</v>
      </c>
      <c r="J222" s="5">
        <v>0</v>
      </c>
      <c r="K222" s="87">
        <v>1.65</v>
      </c>
      <c r="L222" s="85">
        <v>505181.76923076925</v>
      </c>
      <c r="M222" s="85">
        <v>49748.229166666664</v>
      </c>
      <c r="N222" s="85">
        <v>554929.99839743599</v>
      </c>
      <c r="O222" s="88">
        <v>1678.2157209599877</v>
      </c>
      <c r="P222" s="88">
        <v>2581.7105893570883</v>
      </c>
      <c r="Q222" s="88">
        <v>65.004022057247951</v>
      </c>
      <c r="R222" s="92">
        <v>110539.58549882393</v>
      </c>
      <c r="S222" s="93">
        <v>334.29310130692721</v>
      </c>
      <c r="T222" s="94">
        <v>77.952533896066214</v>
      </c>
      <c r="U222" s="92">
        <v>68700</v>
      </c>
      <c r="V222" s="93">
        <v>207.76209677419354</v>
      </c>
      <c r="W222" s="95">
        <v>85.999992725521267</v>
      </c>
      <c r="X222" s="96">
        <v>0</v>
      </c>
      <c r="Y222" s="97">
        <v>0</v>
      </c>
      <c r="Z222" s="98">
        <v>68700</v>
      </c>
      <c r="AA222" s="99">
        <v>207.76209677419354</v>
      </c>
      <c r="AB222" s="100">
        <v>85.999992725521267</v>
      </c>
      <c r="AC222" s="92">
        <v>179239.58549882393</v>
      </c>
      <c r="AD222" s="93">
        <v>542.05519808112081</v>
      </c>
      <c r="AE222" s="95">
        <v>85.999992725521267</v>
      </c>
      <c r="AF222" s="104"/>
      <c r="AG222" s="103">
        <v>0</v>
      </c>
      <c r="AH222" s="104"/>
      <c r="AI222" s="92">
        <v>36587.281902114883</v>
      </c>
      <c r="AJ222" s="93">
        <v>65.004022057247951</v>
      </c>
      <c r="AK222" s="93">
        <v>0</v>
      </c>
      <c r="AL222" s="101">
        <v>0</v>
      </c>
      <c r="AM222" s="177">
        <v>36587.281902114883</v>
      </c>
      <c r="AO222" s="102">
        <v>1514.7270415747705</v>
      </c>
      <c r="AQ222" s="102">
        <v>30617.076923076926</v>
      </c>
      <c r="AR222" s="90"/>
      <c r="AS222" s="213"/>
      <c r="AT222" s="112">
        <v>-169688.79576570369</v>
      </c>
      <c r="AU222" s="112">
        <v>-72454.841589999996</v>
      </c>
      <c r="AV222" s="112">
        <v>-1416.509926</v>
      </c>
      <c r="AW222" s="112">
        <v>-13578</v>
      </c>
      <c r="AX222" s="113">
        <v>-62197.516742</v>
      </c>
    </row>
    <row r="223" spans="1:50">
      <c r="A223" s="11">
        <v>736</v>
      </c>
      <c r="B223" s="12">
        <v>5506</v>
      </c>
      <c r="C223" s="4"/>
      <c r="D223" s="123" t="s">
        <v>321</v>
      </c>
      <c r="E223" s="85">
        <v>408.33333333333331</v>
      </c>
      <c r="F223" s="85">
        <v>826401</v>
      </c>
      <c r="G223" s="86">
        <v>1.75</v>
      </c>
      <c r="H223" s="85">
        <v>472229.1428571429</v>
      </c>
      <c r="I223" s="85">
        <v>127459.66666666667</v>
      </c>
      <c r="J223" s="5">
        <v>0</v>
      </c>
      <c r="K223" s="87">
        <v>1.65</v>
      </c>
      <c r="L223" s="85">
        <v>779178.08571428561</v>
      </c>
      <c r="M223" s="85">
        <v>104812.20833333333</v>
      </c>
      <c r="N223" s="85">
        <v>883990.2940476191</v>
      </c>
      <c r="O223" s="88">
        <v>2164.8741895043736</v>
      </c>
      <c r="P223" s="88">
        <v>2581.7105893570883</v>
      </c>
      <c r="Q223" s="88">
        <v>83.854255330899903</v>
      </c>
      <c r="R223" s="92">
        <v>62977.032744414319</v>
      </c>
      <c r="S223" s="93">
        <v>154.22946794550447</v>
      </c>
      <c r="T223" s="94">
        <v>89.828180858466922</v>
      </c>
      <c r="U223" s="92">
        <v>0</v>
      </c>
      <c r="V223" s="93">
        <v>0</v>
      </c>
      <c r="W223" s="95">
        <v>89.828180858466922</v>
      </c>
      <c r="X223" s="96">
        <v>0</v>
      </c>
      <c r="Y223" s="97">
        <v>0</v>
      </c>
      <c r="Z223" s="98">
        <v>0</v>
      </c>
      <c r="AA223" s="99">
        <v>0</v>
      </c>
      <c r="AB223" s="100">
        <v>89.828180858466922</v>
      </c>
      <c r="AC223" s="92">
        <v>62977.032744414319</v>
      </c>
      <c r="AD223" s="93">
        <v>154.22946794550447</v>
      </c>
      <c r="AE223" s="95">
        <v>89.828180858466922</v>
      </c>
      <c r="AF223" s="104"/>
      <c r="AG223" s="103">
        <v>0</v>
      </c>
      <c r="AH223" s="104"/>
      <c r="AI223" s="92">
        <v>39575.317834506975</v>
      </c>
      <c r="AJ223" s="93">
        <v>83.854255330899903</v>
      </c>
      <c r="AK223" s="93">
        <v>0</v>
      </c>
      <c r="AL223" s="101">
        <v>0</v>
      </c>
      <c r="AM223" s="177">
        <v>39575.317834506975</v>
      </c>
      <c r="AO223" s="102">
        <v>2810.3910352535599</v>
      </c>
      <c r="AQ223" s="102">
        <v>47222.914285714294</v>
      </c>
      <c r="AR223" s="90"/>
      <c r="AS223" s="213"/>
      <c r="AT223" s="112">
        <v>-213529.36610030796</v>
      </c>
      <c r="AU223" s="112">
        <v>-91174.177563000005</v>
      </c>
      <c r="AV223" s="112">
        <v>-1782.4775360000001</v>
      </c>
      <c r="AW223" s="112">
        <v>-40261</v>
      </c>
      <c r="AX223" s="113">
        <v>-78266.783985999995</v>
      </c>
    </row>
    <row r="224" spans="1:50">
      <c r="A224" s="11">
        <v>737</v>
      </c>
      <c r="B224" s="12">
        <v>5507</v>
      </c>
      <c r="C224" s="4"/>
      <c r="D224" s="123" t="s">
        <v>322</v>
      </c>
      <c r="E224" s="85">
        <v>312.66666666666669</v>
      </c>
      <c r="F224" s="85">
        <v>652984</v>
      </c>
      <c r="G224" s="86">
        <v>1.8500000000000003</v>
      </c>
      <c r="H224" s="85">
        <v>352964.32432432432</v>
      </c>
      <c r="I224" s="85">
        <v>49369.666666666664</v>
      </c>
      <c r="J224" s="5">
        <v>0</v>
      </c>
      <c r="K224" s="87">
        <v>1.65</v>
      </c>
      <c r="L224" s="85">
        <v>582391.13513513515</v>
      </c>
      <c r="M224" s="85">
        <v>58058.42500000001</v>
      </c>
      <c r="N224" s="85">
        <v>640449.56013513508</v>
      </c>
      <c r="O224" s="88">
        <v>2048.3461411571484</v>
      </c>
      <c r="P224" s="88">
        <v>2581.7105893570883</v>
      </c>
      <c r="Q224" s="88">
        <v>79.340656911789594</v>
      </c>
      <c r="R224" s="92">
        <v>61703.155130757041</v>
      </c>
      <c r="S224" s="93">
        <v>197.34484583397773</v>
      </c>
      <c r="T224" s="94">
        <v>86.984613854427437</v>
      </c>
      <c r="U224" s="92">
        <v>0</v>
      </c>
      <c r="V224" s="93">
        <v>0</v>
      </c>
      <c r="W224" s="95">
        <v>86.984613854427437</v>
      </c>
      <c r="X224" s="96">
        <v>0</v>
      </c>
      <c r="Y224" s="97">
        <v>0</v>
      </c>
      <c r="Z224" s="98">
        <v>0</v>
      </c>
      <c r="AA224" s="99">
        <v>0</v>
      </c>
      <c r="AB224" s="100">
        <v>86.984613854427437</v>
      </c>
      <c r="AC224" s="92">
        <v>61703.155130757041</v>
      </c>
      <c r="AD224" s="93">
        <v>197.34484583397773</v>
      </c>
      <c r="AE224" s="95">
        <v>86.984613854427437</v>
      </c>
      <c r="AF224" s="104"/>
      <c r="AG224" s="103">
        <v>0</v>
      </c>
      <c r="AH224" s="104"/>
      <c r="AI224" s="92">
        <v>28229.252227461304</v>
      </c>
      <c r="AJ224" s="93">
        <v>79.340656911789594</v>
      </c>
      <c r="AK224" s="93">
        <v>0</v>
      </c>
      <c r="AL224" s="101">
        <v>0</v>
      </c>
      <c r="AM224" s="177">
        <v>28229.252227461304</v>
      </c>
      <c r="AO224" s="102">
        <v>2312.7362876456914</v>
      </c>
      <c r="AQ224" s="102">
        <v>35296.432432432433</v>
      </c>
      <c r="AR224" s="90"/>
      <c r="AS224" s="213"/>
      <c r="AT224" s="112">
        <v>-163499.53877728895</v>
      </c>
      <c r="AU224" s="112">
        <v>-69812.111804999993</v>
      </c>
      <c r="AV224" s="112">
        <v>-1364.8439109999999</v>
      </c>
      <c r="AW224" s="112">
        <v>-29485</v>
      </c>
      <c r="AX224" s="113">
        <v>-59928.914307999999</v>
      </c>
    </row>
    <row r="225" spans="1:50">
      <c r="A225" s="11">
        <v>738</v>
      </c>
      <c r="B225" s="12">
        <v>5508</v>
      </c>
      <c r="C225" s="4"/>
      <c r="D225" s="123" t="s">
        <v>323</v>
      </c>
      <c r="E225" s="85">
        <v>672.66666666666663</v>
      </c>
      <c r="F225" s="85">
        <v>1594210.3333333333</v>
      </c>
      <c r="G225" s="86">
        <v>1.9333333333333333</v>
      </c>
      <c r="H225" s="85">
        <v>824582.55263157899</v>
      </c>
      <c r="I225" s="85">
        <v>108277</v>
      </c>
      <c r="J225" s="5">
        <v>0</v>
      </c>
      <c r="K225" s="87">
        <v>1.65</v>
      </c>
      <c r="L225" s="85">
        <v>1360561.211842105</v>
      </c>
      <c r="M225" s="85">
        <v>132781.55833333335</v>
      </c>
      <c r="N225" s="85">
        <v>1493342.7701754386</v>
      </c>
      <c r="O225" s="88">
        <v>2220.0338506076887</v>
      </c>
      <c r="P225" s="88">
        <v>2581.7105893570883</v>
      </c>
      <c r="Q225" s="88">
        <v>85.990810114798094</v>
      </c>
      <c r="R225" s="92">
        <v>90016.517918208934</v>
      </c>
      <c r="S225" s="93">
        <v>133.82039333727792</v>
      </c>
      <c r="T225" s="94">
        <v>91.174210372322804</v>
      </c>
      <c r="U225" s="92">
        <v>0</v>
      </c>
      <c r="V225" s="93">
        <v>0</v>
      </c>
      <c r="W225" s="95">
        <v>91.174210372322804</v>
      </c>
      <c r="X225" s="96">
        <v>0</v>
      </c>
      <c r="Y225" s="97">
        <v>0</v>
      </c>
      <c r="Z225" s="98">
        <v>0</v>
      </c>
      <c r="AA225" s="99">
        <v>0</v>
      </c>
      <c r="AB225" s="100">
        <v>91.174210372322804</v>
      </c>
      <c r="AC225" s="92">
        <v>90016.517918208934</v>
      </c>
      <c r="AD225" s="93">
        <v>133.82039333727792</v>
      </c>
      <c r="AE225" s="95">
        <v>91.174210372322804</v>
      </c>
      <c r="AF225" s="104"/>
      <c r="AG225" s="103">
        <v>0</v>
      </c>
      <c r="AH225" s="104"/>
      <c r="AI225" s="92">
        <v>3179.8542352736954</v>
      </c>
      <c r="AJ225" s="93">
        <v>85.990810114798094</v>
      </c>
      <c r="AK225" s="93">
        <v>0</v>
      </c>
      <c r="AL225" s="101">
        <v>0</v>
      </c>
      <c r="AM225" s="177">
        <v>3179.8542352736954</v>
      </c>
      <c r="AO225" s="102">
        <v>4342.316188163989</v>
      </c>
      <c r="AQ225" s="102">
        <v>82458.255263157902</v>
      </c>
      <c r="AR225" s="90"/>
      <c r="AS225" s="213"/>
      <c r="AT225" s="112">
        <v>-343503.76285701717</v>
      </c>
      <c r="AU225" s="112">
        <v>-146671.50303600001</v>
      </c>
      <c r="AV225" s="112">
        <v>-2867.4638629999999</v>
      </c>
      <c r="AW225" s="112">
        <v>-40510</v>
      </c>
      <c r="AX225" s="113">
        <v>-125907.43510800001</v>
      </c>
    </row>
    <row r="226" spans="1:50">
      <c r="A226" s="11">
        <v>739</v>
      </c>
      <c r="B226" s="12">
        <v>5509</v>
      </c>
      <c r="C226" s="4">
        <v>371</v>
      </c>
      <c r="D226" s="123" t="s">
        <v>324</v>
      </c>
      <c r="E226" s="85">
        <v>4004.3333333333335</v>
      </c>
      <c r="F226" s="85">
        <v>9047911.333333334</v>
      </c>
      <c r="G226" s="86">
        <v>1.59</v>
      </c>
      <c r="H226" s="85">
        <v>5690510.2725366876</v>
      </c>
      <c r="I226" s="85">
        <v>963797.33333333337</v>
      </c>
      <c r="J226" s="5">
        <v>0</v>
      </c>
      <c r="K226" s="87">
        <v>1.65</v>
      </c>
      <c r="L226" s="85">
        <v>9389341.9496855345</v>
      </c>
      <c r="M226" s="85">
        <v>783538.0625</v>
      </c>
      <c r="N226" s="85">
        <v>10172880.012185533</v>
      </c>
      <c r="O226" s="88">
        <v>2540.4678295643548</v>
      </c>
      <c r="P226" s="88">
        <v>2581.7105893570883</v>
      </c>
      <c r="Q226" s="88">
        <v>98.402502590230156</v>
      </c>
      <c r="R226" s="92">
        <v>61105.410384779556</v>
      </c>
      <c r="S226" s="93">
        <v>15.259821123311301</v>
      </c>
      <c r="T226" s="94">
        <v>98.993576631845002</v>
      </c>
      <c r="U226" s="92">
        <v>0</v>
      </c>
      <c r="V226" s="93">
        <v>0</v>
      </c>
      <c r="W226" s="95">
        <v>98.993576631845002</v>
      </c>
      <c r="X226" s="96">
        <v>0</v>
      </c>
      <c r="Y226" s="97">
        <v>0</v>
      </c>
      <c r="Z226" s="98">
        <v>0</v>
      </c>
      <c r="AA226" s="99">
        <v>0</v>
      </c>
      <c r="AB226" s="100">
        <v>98.993576631845002</v>
      </c>
      <c r="AC226" s="92">
        <v>61105.410384779556</v>
      </c>
      <c r="AD226" s="93">
        <v>15.259821123311301</v>
      </c>
      <c r="AE226" s="95">
        <v>98.993576631845002</v>
      </c>
      <c r="AF226" s="104"/>
      <c r="AG226" s="103">
        <v>0</v>
      </c>
      <c r="AH226" s="104"/>
      <c r="AI226" s="92">
        <v>0</v>
      </c>
      <c r="AJ226" s="93">
        <v>98.402502590230156</v>
      </c>
      <c r="AK226" s="93">
        <v>0</v>
      </c>
      <c r="AL226" s="101">
        <v>0</v>
      </c>
      <c r="AM226" s="177">
        <v>0</v>
      </c>
      <c r="AO226" s="102">
        <v>43140.360329606061</v>
      </c>
      <c r="AQ226" s="102">
        <v>569051.02725366864</v>
      </c>
      <c r="AR226" s="90"/>
      <c r="AS226" s="213"/>
      <c r="AT226" s="112">
        <v>-2062569.8913892065</v>
      </c>
      <c r="AU226" s="112">
        <v>-880689.70065999997</v>
      </c>
      <c r="AV226" s="112">
        <v>-17217.699680000002</v>
      </c>
      <c r="AW226" s="112">
        <v>-311780</v>
      </c>
      <c r="AX226" s="113">
        <v>-756011.76125500002</v>
      </c>
    </row>
    <row r="227" spans="1:50">
      <c r="A227" s="11">
        <v>740</v>
      </c>
      <c r="B227" s="12">
        <v>5510</v>
      </c>
      <c r="C227" s="4"/>
      <c r="D227" s="123" t="s">
        <v>325</v>
      </c>
      <c r="E227" s="85">
        <v>553</v>
      </c>
      <c r="F227" s="85">
        <v>1542008.3333333333</v>
      </c>
      <c r="G227" s="86">
        <v>1.68</v>
      </c>
      <c r="H227" s="85">
        <v>917862.10317460319</v>
      </c>
      <c r="I227" s="85">
        <v>170847.66666666666</v>
      </c>
      <c r="J227" s="5">
        <v>0</v>
      </c>
      <c r="K227" s="87">
        <v>1.65</v>
      </c>
      <c r="L227" s="85">
        <v>1514472.4702380951</v>
      </c>
      <c r="M227" s="85">
        <v>141317.41666666666</v>
      </c>
      <c r="N227" s="85">
        <v>1655789.8869047619</v>
      </c>
      <c r="O227" s="88">
        <v>2994.1950938603291</v>
      </c>
      <c r="P227" s="88">
        <v>2581.7105893570883</v>
      </c>
      <c r="Q227" s="88">
        <v>115.97717831749529</v>
      </c>
      <c r="R227" s="92">
        <v>-84398.454466408046</v>
      </c>
      <c r="S227" s="93">
        <v>-152.619266666199</v>
      </c>
      <c r="T227" s="94">
        <v>110.06562234002203</v>
      </c>
      <c r="U227" s="92">
        <v>0</v>
      </c>
      <c r="V227" s="93">
        <v>0</v>
      </c>
      <c r="W227" s="95">
        <v>110.06562234002203</v>
      </c>
      <c r="X227" s="96">
        <v>0</v>
      </c>
      <c r="Y227" s="97">
        <v>0</v>
      </c>
      <c r="Z227" s="98">
        <v>0</v>
      </c>
      <c r="AA227" s="99">
        <v>0</v>
      </c>
      <c r="AB227" s="100">
        <v>110.06562234002203</v>
      </c>
      <c r="AC227" s="92">
        <v>-84398.454466408046</v>
      </c>
      <c r="AD227" s="93">
        <v>-152.619266666199</v>
      </c>
      <c r="AE227" s="95">
        <v>110.06562234002203</v>
      </c>
      <c r="AF227" s="104"/>
      <c r="AG227" s="103">
        <v>0</v>
      </c>
      <c r="AH227" s="104"/>
      <c r="AI227" s="92">
        <v>209.78603164445207</v>
      </c>
      <c r="AJ227" s="93">
        <v>115.97717831749529</v>
      </c>
      <c r="AK227" s="93">
        <v>0</v>
      </c>
      <c r="AL227" s="101">
        <v>0</v>
      </c>
      <c r="AM227" s="177">
        <v>209.78603164445207</v>
      </c>
      <c r="AO227" s="102">
        <v>3249.4773966872767</v>
      </c>
      <c r="AQ227" s="102">
        <v>91786.210317460311</v>
      </c>
      <c r="AR227" s="90"/>
      <c r="AS227" s="213"/>
      <c r="AT227" s="112">
        <v>-285737.36429847975</v>
      </c>
      <c r="AU227" s="112">
        <v>-122006.025048</v>
      </c>
      <c r="AV227" s="112">
        <v>-2385.2477180000001</v>
      </c>
      <c r="AW227" s="112">
        <v>-75295</v>
      </c>
      <c r="AX227" s="113">
        <v>-104733.812387</v>
      </c>
    </row>
    <row r="228" spans="1:50">
      <c r="A228" s="11">
        <v>741</v>
      </c>
      <c r="B228" s="12">
        <v>5511</v>
      </c>
      <c r="C228" s="4"/>
      <c r="D228" s="123" t="s">
        <v>326</v>
      </c>
      <c r="E228" s="85">
        <v>400</v>
      </c>
      <c r="F228" s="85">
        <v>1047663.6666666666</v>
      </c>
      <c r="G228" s="86">
        <v>1.9666666666666668</v>
      </c>
      <c r="H228" s="85">
        <v>533487.28947368416</v>
      </c>
      <c r="I228" s="85">
        <v>76412</v>
      </c>
      <c r="J228" s="5">
        <v>0</v>
      </c>
      <c r="K228" s="87">
        <v>1.65</v>
      </c>
      <c r="L228" s="85">
        <v>880254.02763157897</v>
      </c>
      <c r="M228" s="85">
        <v>78761.695833333331</v>
      </c>
      <c r="N228" s="85">
        <v>959015.72346491227</v>
      </c>
      <c r="O228" s="88">
        <v>2397.5393086622807</v>
      </c>
      <c r="P228" s="88">
        <v>2581.7105893570883</v>
      </c>
      <c r="Q228" s="88">
        <v>92.866308041883542</v>
      </c>
      <c r="R228" s="92">
        <v>27257.349542831525</v>
      </c>
      <c r="S228" s="93">
        <v>68.143373857078814</v>
      </c>
      <c r="T228" s="94">
        <v>95.505774066386621</v>
      </c>
      <c r="U228" s="92">
        <v>0</v>
      </c>
      <c r="V228" s="93">
        <v>0</v>
      </c>
      <c r="W228" s="95">
        <v>95.505774066386621</v>
      </c>
      <c r="X228" s="96">
        <v>0</v>
      </c>
      <c r="Y228" s="97">
        <v>0</v>
      </c>
      <c r="Z228" s="98">
        <v>0</v>
      </c>
      <c r="AA228" s="99">
        <v>0</v>
      </c>
      <c r="AB228" s="100">
        <v>95.505774066386621</v>
      </c>
      <c r="AC228" s="92">
        <v>27257.349542831525</v>
      </c>
      <c r="AD228" s="93">
        <v>68.143373857078814</v>
      </c>
      <c r="AE228" s="95">
        <v>95.505774066386621</v>
      </c>
      <c r="AF228" s="104"/>
      <c r="AG228" s="103">
        <v>0</v>
      </c>
      <c r="AH228" s="104"/>
      <c r="AI228" s="92">
        <v>9348.5025228459599</v>
      </c>
      <c r="AJ228" s="93">
        <v>92.866308041883542</v>
      </c>
      <c r="AK228" s="93">
        <v>0</v>
      </c>
      <c r="AL228" s="101">
        <v>0</v>
      </c>
      <c r="AM228" s="177">
        <v>9348.5025228459599</v>
      </c>
      <c r="AO228" s="102">
        <v>1825.1688267122881</v>
      </c>
      <c r="AQ228" s="102">
        <v>53348.728947368421</v>
      </c>
      <c r="AR228" s="90"/>
      <c r="AS228" s="213"/>
      <c r="AT228" s="112">
        <v>-206824.33769619203</v>
      </c>
      <c r="AU228" s="112">
        <v>-88311.220296</v>
      </c>
      <c r="AV228" s="112">
        <v>-1726.5060189999999</v>
      </c>
      <c r="AW228" s="112">
        <v>-28571</v>
      </c>
      <c r="AX228" s="113">
        <v>-75809.131349000003</v>
      </c>
    </row>
    <row r="229" spans="1:50">
      <c r="A229" s="11">
        <v>742</v>
      </c>
      <c r="B229" s="12">
        <v>5512</v>
      </c>
      <c r="C229" s="4">
        <v>371</v>
      </c>
      <c r="D229" s="123" t="s">
        <v>327</v>
      </c>
      <c r="E229" s="85">
        <v>862.33333333333337</v>
      </c>
      <c r="F229" s="85">
        <v>2980099.6666666665</v>
      </c>
      <c r="G229" s="86">
        <v>1.3333333333333333</v>
      </c>
      <c r="H229" s="85">
        <v>2233814.4871794875</v>
      </c>
      <c r="I229" s="85">
        <v>191017.66666666666</v>
      </c>
      <c r="J229" s="5">
        <v>0</v>
      </c>
      <c r="K229" s="87">
        <v>1.65</v>
      </c>
      <c r="L229" s="85">
        <v>3685793.903846154</v>
      </c>
      <c r="M229" s="85">
        <v>236663.77916666667</v>
      </c>
      <c r="N229" s="85">
        <v>3922457.6830128208</v>
      </c>
      <c r="O229" s="88">
        <v>4548.6559911242603</v>
      </c>
      <c r="P229" s="88">
        <v>2581.7105893570883</v>
      </c>
      <c r="Q229" s="88">
        <v>176.18767997759934</v>
      </c>
      <c r="R229" s="92">
        <v>-627580.15637250664</v>
      </c>
      <c r="S229" s="93">
        <v>-727.76979865385385</v>
      </c>
      <c r="T229" s="94">
        <v>147.99823838588756</v>
      </c>
      <c r="U229" s="92">
        <v>0</v>
      </c>
      <c r="V229" s="93">
        <v>0</v>
      </c>
      <c r="W229" s="95">
        <v>147.99823838588756</v>
      </c>
      <c r="X229" s="96">
        <v>0</v>
      </c>
      <c r="Y229" s="97">
        <v>0</v>
      </c>
      <c r="Z229" s="98">
        <v>0</v>
      </c>
      <c r="AA229" s="99">
        <v>0</v>
      </c>
      <c r="AB229" s="100">
        <v>147.99823838588756</v>
      </c>
      <c r="AC229" s="92">
        <v>-627580.15637250664</v>
      </c>
      <c r="AD229" s="93">
        <v>-727.76979865385385</v>
      </c>
      <c r="AE229" s="95">
        <v>147.99823838588756</v>
      </c>
      <c r="AF229" s="104"/>
      <c r="AG229" s="103">
        <v>0</v>
      </c>
      <c r="AH229" s="104"/>
      <c r="AI229" s="92">
        <v>0</v>
      </c>
      <c r="AJ229" s="93">
        <v>176.18767997759934</v>
      </c>
      <c r="AK229" s="93">
        <v>0</v>
      </c>
      <c r="AL229" s="101">
        <v>0</v>
      </c>
      <c r="AM229" s="177">
        <v>0</v>
      </c>
      <c r="AO229" s="102">
        <v>3145.111157010042</v>
      </c>
      <c r="AQ229" s="102">
        <v>223381.44871794872</v>
      </c>
      <c r="AR229" s="90"/>
      <c r="AS229" s="213"/>
      <c r="AT229" s="112">
        <v>-452331.53156997607</v>
      </c>
      <c r="AU229" s="112">
        <v>-193139.50174499999</v>
      </c>
      <c r="AV229" s="112">
        <v>-3775.9246360000002</v>
      </c>
      <c r="AW229" s="112">
        <v>-109377</v>
      </c>
      <c r="AX229" s="113">
        <v>-165797.02791199999</v>
      </c>
    </row>
    <row r="230" spans="1:50">
      <c r="A230" s="11">
        <v>743</v>
      </c>
      <c r="B230" s="12">
        <v>5513</v>
      </c>
      <c r="C230" s="4">
        <v>371</v>
      </c>
      <c r="D230" s="123" t="s">
        <v>328</v>
      </c>
      <c r="E230" s="85">
        <v>6864.333333333333</v>
      </c>
      <c r="F230" s="85">
        <v>13967027</v>
      </c>
      <c r="G230" s="86">
        <v>1.7333333333333334</v>
      </c>
      <c r="H230" s="85">
        <v>8058035.8061002186</v>
      </c>
      <c r="I230" s="85">
        <v>1312019.6666666667</v>
      </c>
      <c r="J230" s="5">
        <v>0</v>
      </c>
      <c r="K230" s="87">
        <v>1.65</v>
      </c>
      <c r="L230" s="85">
        <v>13295759.08006536</v>
      </c>
      <c r="M230" s="85">
        <v>1082168.0291666668</v>
      </c>
      <c r="N230" s="85">
        <v>14377927.109232025</v>
      </c>
      <c r="O230" s="88">
        <v>2094.584632044679</v>
      </c>
      <c r="P230" s="88">
        <v>2581.7105893570883</v>
      </c>
      <c r="Q230" s="88">
        <v>81.131659012417956</v>
      </c>
      <c r="R230" s="92">
        <v>1237204.1301352486</v>
      </c>
      <c r="S230" s="93">
        <v>180.2366042055915</v>
      </c>
      <c r="T230" s="94">
        <v>88.11294517782332</v>
      </c>
      <c r="U230" s="92">
        <v>0</v>
      </c>
      <c r="V230" s="93">
        <v>0</v>
      </c>
      <c r="W230" s="95">
        <v>88.11294517782332</v>
      </c>
      <c r="X230" s="96">
        <v>0</v>
      </c>
      <c r="Y230" s="97">
        <v>0</v>
      </c>
      <c r="Z230" s="98">
        <v>0</v>
      </c>
      <c r="AA230" s="99">
        <v>0</v>
      </c>
      <c r="AB230" s="100">
        <v>88.11294517782332</v>
      </c>
      <c r="AC230" s="92">
        <v>1237204.1301352486</v>
      </c>
      <c r="AD230" s="93">
        <v>180.2366042055915</v>
      </c>
      <c r="AE230" s="95">
        <v>88.11294517782332</v>
      </c>
      <c r="AF230" s="104"/>
      <c r="AG230" s="103">
        <v>0</v>
      </c>
      <c r="AH230" s="104"/>
      <c r="AI230" s="92">
        <v>0</v>
      </c>
      <c r="AJ230" s="93">
        <v>81.131659012417956</v>
      </c>
      <c r="AK230" s="93">
        <v>0</v>
      </c>
      <c r="AL230" s="101">
        <v>0</v>
      </c>
      <c r="AM230" s="177">
        <v>0</v>
      </c>
      <c r="AO230" s="102">
        <v>143092.12249951952</v>
      </c>
      <c r="AQ230" s="102">
        <v>805803.58061002183</v>
      </c>
      <c r="AR230" s="90"/>
      <c r="AS230" s="213"/>
      <c r="AT230" s="112">
        <v>-3514466.4265881609</v>
      </c>
      <c r="AU230" s="112">
        <v>-1500630.062589</v>
      </c>
      <c r="AV230" s="112">
        <v>-29337.685827000001</v>
      </c>
      <c r="AW230" s="112">
        <v>-915261</v>
      </c>
      <c r="AX230" s="113">
        <v>-1288188.082319</v>
      </c>
    </row>
    <row r="231" spans="1:50">
      <c r="A231" s="11">
        <v>744</v>
      </c>
      <c r="B231" s="12">
        <v>5514</v>
      </c>
      <c r="C231" s="4">
        <v>371</v>
      </c>
      <c r="D231" s="123" t="s">
        <v>329</v>
      </c>
      <c r="E231" s="85">
        <v>2668.6666666666665</v>
      </c>
      <c r="F231" s="85">
        <v>5633463.333333333</v>
      </c>
      <c r="G231" s="86">
        <v>1.95</v>
      </c>
      <c r="H231" s="85">
        <v>2888955.5555555555</v>
      </c>
      <c r="I231" s="85">
        <v>423992.33333333331</v>
      </c>
      <c r="J231" s="5">
        <v>0</v>
      </c>
      <c r="K231" s="87">
        <v>1.65</v>
      </c>
      <c r="L231" s="85">
        <v>4766776.666666667</v>
      </c>
      <c r="M231" s="85">
        <v>509978.815</v>
      </c>
      <c r="N231" s="85">
        <v>5276755.4816666665</v>
      </c>
      <c r="O231" s="88">
        <v>1977.3003303772171</v>
      </c>
      <c r="P231" s="88">
        <v>2581.7105893570883</v>
      </c>
      <c r="Q231" s="88">
        <v>76.588767870747859</v>
      </c>
      <c r="R231" s="92">
        <v>596798.71911845158</v>
      </c>
      <c r="S231" s="93">
        <v>223.63179582255245</v>
      </c>
      <c r="T231" s="94">
        <v>85.250923758571176</v>
      </c>
      <c r="U231" s="92">
        <v>51609</v>
      </c>
      <c r="V231" s="93">
        <v>19.338870846864854</v>
      </c>
      <c r="W231" s="95">
        <v>85.999995746987992</v>
      </c>
      <c r="X231" s="96">
        <v>0</v>
      </c>
      <c r="Y231" s="97">
        <v>0</v>
      </c>
      <c r="Z231" s="98">
        <v>51609</v>
      </c>
      <c r="AA231" s="99">
        <v>19.338870846864854</v>
      </c>
      <c r="AB231" s="100">
        <v>85.999995746987992</v>
      </c>
      <c r="AC231" s="92">
        <v>648407.71911845158</v>
      </c>
      <c r="AD231" s="93">
        <v>242.97066666941731</v>
      </c>
      <c r="AE231" s="95">
        <v>85.999995746987992</v>
      </c>
      <c r="AF231" s="104"/>
      <c r="AG231" s="103">
        <v>0</v>
      </c>
      <c r="AH231" s="104"/>
      <c r="AI231" s="92">
        <v>0</v>
      </c>
      <c r="AJ231" s="93">
        <v>76.588767870747859</v>
      </c>
      <c r="AK231" s="93">
        <v>0</v>
      </c>
      <c r="AL231" s="101">
        <v>0</v>
      </c>
      <c r="AM231" s="177">
        <v>0</v>
      </c>
      <c r="AO231" s="102">
        <v>43839.731556352963</v>
      </c>
      <c r="AQ231" s="102">
        <v>288895.55555555556</v>
      </c>
      <c r="AR231" s="90"/>
      <c r="AS231" s="213"/>
      <c r="AT231" s="112">
        <v>-1388456.651067703</v>
      </c>
      <c r="AU231" s="112">
        <v>-592852.38163900003</v>
      </c>
      <c r="AV231" s="112">
        <v>-11590.409487000001</v>
      </c>
      <c r="AW231" s="112">
        <v>-248319</v>
      </c>
      <c r="AX231" s="113">
        <v>-508923.14611099998</v>
      </c>
    </row>
    <row r="232" spans="1:50">
      <c r="A232" s="11">
        <v>745</v>
      </c>
      <c r="B232" s="12">
        <v>5515</v>
      </c>
      <c r="C232" s="4">
        <v>371</v>
      </c>
      <c r="D232" s="123" t="s">
        <v>330</v>
      </c>
      <c r="E232" s="85">
        <v>3515</v>
      </c>
      <c r="F232" s="85">
        <v>8542918.333333334</v>
      </c>
      <c r="G232" s="86">
        <v>1.6233333333333333</v>
      </c>
      <c r="H232" s="85">
        <v>5259993.9401833452</v>
      </c>
      <c r="I232" s="85">
        <v>666125.33333333337</v>
      </c>
      <c r="J232" s="5">
        <v>0</v>
      </c>
      <c r="K232" s="87">
        <v>1.65</v>
      </c>
      <c r="L232" s="85">
        <v>8678990.001302518</v>
      </c>
      <c r="M232" s="85">
        <v>812328.94166666677</v>
      </c>
      <c r="N232" s="85">
        <v>9491318.9429691862</v>
      </c>
      <c r="O232" s="88">
        <v>2700.2329851974923</v>
      </c>
      <c r="P232" s="88">
        <v>2581.7105893570883</v>
      </c>
      <c r="Q232" s="88">
        <v>104.5908474919305</v>
      </c>
      <c r="R232" s="92">
        <v>-154144.30191023755</v>
      </c>
      <c r="S232" s="93">
        <v>-43.853286460949519</v>
      </c>
      <c r="T232" s="94">
        <v>102.89223391991619</v>
      </c>
      <c r="U232" s="92">
        <v>0</v>
      </c>
      <c r="V232" s="93">
        <v>0</v>
      </c>
      <c r="W232" s="95">
        <v>102.89223391991619</v>
      </c>
      <c r="X232" s="96">
        <v>0</v>
      </c>
      <c r="Y232" s="97">
        <v>0</v>
      </c>
      <c r="Z232" s="98">
        <v>0</v>
      </c>
      <c r="AA232" s="99">
        <v>0</v>
      </c>
      <c r="AB232" s="100">
        <v>102.89223391991619</v>
      </c>
      <c r="AC232" s="92">
        <v>-154144.30191023755</v>
      </c>
      <c r="AD232" s="93">
        <v>-43.853286460949519</v>
      </c>
      <c r="AE232" s="95">
        <v>102.89223391991619</v>
      </c>
      <c r="AF232" s="104"/>
      <c r="AG232" s="103">
        <v>0</v>
      </c>
      <c r="AH232" s="104"/>
      <c r="AI232" s="92">
        <v>0</v>
      </c>
      <c r="AJ232" s="93">
        <v>104.5908474919305</v>
      </c>
      <c r="AK232" s="93">
        <v>0</v>
      </c>
      <c r="AL232" s="101">
        <v>0</v>
      </c>
      <c r="AM232" s="177">
        <v>0</v>
      </c>
      <c r="AO232" s="102">
        <v>38862.28593809477</v>
      </c>
      <c r="AQ232" s="102">
        <v>525999.39401833445</v>
      </c>
      <c r="AR232" s="90"/>
      <c r="AS232" s="213"/>
      <c r="AT232" s="112">
        <v>-1848524.7538731974</v>
      </c>
      <c r="AU232" s="112">
        <v>-789295.29561499995</v>
      </c>
      <c r="AV232" s="112">
        <v>-15430.916643</v>
      </c>
      <c r="AW232" s="112">
        <v>-270699</v>
      </c>
      <c r="AX232" s="113">
        <v>-677555.92706599995</v>
      </c>
    </row>
    <row r="233" spans="1:50">
      <c r="A233" s="11">
        <v>746</v>
      </c>
      <c r="B233" s="12">
        <v>5516</v>
      </c>
      <c r="C233" s="4">
        <v>371</v>
      </c>
      <c r="D233" s="123" t="s">
        <v>331</v>
      </c>
      <c r="E233" s="85">
        <v>1926.3333333333333</v>
      </c>
      <c r="F233" s="85">
        <v>4167716</v>
      </c>
      <c r="G233" s="86">
        <v>1.7</v>
      </c>
      <c r="H233" s="85">
        <v>2451597.6470588236</v>
      </c>
      <c r="I233" s="85">
        <v>338715</v>
      </c>
      <c r="J233" s="5">
        <v>0</v>
      </c>
      <c r="K233" s="87">
        <v>1.65</v>
      </c>
      <c r="L233" s="85">
        <v>4045136.1176470588</v>
      </c>
      <c r="M233" s="85">
        <v>414447.57916666666</v>
      </c>
      <c r="N233" s="85">
        <v>4459583.6968137249</v>
      </c>
      <c r="O233" s="88">
        <v>2315.063348406502</v>
      </c>
      <c r="P233" s="88">
        <v>2581.7105893570883</v>
      </c>
      <c r="Q233" s="88">
        <v>89.671683493501561</v>
      </c>
      <c r="R233" s="92">
        <v>190051.04333925739</v>
      </c>
      <c r="S233" s="93">
        <v>98.659479151716937</v>
      </c>
      <c r="T233" s="94">
        <v>93.493160600905981</v>
      </c>
      <c r="U233" s="92">
        <v>0</v>
      </c>
      <c r="V233" s="93">
        <v>0</v>
      </c>
      <c r="W233" s="95">
        <v>93.493160600905981</v>
      </c>
      <c r="X233" s="96">
        <v>0</v>
      </c>
      <c r="Y233" s="97">
        <v>0</v>
      </c>
      <c r="Z233" s="98">
        <v>0</v>
      </c>
      <c r="AA233" s="99">
        <v>0</v>
      </c>
      <c r="AB233" s="100">
        <v>93.493160600905981</v>
      </c>
      <c r="AC233" s="92">
        <v>190051.04333925739</v>
      </c>
      <c r="AD233" s="93">
        <v>98.659479151716937</v>
      </c>
      <c r="AE233" s="95">
        <v>93.493160600905981</v>
      </c>
      <c r="AF233" s="104"/>
      <c r="AG233" s="103">
        <v>0</v>
      </c>
      <c r="AH233" s="104"/>
      <c r="AI233" s="92">
        <v>1716.0314246812443</v>
      </c>
      <c r="AJ233" s="93">
        <v>89.671683493501561</v>
      </c>
      <c r="AK233" s="93">
        <v>0</v>
      </c>
      <c r="AL233" s="101">
        <v>0</v>
      </c>
      <c r="AM233" s="177">
        <v>1716.0314246812443</v>
      </c>
      <c r="AO233" s="102">
        <v>15852.859116637115</v>
      </c>
      <c r="AQ233" s="102">
        <v>245159.76470588238</v>
      </c>
      <c r="AR233" s="90"/>
      <c r="AS233" s="213"/>
      <c r="AT233" s="112">
        <v>-989765.34673065459</v>
      </c>
      <c r="AU233" s="112">
        <v>-422616.53802600002</v>
      </c>
      <c r="AV233" s="112">
        <v>-8262.2569860000003</v>
      </c>
      <c r="AW233" s="112">
        <v>-188973</v>
      </c>
      <c r="AX233" s="113">
        <v>-362787.33929700003</v>
      </c>
    </row>
    <row r="234" spans="1:50">
      <c r="A234" s="11">
        <v>747</v>
      </c>
      <c r="B234" s="12">
        <v>5517</v>
      </c>
      <c r="C234" s="4">
        <v>371</v>
      </c>
      <c r="D234" s="123" t="s">
        <v>332</v>
      </c>
      <c r="E234" s="85">
        <v>452.66666666666669</v>
      </c>
      <c r="F234" s="85">
        <v>980784</v>
      </c>
      <c r="G234" s="86">
        <v>1.8999999999999997</v>
      </c>
      <c r="H234" s="85">
        <v>516202.10526315798</v>
      </c>
      <c r="I234" s="85">
        <v>95229</v>
      </c>
      <c r="J234" s="5">
        <v>0</v>
      </c>
      <c r="K234" s="87">
        <v>1.65</v>
      </c>
      <c r="L234" s="85">
        <v>851733.47368421068</v>
      </c>
      <c r="M234" s="85">
        <v>94529.337500000023</v>
      </c>
      <c r="N234" s="85">
        <v>946262.81118421059</v>
      </c>
      <c r="O234" s="88">
        <v>2090.418581408418</v>
      </c>
      <c r="P234" s="88">
        <v>2581.7105893570883</v>
      </c>
      <c r="Q234" s="88">
        <v>80.970291171520714</v>
      </c>
      <c r="R234" s="92">
        <v>82284.860771296328</v>
      </c>
      <c r="S234" s="93">
        <v>181.77804294100807</v>
      </c>
      <c r="T234" s="94">
        <v>88.011283438058058</v>
      </c>
      <c r="U234" s="92">
        <v>0</v>
      </c>
      <c r="V234" s="93">
        <v>0</v>
      </c>
      <c r="W234" s="95">
        <v>88.011283438058058</v>
      </c>
      <c r="X234" s="96">
        <v>0</v>
      </c>
      <c r="Y234" s="97">
        <v>0</v>
      </c>
      <c r="Z234" s="98">
        <v>0</v>
      </c>
      <c r="AA234" s="99">
        <v>0</v>
      </c>
      <c r="AB234" s="100">
        <v>88.011283438058058</v>
      </c>
      <c r="AC234" s="92">
        <v>82284.860771296328</v>
      </c>
      <c r="AD234" s="93">
        <v>181.77804294100807</v>
      </c>
      <c r="AE234" s="95">
        <v>88.011283438058058</v>
      </c>
      <c r="AF234" s="104"/>
      <c r="AG234" s="103">
        <v>0</v>
      </c>
      <c r="AH234" s="104"/>
      <c r="AI234" s="92">
        <v>21088.337259797063</v>
      </c>
      <c r="AJ234" s="93">
        <v>80.970291171520714</v>
      </c>
      <c r="AK234" s="93">
        <v>0</v>
      </c>
      <c r="AL234" s="101">
        <v>0</v>
      </c>
      <c r="AM234" s="177">
        <v>21088.337259797063</v>
      </c>
      <c r="AO234" s="102">
        <v>2652.2611001799478</v>
      </c>
      <c r="AQ234" s="102">
        <v>51620.210526315786</v>
      </c>
      <c r="AR234" s="90"/>
      <c r="AS234" s="213"/>
      <c r="AT234" s="112">
        <v>-230549.82281844845</v>
      </c>
      <c r="AU234" s="112">
        <v>-98441.684469999993</v>
      </c>
      <c r="AV234" s="112">
        <v>-1924.5590790000001</v>
      </c>
      <c r="AW234" s="112">
        <v>-33694</v>
      </c>
      <c r="AX234" s="113">
        <v>-84505.44068</v>
      </c>
    </row>
    <row r="235" spans="1:50">
      <c r="A235" s="11">
        <v>748</v>
      </c>
      <c r="B235" s="12">
        <v>5518</v>
      </c>
      <c r="C235" s="4">
        <v>371</v>
      </c>
      <c r="D235" s="123" t="s">
        <v>333</v>
      </c>
      <c r="E235" s="85">
        <v>669</v>
      </c>
      <c r="F235" s="85">
        <v>1434593.3333333333</v>
      </c>
      <c r="G235" s="86">
        <v>1.8499999999999999</v>
      </c>
      <c r="H235" s="85">
        <v>774323.03258145368</v>
      </c>
      <c r="I235" s="85">
        <v>109274.33333333333</v>
      </c>
      <c r="J235" s="5">
        <v>0</v>
      </c>
      <c r="K235" s="87">
        <v>1.65</v>
      </c>
      <c r="L235" s="85">
        <v>1277633.0037593984</v>
      </c>
      <c r="M235" s="85">
        <v>139224.42500000002</v>
      </c>
      <c r="N235" s="85">
        <v>1416857.4287593986</v>
      </c>
      <c r="O235" s="88">
        <v>2117.8735855895347</v>
      </c>
      <c r="P235" s="88">
        <v>2581.7105893570883</v>
      </c>
      <c r="Q235" s="88">
        <v>82.033733537768043</v>
      </c>
      <c r="R235" s="92">
        <v>114813.57354258253</v>
      </c>
      <c r="S235" s="93">
        <v>171.6196913939948</v>
      </c>
      <c r="T235" s="94">
        <v>88.681252128793858</v>
      </c>
      <c r="U235" s="92">
        <v>0</v>
      </c>
      <c r="V235" s="93">
        <v>0</v>
      </c>
      <c r="W235" s="95">
        <v>88.681252128793858</v>
      </c>
      <c r="X235" s="96">
        <v>0</v>
      </c>
      <c r="Y235" s="97">
        <v>0</v>
      </c>
      <c r="Z235" s="98">
        <v>0</v>
      </c>
      <c r="AA235" s="99">
        <v>0</v>
      </c>
      <c r="AB235" s="100">
        <v>88.681252128793858</v>
      </c>
      <c r="AC235" s="92">
        <v>114813.57354258253</v>
      </c>
      <c r="AD235" s="93">
        <v>171.6196913939948</v>
      </c>
      <c r="AE235" s="95">
        <v>88.681252128793858</v>
      </c>
      <c r="AF235" s="104"/>
      <c r="AG235" s="103">
        <v>0</v>
      </c>
      <c r="AH235" s="104"/>
      <c r="AI235" s="92">
        <v>18367.876719988028</v>
      </c>
      <c r="AJ235" s="93">
        <v>82.033733537768043</v>
      </c>
      <c r="AK235" s="93">
        <v>0</v>
      </c>
      <c r="AL235" s="101">
        <v>0</v>
      </c>
      <c r="AM235" s="177">
        <v>18367.876719988028</v>
      </c>
      <c r="AO235" s="102">
        <v>4995.5386773328146</v>
      </c>
      <c r="AQ235" s="102">
        <v>77432.303258145359</v>
      </c>
      <c r="AR235" s="90"/>
      <c r="AS235" s="213"/>
      <c r="AT235" s="112">
        <v>-348661.4770140294</v>
      </c>
      <c r="AU235" s="112">
        <v>-148873.777856</v>
      </c>
      <c r="AV235" s="112">
        <v>-2910.5188760000001</v>
      </c>
      <c r="AW235" s="112">
        <v>-53310</v>
      </c>
      <c r="AX235" s="113">
        <v>-127797.93713599999</v>
      </c>
    </row>
    <row r="236" spans="1:50">
      <c r="A236" s="11">
        <v>749</v>
      </c>
      <c r="B236" s="12">
        <v>5519</v>
      </c>
      <c r="C236" s="4">
        <v>371</v>
      </c>
      <c r="D236" s="123" t="s">
        <v>334</v>
      </c>
      <c r="E236" s="85">
        <v>3182.6666666666665</v>
      </c>
      <c r="F236" s="85">
        <v>6579738.666666667</v>
      </c>
      <c r="G236" s="86">
        <v>1.5833333333333333</v>
      </c>
      <c r="H236" s="85">
        <v>4152625.7056451612</v>
      </c>
      <c r="I236" s="85">
        <v>580040.66666666663</v>
      </c>
      <c r="J236" s="5">
        <v>0</v>
      </c>
      <c r="K236" s="87">
        <v>1.65</v>
      </c>
      <c r="L236" s="85">
        <v>6851832.4143145159</v>
      </c>
      <c r="M236" s="85">
        <v>705321.07500000007</v>
      </c>
      <c r="N236" s="85">
        <v>7557153.4893145161</v>
      </c>
      <c r="O236" s="88">
        <v>2374.4721897720515</v>
      </c>
      <c r="P236" s="88">
        <v>2581.7105893570883</v>
      </c>
      <c r="Q236" s="88">
        <v>91.972826061938861</v>
      </c>
      <c r="R236" s="92">
        <v>244041.17617267824</v>
      </c>
      <c r="S236" s="93">
        <v>76.678207846463636</v>
      </c>
      <c r="T236" s="94">
        <v>94.942880419021492</v>
      </c>
      <c r="U236" s="92">
        <v>0</v>
      </c>
      <c r="V236" s="93">
        <v>0</v>
      </c>
      <c r="W236" s="95">
        <v>94.942880419021492</v>
      </c>
      <c r="X236" s="96">
        <v>0</v>
      </c>
      <c r="Y236" s="97">
        <v>0</v>
      </c>
      <c r="Z236" s="98">
        <v>0</v>
      </c>
      <c r="AA236" s="99">
        <v>0</v>
      </c>
      <c r="AB236" s="100">
        <v>94.942880419021492</v>
      </c>
      <c r="AC236" s="92">
        <v>244041.17617267824</v>
      </c>
      <c r="AD236" s="93">
        <v>76.678207846463636</v>
      </c>
      <c r="AE236" s="95">
        <v>94.942880419021492</v>
      </c>
      <c r="AF236" s="104"/>
      <c r="AG236" s="103">
        <v>0</v>
      </c>
      <c r="AH236" s="104"/>
      <c r="AI236" s="92">
        <v>0</v>
      </c>
      <c r="AJ236" s="93">
        <v>91.972826061938861</v>
      </c>
      <c r="AK236" s="93">
        <v>0</v>
      </c>
      <c r="AL236" s="101">
        <v>0</v>
      </c>
      <c r="AM236" s="177">
        <v>0</v>
      </c>
      <c r="AO236" s="102">
        <v>49481.472519427931</v>
      </c>
      <c r="AQ236" s="102">
        <v>415262.57056451612</v>
      </c>
      <c r="AR236" s="90"/>
      <c r="AS236" s="213"/>
      <c r="AT236" s="112">
        <v>-1681930.5866017011</v>
      </c>
      <c r="AU236" s="112">
        <v>-718161.81891699997</v>
      </c>
      <c r="AV236" s="112">
        <v>-14040.239723999999</v>
      </c>
      <c r="AW236" s="112">
        <v>-320252</v>
      </c>
      <c r="AX236" s="113">
        <v>-616492.71154100006</v>
      </c>
    </row>
    <row r="237" spans="1:50">
      <c r="A237" s="11">
        <v>750</v>
      </c>
      <c r="B237" s="12">
        <v>5520</v>
      </c>
      <c r="C237" s="4">
        <v>371</v>
      </c>
      <c r="D237" s="123" t="s">
        <v>335</v>
      </c>
      <c r="E237" s="85">
        <v>1398</v>
      </c>
      <c r="F237" s="85">
        <v>3365801.6666666665</v>
      </c>
      <c r="G237" s="86">
        <v>1.7</v>
      </c>
      <c r="H237" s="85">
        <v>1979883.3333333333</v>
      </c>
      <c r="I237" s="85">
        <v>275451</v>
      </c>
      <c r="J237" s="5">
        <v>0</v>
      </c>
      <c r="K237" s="87">
        <v>1.65</v>
      </c>
      <c r="L237" s="85">
        <v>3266807.5</v>
      </c>
      <c r="M237" s="85">
        <v>334866.94166666671</v>
      </c>
      <c r="N237" s="85">
        <v>3601674.4416666664</v>
      </c>
      <c r="O237" s="88">
        <v>2576.3050369575581</v>
      </c>
      <c r="P237" s="88">
        <v>2581.7105893570883</v>
      </c>
      <c r="Q237" s="88">
        <v>99.790621287226614</v>
      </c>
      <c r="R237" s="92">
        <v>2796.0760341809255</v>
      </c>
      <c r="S237" s="93">
        <v>2.0000543878261268</v>
      </c>
      <c r="T237" s="94">
        <v>99.868091410952772</v>
      </c>
      <c r="U237" s="92">
        <v>0</v>
      </c>
      <c r="V237" s="93">
        <v>0</v>
      </c>
      <c r="W237" s="95">
        <v>99.868091410952772</v>
      </c>
      <c r="X237" s="96">
        <v>0</v>
      </c>
      <c r="Y237" s="97">
        <v>0</v>
      </c>
      <c r="Z237" s="98">
        <v>0</v>
      </c>
      <c r="AA237" s="99">
        <v>0</v>
      </c>
      <c r="AB237" s="100">
        <v>99.868091410952772</v>
      </c>
      <c r="AC237" s="92">
        <v>2796.0760341809255</v>
      </c>
      <c r="AD237" s="93">
        <v>2.0000543878261268</v>
      </c>
      <c r="AE237" s="95">
        <v>99.868091410952772</v>
      </c>
      <c r="AF237" s="104"/>
      <c r="AG237" s="103">
        <v>0</v>
      </c>
      <c r="AH237" s="104"/>
      <c r="AI237" s="92">
        <v>0</v>
      </c>
      <c r="AJ237" s="93">
        <v>99.790621287226614</v>
      </c>
      <c r="AK237" s="93">
        <v>0</v>
      </c>
      <c r="AL237" s="101">
        <v>0</v>
      </c>
      <c r="AM237" s="177">
        <v>0</v>
      </c>
      <c r="AO237" s="102">
        <v>11836.676814356089</v>
      </c>
      <c r="AQ237" s="102">
        <v>197988.33333333334</v>
      </c>
      <c r="AR237" s="90"/>
      <c r="AS237" s="213"/>
      <c r="AT237" s="112">
        <v>-714343.41074619931</v>
      </c>
      <c r="AU237" s="112">
        <v>-305015.06261899997</v>
      </c>
      <c r="AV237" s="112">
        <v>-5963.1192940000001</v>
      </c>
      <c r="AW237" s="112">
        <v>-203526</v>
      </c>
      <c r="AX237" s="113">
        <v>-261834.530967</v>
      </c>
    </row>
    <row r="238" spans="1:50">
      <c r="A238" s="11">
        <v>751</v>
      </c>
      <c r="B238" s="12">
        <v>5521</v>
      </c>
      <c r="C238" s="4"/>
      <c r="D238" s="123" t="s">
        <v>336</v>
      </c>
      <c r="E238" s="85">
        <v>2789.6666666666665</v>
      </c>
      <c r="F238" s="85">
        <v>5857445</v>
      </c>
      <c r="G238" s="86">
        <v>1.59</v>
      </c>
      <c r="H238" s="85">
        <v>3683927.6729559749</v>
      </c>
      <c r="I238" s="85">
        <v>622227.33333333337</v>
      </c>
      <c r="J238" s="5">
        <v>0</v>
      </c>
      <c r="K238" s="87">
        <v>1.65</v>
      </c>
      <c r="L238" s="85">
        <v>6078480.6603773572</v>
      </c>
      <c r="M238" s="85">
        <v>597793.11499999987</v>
      </c>
      <c r="N238" s="85">
        <v>6676273.7753773583</v>
      </c>
      <c r="O238" s="88">
        <v>2393.2155963833284</v>
      </c>
      <c r="P238" s="88">
        <v>2581.7105893570883</v>
      </c>
      <c r="Q238" s="88">
        <v>92.698833333572836</v>
      </c>
      <c r="R238" s="92">
        <v>194560.13353101234</v>
      </c>
      <c r="S238" s="93">
        <v>69.743147400291193</v>
      </c>
      <c r="T238" s="94">
        <v>95.400265000150895</v>
      </c>
      <c r="U238" s="92">
        <v>0</v>
      </c>
      <c r="V238" s="93">
        <v>0</v>
      </c>
      <c r="W238" s="95">
        <v>95.400265000150895</v>
      </c>
      <c r="X238" s="96">
        <v>0</v>
      </c>
      <c r="Y238" s="97">
        <v>0</v>
      </c>
      <c r="Z238" s="98">
        <v>0</v>
      </c>
      <c r="AA238" s="99">
        <v>0</v>
      </c>
      <c r="AB238" s="100">
        <v>95.400265000150895</v>
      </c>
      <c r="AC238" s="92">
        <v>194560.13353101234</v>
      </c>
      <c r="AD238" s="93">
        <v>69.743147400291193</v>
      </c>
      <c r="AE238" s="95">
        <v>95.400265000150895</v>
      </c>
      <c r="AF238" s="104"/>
      <c r="AG238" s="103">
        <v>0</v>
      </c>
      <c r="AH238" s="104"/>
      <c r="AI238" s="92">
        <v>0</v>
      </c>
      <c r="AJ238" s="93">
        <v>92.698833333572836</v>
      </c>
      <c r="AK238" s="93">
        <v>0</v>
      </c>
      <c r="AL238" s="101">
        <v>0</v>
      </c>
      <c r="AM238" s="177">
        <v>0</v>
      </c>
      <c r="AO238" s="102">
        <v>22325.228514802813</v>
      </c>
      <c r="AQ238" s="102">
        <v>368392.76729559741</v>
      </c>
      <c r="AR238" s="90"/>
      <c r="AS238" s="213"/>
      <c r="AT238" s="112">
        <v>-1477685.1059840152</v>
      </c>
      <c r="AU238" s="112">
        <v>-630951.73603100004</v>
      </c>
      <c r="AV238" s="112">
        <v>-12335.261210999999</v>
      </c>
      <c r="AW238" s="112">
        <v>-256644</v>
      </c>
      <c r="AX238" s="113">
        <v>-541628.83120699995</v>
      </c>
    </row>
    <row r="239" spans="1:50">
      <c r="A239" s="11">
        <v>754</v>
      </c>
      <c r="B239" s="12">
        <v>5524</v>
      </c>
      <c r="C239" s="4"/>
      <c r="D239" s="123" t="s">
        <v>337</v>
      </c>
      <c r="E239" s="85">
        <v>1009.3333333333334</v>
      </c>
      <c r="F239" s="85">
        <v>1952304.6666666667</v>
      </c>
      <c r="G239" s="86">
        <v>1.6499999999999997</v>
      </c>
      <c r="H239" s="85">
        <v>1183214.9494949495</v>
      </c>
      <c r="I239" s="85">
        <v>203842.66666666666</v>
      </c>
      <c r="J239" s="5">
        <v>0</v>
      </c>
      <c r="K239" s="87">
        <v>1.65</v>
      </c>
      <c r="L239" s="85">
        <v>1952304.6666666667</v>
      </c>
      <c r="M239" s="85">
        <v>206685.6875</v>
      </c>
      <c r="N239" s="85">
        <v>2158990.354166667</v>
      </c>
      <c r="O239" s="88">
        <v>2139.0261104689566</v>
      </c>
      <c r="P239" s="88">
        <v>2581.7105893570883</v>
      </c>
      <c r="Q239" s="88">
        <v>82.853055616959324</v>
      </c>
      <c r="R239" s="92">
        <v>165321.99425570236</v>
      </c>
      <c r="S239" s="93">
        <v>163.79325718860866</v>
      </c>
      <c r="T239" s="94">
        <v>89.197425038684386</v>
      </c>
      <c r="U239" s="92">
        <v>0</v>
      </c>
      <c r="V239" s="93">
        <v>0</v>
      </c>
      <c r="W239" s="95">
        <v>89.197425038684386</v>
      </c>
      <c r="X239" s="96">
        <v>0</v>
      </c>
      <c r="Y239" s="97">
        <v>0</v>
      </c>
      <c r="Z239" s="98">
        <v>0</v>
      </c>
      <c r="AA239" s="99">
        <v>0</v>
      </c>
      <c r="AB239" s="100">
        <v>89.197425038684386</v>
      </c>
      <c r="AC239" s="92">
        <v>165321.99425570236</v>
      </c>
      <c r="AD239" s="93">
        <v>163.79325718860866</v>
      </c>
      <c r="AE239" s="95">
        <v>89.197425038684386</v>
      </c>
      <c r="AF239" s="104"/>
      <c r="AG239" s="103">
        <v>0</v>
      </c>
      <c r="AH239" s="104"/>
      <c r="AI239" s="92">
        <v>84158.020043896802</v>
      </c>
      <c r="AJ239" s="93">
        <v>82.853055616959324</v>
      </c>
      <c r="AK239" s="93">
        <v>0</v>
      </c>
      <c r="AL239" s="101">
        <v>0</v>
      </c>
      <c r="AM239" s="177">
        <v>84158.020043896802</v>
      </c>
      <c r="AO239" s="102">
        <v>6155.1882681771021</v>
      </c>
      <c r="AQ239" s="102">
        <v>118321.49494949495</v>
      </c>
      <c r="AR239" s="90"/>
      <c r="AS239" s="213"/>
      <c r="AT239" s="112">
        <v>-525055.30118384911</v>
      </c>
      <c r="AU239" s="112">
        <v>-224191.57671200001</v>
      </c>
      <c r="AV239" s="112">
        <v>-4383.0003189999998</v>
      </c>
      <c r="AW239" s="112">
        <v>-42014</v>
      </c>
      <c r="AX239" s="113">
        <v>-192453.106516</v>
      </c>
    </row>
    <row r="240" spans="1:50">
      <c r="A240" s="11">
        <v>755</v>
      </c>
      <c r="B240" s="12">
        <v>5525</v>
      </c>
      <c r="C240" s="4">
        <v>371</v>
      </c>
      <c r="D240" s="123" t="s">
        <v>338</v>
      </c>
      <c r="E240" s="85">
        <v>2280.6666666666665</v>
      </c>
      <c r="F240" s="85">
        <v>4118769.6666666665</v>
      </c>
      <c r="G240" s="86">
        <v>1.6000000000000003</v>
      </c>
      <c r="H240" s="85">
        <v>2574231.0416666665</v>
      </c>
      <c r="I240" s="85">
        <v>411994</v>
      </c>
      <c r="J240" s="5">
        <v>0</v>
      </c>
      <c r="K240" s="87">
        <v>1.65</v>
      </c>
      <c r="L240" s="85">
        <v>4247481.21875</v>
      </c>
      <c r="M240" s="85">
        <v>504510.60416666669</v>
      </c>
      <c r="N240" s="85">
        <v>4751991.822916667</v>
      </c>
      <c r="O240" s="88">
        <v>2083.5977007819356</v>
      </c>
      <c r="P240" s="88">
        <v>2581.7105893570883</v>
      </c>
      <c r="Q240" s="88">
        <v>80.706091123126413</v>
      </c>
      <c r="R240" s="92">
        <v>420330.90064784733</v>
      </c>
      <c r="S240" s="93">
        <v>184.3017687728065</v>
      </c>
      <c r="T240" s="94">
        <v>87.844837407569628</v>
      </c>
      <c r="U240" s="92">
        <v>0</v>
      </c>
      <c r="V240" s="93">
        <v>0</v>
      </c>
      <c r="W240" s="95">
        <v>87.844837407569628</v>
      </c>
      <c r="X240" s="96">
        <v>0</v>
      </c>
      <c r="Y240" s="97">
        <v>0</v>
      </c>
      <c r="Z240" s="98">
        <v>0</v>
      </c>
      <c r="AA240" s="99">
        <v>0</v>
      </c>
      <c r="AB240" s="100">
        <v>87.844837407569628</v>
      </c>
      <c r="AC240" s="92">
        <v>420330.90064784733</v>
      </c>
      <c r="AD240" s="93">
        <v>184.3017687728065</v>
      </c>
      <c r="AE240" s="95">
        <v>87.844837407569628</v>
      </c>
      <c r="AF240" s="104"/>
      <c r="AG240" s="103">
        <v>0</v>
      </c>
      <c r="AH240" s="104"/>
      <c r="AI240" s="92">
        <v>0</v>
      </c>
      <c r="AJ240" s="93">
        <v>80.706091123126413</v>
      </c>
      <c r="AK240" s="93">
        <v>0</v>
      </c>
      <c r="AL240" s="101">
        <v>0</v>
      </c>
      <c r="AM240" s="177">
        <v>0</v>
      </c>
      <c r="AO240" s="102">
        <v>24604.5122007024</v>
      </c>
      <c r="AQ240" s="102">
        <v>257423.10416666666</v>
      </c>
      <c r="AR240" s="90"/>
      <c r="AS240" s="213"/>
      <c r="AT240" s="112">
        <v>-1172864.19930459</v>
      </c>
      <c r="AU240" s="112">
        <v>-500797.29414800002</v>
      </c>
      <c r="AV240" s="112">
        <v>-9790.7099460000009</v>
      </c>
      <c r="AW240" s="112">
        <v>-203963</v>
      </c>
      <c r="AX240" s="113">
        <v>-429900.16131400003</v>
      </c>
    </row>
    <row r="241" spans="1:50">
      <c r="A241" s="11">
        <v>756</v>
      </c>
      <c r="B241" s="12">
        <v>5526</v>
      </c>
      <c r="C241" s="4"/>
      <c r="D241" s="123" t="s">
        <v>339</v>
      </c>
      <c r="E241" s="85">
        <v>1159</v>
      </c>
      <c r="F241" s="85">
        <v>3208030</v>
      </c>
      <c r="G241" s="86">
        <v>1.6499999999999997</v>
      </c>
      <c r="H241" s="85">
        <v>1944260.6060606062</v>
      </c>
      <c r="I241" s="85">
        <v>229768.66666666666</v>
      </c>
      <c r="J241" s="5">
        <v>0</v>
      </c>
      <c r="K241" s="87">
        <v>1.65</v>
      </c>
      <c r="L241" s="85">
        <v>3208030</v>
      </c>
      <c r="M241" s="85">
        <v>280683.02499999997</v>
      </c>
      <c r="N241" s="85">
        <v>3488713.0249999999</v>
      </c>
      <c r="O241" s="88">
        <v>3010.1061475409833</v>
      </c>
      <c r="P241" s="88">
        <v>2581.7105893570883</v>
      </c>
      <c r="Q241" s="88">
        <v>116.59347720654377</v>
      </c>
      <c r="R241" s="92">
        <v>-183708.86721599978</v>
      </c>
      <c r="S241" s="93">
        <v>-158.50635652804124</v>
      </c>
      <c r="T241" s="94">
        <v>110.45389064012258</v>
      </c>
      <c r="U241" s="92">
        <v>0</v>
      </c>
      <c r="V241" s="93">
        <v>0</v>
      </c>
      <c r="W241" s="95">
        <v>110.45389064012258</v>
      </c>
      <c r="X241" s="96">
        <v>0</v>
      </c>
      <c r="Y241" s="97">
        <v>0</v>
      </c>
      <c r="Z241" s="98">
        <v>0</v>
      </c>
      <c r="AA241" s="99">
        <v>0</v>
      </c>
      <c r="AB241" s="100">
        <v>110.45389064012258</v>
      </c>
      <c r="AC241" s="92">
        <v>-183708.86721599978</v>
      </c>
      <c r="AD241" s="93">
        <v>-158.50635652804124</v>
      </c>
      <c r="AE241" s="95">
        <v>110.45389064012258</v>
      </c>
      <c r="AF241" s="104"/>
      <c r="AG241" s="103">
        <v>0</v>
      </c>
      <c r="AH241" s="104"/>
      <c r="AI241" s="92">
        <v>154770.56079545961</v>
      </c>
      <c r="AJ241" s="93">
        <v>116.59347720654377</v>
      </c>
      <c r="AK241" s="93">
        <v>0</v>
      </c>
      <c r="AL241" s="101">
        <v>0</v>
      </c>
      <c r="AM241" s="177">
        <v>154770.56079545961</v>
      </c>
      <c r="AO241" s="102">
        <v>12786.575655888922</v>
      </c>
      <c r="AQ241" s="102">
        <v>194426.06060606058</v>
      </c>
      <c r="AR241" s="90"/>
      <c r="AS241" s="213"/>
      <c r="AT241" s="112">
        <v>-601905.24212333187</v>
      </c>
      <c r="AU241" s="112">
        <v>-257005.47153499999</v>
      </c>
      <c r="AV241" s="112">
        <v>-5024.520012</v>
      </c>
      <c r="AW241" s="112">
        <v>-135068</v>
      </c>
      <c r="AX241" s="113">
        <v>-220621.58674299999</v>
      </c>
    </row>
    <row r="242" spans="1:50">
      <c r="A242" s="11">
        <v>761</v>
      </c>
      <c r="B242" s="12">
        <v>1501</v>
      </c>
      <c r="C242" s="4"/>
      <c r="D242" s="123" t="s">
        <v>72</v>
      </c>
      <c r="E242" s="85">
        <v>839.66666666666663</v>
      </c>
      <c r="F242" s="85">
        <v>1307968.3333333333</v>
      </c>
      <c r="G242" s="86">
        <v>1.7</v>
      </c>
      <c r="H242" s="85">
        <v>769393.13725490205</v>
      </c>
      <c r="I242" s="85">
        <v>120753</v>
      </c>
      <c r="J242" s="5">
        <v>0</v>
      </c>
      <c r="K242" s="87">
        <v>1.65</v>
      </c>
      <c r="L242" s="85">
        <v>1269498.6764705882</v>
      </c>
      <c r="M242" s="85">
        <v>121917.79166666667</v>
      </c>
      <c r="N242" s="85">
        <v>1391416.4681372549</v>
      </c>
      <c r="O242" s="88">
        <v>1657.1057580038766</v>
      </c>
      <c r="P242" s="88">
        <v>2581.7105893570883</v>
      </c>
      <c r="Q242" s="88">
        <v>64.18634857195741</v>
      </c>
      <c r="R242" s="92">
        <v>287253.14698871126</v>
      </c>
      <c r="S242" s="93">
        <v>342.10378760068829</v>
      </c>
      <c r="T242" s="94">
        <v>77.437399600333165</v>
      </c>
      <c r="U242" s="92">
        <v>185618</v>
      </c>
      <c r="V242" s="93">
        <v>221.06153235410878</v>
      </c>
      <c r="W242" s="95">
        <v>85.999998881035609</v>
      </c>
      <c r="X242" s="96">
        <v>0</v>
      </c>
      <c r="Y242" s="97">
        <v>0</v>
      </c>
      <c r="Z242" s="98">
        <v>185618</v>
      </c>
      <c r="AA242" s="99">
        <v>221.06153235410878</v>
      </c>
      <c r="AB242" s="100">
        <v>85.999998881035609</v>
      </c>
      <c r="AC242" s="92">
        <v>472871.14698871126</v>
      </c>
      <c r="AD242" s="93">
        <v>563.16531995479704</v>
      </c>
      <c r="AE242" s="95">
        <v>85.999998881035609</v>
      </c>
      <c r="AF242" s="104"/>
      <c r="AG242" s="103">
        <v>0</v>
      </c>
      <c r="AH242" s="104"/>
      <c r="AI242" s="92">
        <v>406040.02488042298</v>
      </c>
      <c r="AJ242" s="93">
        <v>64.18634857195741</v>
      </c>
      <c r="AK242" s="93">
        <v>0</v>
      </c>
      <c r="AL242" s="101">
        <v>0</v>
      </c>
      <c r="AM242" s="177">
        <v>406040.02488042298</v>
      </c>
      <c r="AO242" s="102">
        <v>7056.1928345445567</v>
      </c>
      <c r="AQ242" s="102">
        <v>76939.313725490196</v>
      </c>
      <c r="AR242" s="90"/>
      <c r="AS242" s="213"/>
      <c r="AT242" s="112">
        <v>-438405.70334604289</v>
      </c>
      <c r="AU242" s="112">
        <v>-187193.35973</v>
      </c>
      <c r="AV242" s="112">
        <v>-3659.676101</v>
      </c>
      <c r="AW242" s="112">
        <v>-84435</v>
      </c>
      <c r="AX242" s="113">
        <v>-160692.67243499999</v>
      </c>
    </row>
    <row r="243" spans="1:50">
      <c r="A243" s="11">
        <v>762</v>
      </c>
      <c r="B243" s="12">
        <v>1502</v>
      </c>
      <c r="C243" s="4"/>
      <c r="D243" s="123" t="s">
        <v>73</v>
      </c>
      <c r="E243" s="85">
        <v>2147</v>
      </c>
      <c r="F243" s="85">
        <v>3463615</v>
      </c>
      <c r="G243" s="86">
        <v>1.8</v>
      </c>
      <c r="H243" s="85">
        <v>1924230.5555555553</v>
      </c>
      <c r="I243" s="85">
        <v>574879.66666666663</v>
      </c>
      <c r="J243" s="5">
        <v>0</v>
      </c>
      <c r="K243" s="87">
        <v>1.65</v>
      </c>
      <c r="L243" s="85">
        <v>3174980.416666666</v>
      </c>
      <c r="M243" s="85">
        <v>471932.88291666663</v>
      </c>
      <c r="N243" s="85">
        <v>3646913.2995833331</v>
      </c>
      <c r="O243" s="88">
        <v>1698.6088959400713</v>
      </c>
      <c r="P243" s="88">
        <v>2581.7105893570883</v>
      </c>
      <c r="Q243" s="88">
        <v>65.793931470958114</v>
      </c>
      <c r="R243" s="92">
        <v>701527.1542335439</v>
      </c>
      <c r="S243" s="93">
        <v>326.74762656429618</v>
      </c>
      <c r="T243" s="94">
        <v>78.450176826703597</v>
      </c>
      <c r="U243" s="92">
        <v>418482</v>
      </c>
      <c r="V243" s="93">
        <v>194.91476478807638</v>
      </c>
      <c r="W243" s="95">
        <v>86.000006989371656</v>
      </c>
      <c r="X243" s="96">
        <v>2.0690029034955901</v>
      </c>
      <c r="Y243" s="97">
        <v>-8658.4047306064167</v>
      </c>
      <c r="Z243" s="98">
        <v>409823.59526939358</v>
      </c>
      <c r="AA243" s="99">
        <v>190.88197264526949</v>
      </c>
      <c r="AB243" s="100">
        <v>85.843800784097041</v>
      </c>
      <c r="AC243" s="92">
        <v>1111350.7495029375</v>
      </c>
      <c r="AD243" s="93">
        <v>517.62959920956564</v>
      </c>
      <c r="AE243" s="95">
        <v>85.843800784097056</v>
      </c>
      <c r="AF243" s="104"/>
      <c r="AG243" s="103">
        <v>0</v>
      </c>
      <c r="AH243" s="104"/>
      <c r="AI243" s="92">
        <v>1674144.2895973888</v>
      </c>
      <c r="AJ243" s="93">
        <v>65.793931470958114</v>
      </c>
      <c r="AK243" s="93">
        <v>0</v>
      </c>
      <c r="AL243" s="101">
        <v>0</v>
      </c>
      <c r="AM243" s="177">
        <v>1674144.2895973888</v>
      </c>
      <c r="AO243" s="102">
        <v>17759.270216344874</v>
      </c>
      <c r="AQ243" s="102">
        <v>192423.05555555553</v>
      </c>
      <c r="AR243" s="90"/>
      <c r="AS243" s="213"/>
      <c r="AT243" s="112">
        <v>-1107877.0009262357</v>
      </c>
      <c r="AU243" s="112">
        <v>-473048.63141199999</v>
      </c>
      <c r="AV243" s="112">
        <v>-9248.2167829999999</v>
      </c>
      <c r="AW243" s="112">
        <v>-194290</v>
      </c>
      <c r="AX243" s="113">
        <v>-406079.83575299999</v>
      </c>
    </row>
    <row r="244" spans="1:50">
      <c r="A244" s="11">
        <v>763</v>
      </c>
      <c r="B244" s="12">
        <v>1503</v>
      </c>
      <c r="C244" s="4"/>
      <c r="D244" s="123" t="s">
        <v>74</v>
      </c>
      <c r="E244" s="85">
        <v>1689.6666666666667</v>
      </c>
      <c r="F244" s="85">
        <v>2602669.6666666665</v>
      </c>
      <c r="G244" s="86">
        <v>1.68</v>
      </c>
      <c r="H244" s="85">
        <v>1549208.134920635</v>
      </c>
      <c r="I244" s="85">
        <v>392237.33333333331</v>
      </c>
      <c r="J244" s="5">
        <v>0</v>
      </c>
      <c r="K244" s="87">
        <v>1.65</v>
      </c>
      <c r="L244" s="85">
        <v>2556193.4226190476</v>
      </c>
      <c r="M244" s="85">
        <v>321466.47208333336</v>
      </c>
      <c r="N244" s="85">
        <v>2877659.894702381</v>
      </c>
      <c r="O244" s="88">
        <v>1703.0932499718174</v>
      </c>
      <c r="P244" s="88">
        <v>2581.7105893570883</v>
      </c>
      <c r="Q244" s="88">
        <v>65.967628478292411</v>
      </c>
      <c r="R244" s="92">
        <v>549291.05951241916</v>
      </c>
      <c r="S244" s="93">
        <v>325.08841557255028</v>
      </c>
      <c r="T244" s="94">
        <v>78.559605941324222</v>
      </c>
      <c r="U244" s="92">
        <v>324567</v>
      </c>
      <c r="V244" s="93">
        <v>192.08936673900178</v>
      </c>
      <c r="W244" s="95">
        <v>85.999997111847989</v>
      </c>
      <c r="X244" s="96">
        <v>0</v>
      </c>
      <c r="Y244" s="97">
        <v>0</v>
      </c>
      <c r="Z244" s="98">
        <v>324567</v>
      </c>
      <c r="AA244" s="99">
        <v>192.08936673900178</v>
      </c>
      <c r="AB244" s="100">
        <v>85.999997111847989</v>
      </c>
      <c r="AC244" s="92">
        <v>873858.05951241916</v>
      </c>
      <c r="AD244" s="93">
        <v>517.17778231155205</v>
      </c>
      <c r="AE244" s="95">
        <v>85.999997111847989</v>
      </c>
      <c r="AF244" s="104"/>
      <c r="AG244" s="103">
        <v>0</v>
      </c>
      <c r="AH244" s="104"/>
      <c r="AI244" s="92">
        <v>387969.19462318247</v>
      </c>
      <c r="AJ244" s="93">
        <v>65.967628478292411</v>
      </c>
      <c r="AK244" s="93">
        <v>0</v>
      </c>
      <c r="AL244" s="101">
        <v>0</v>
      </c>
      <c r="AM244" s="177">
        <v>387969.19462318247</v>
      </c>
      <c r="AO244" s="102">
        <v>14286.577419369556</v>
      </c>
      <c r="AQ244" s="102">
        <v>154920.81349206349</v>
      </c>
      <c r="AR244" s="90"/>
      <c r="AS244" s="213"/>
      <c r="AT244" s="112">
        <v>-850507.06449132331</v>
      </c>
      <c r="AU244" s="112">
        <v>-363155.117876</v>
      </c>
      <c r="AV244" s="112">
        <v>-7099.7716360000004</v>
      </c>
      <c r="AW244" s="112">
        <v>-157908</v>
      </c>
      <c r="AX244" s="113">
        <v>-311743.78452400002</v>
      </c>
    </row>
    <row r="245" spans="1:50">
      <c r="A245" s="11">
        <v>766</v>
      </c>
      <c r="B245" s="12">
        <v>1506</v>
      </c>
      <c r="C245" s="4"/>
      <c r="D245" s="123" t="s">
        <v>75</v>
      </c>
      <c r="E245" s="85">
        <v>806.33333333333337</v>
      </c>
      <c r="F245" s="85">
        <v>1023055.3333333334</v>
      </c>
      <c r="G245" s="86">
        <v>1.7066666666666668</v>
      </c>
      <c r="H245" s="85">
        <v>599676.84562190447</v>
      </c>
      <c r="I245" s="85">
        <v>133490.33333333334</v>
      </c>
      <c r="J245" s="5">
        <v>0</v>
      </c>
      <c r="K245" s="87">
        <v>1.65</v>
      </c>
      <c r="L245" s="85">
        <v>989466.79527614231</v>
      </c>
      <c r="M245" s="85">
        <v>114915.55541666667</v>
      </c>
      <c r="N245" s="85">
        <v>1104382.3506928091</v>
      </c>
      <c r="O245" s="88">
        <v>1369.6349946582998</v>
      </c>
      <c r="P245" s="88">
        <v>2581.7105893570883</v>
      </c>
      <c r="Q245" s="88">
        <v>53.051453571307299</v>
      </c>
      <c r="R245" s="92">
        <v>361614.67317441897</v>
      </c>
      <c r="S245" s="93">
        <v>448.46797003855181</v>
      </c>
      <c r="T245" s="94">
        <v>70.422415749923601</v>
      </c>
      <c r="U245" s="92">
        <v>324282</v>
      </c>
      <c r="V245" s="93">
        <v>402.16866473749479</v>
      </c>
      <c r="W245" s="95">
        <v>86.000020241899023</v>
      </c>
      <c r="X245" s="96">
        <v>0</v>
      </c>
      <c r="Y245" s="97">
        <v>0</v>
      </c>
      <c r="Z245" s="98">
        <v>324282</v>
      </c>
      <c r="AA245" s="99">
        <v>402.16866473749479</v>
      </c>
      <c r="AB245" s="100">
        <v>86.000020241899023</v>
      </c>
      <c r="AC245" s="92">
        <v>685896.67317441897</v>
      </c>
      <c r="AD245" s="93">
        <v>850.63663477604655</v>
      </c>
      <c r="AE245" s="95">
        <v>86.000020241899023</v>
      </c>
      <c r="AF245" s="104"/>
      <c r="AG245" s="103">
        <v>0</v>
      </c>
      <c r="AH245" s="104"/>
      <c r="AI245" s="92">
        <v>570606.93029364815</v>
      </c>
      <c r="AJ245" s="93">
        <v>53.051453571307299</v>
      </c>
      <c r="AK245" s="93">
        <v>0</v>
      </c>
      <c r="AL245" s="101">
        <v>0</v>
      </c>
      <c r="AM245" s="177">
        <v>570606.93029364815</v>
      </c>
      <c r="AO245" s="102">
        <v>5008.1372986638344</v>
      </c>
      <c r="AQ245" s="102">
        <v>59967.684562190458</v>
      </c>
      <c r="AR245" s="90"/>
      <c r="AS245" s="213"/>
      <c r="AT245" s="112">
        <v>-411069.81831387791</v>
      </c>
      <c r="AU245" s="112">
        <v>-175521.303182</v>
      </c>
      <c r="AV245" s="112">
        <v>-3431.4845319999999</v>
      </c>
      <c r="AW245" s="112">
        <v>-85124</v>
      </c>
      <c r="AX245" s="113">
        <v>-150673.01168299999</v>
      </c>
    </row>
    <row r="246" spans="1:50">
      <c r="A246" s="11">
        <v>767</v>
      </c>
      <c r="B246" s="12">
        <v>1507</v>
      </c>
      <c r="C246" s="4"/>
      <c r="D246" s="123" t="s">
        <v>76</v>
      </c>
      <c r="E246" s="85">
        <v>988</v>
      </c>
      <c r="F246" s="85">
        <v>1749317.6666666667</v>
      </c>
      <c r="G246" s="86">
        <v>1.75</v>
      </c>
      <c r="H246" s="85">
        <v>999610.09523809527</v>
      </c>
      <c r="I246" s="85">
        <v>147918.33333333334</v>
      </c>
      <c r="J246" s="5">
        <v>0</v>
      </c>
      <c r="K246" s="87">
        <v>1.65</v>
      </c>
      <c r="L246" s="85">
        <v>1649356.6571428571</v>
      </c>
      <c r="M246" s="85">
        <v>150971.82083333333</v>
      </c>
      <c r="N246" s="85">
        <v>1800328.4779761902</v>
      </c>
      <c r="O246" s="88">
        <v>1822.1948157653746</v>
      </c>
      <c r="P246" s="88">
        <v>2581.7105893570883</v>
      </c>
      <c r="Q246" s="88">
        <v>70.580909544130876</v>
      </c>
      <c r="R246" s="92">
        <v>277648.58619418682</v>
      </c>
      <c r="S246" s="93">
        <v>281.020836228934</v>
      </c>
      <c r="T246" s="94">
        <v>81.465973012802451</v>
      </c>
      <c r="U246" s="92">
        <v>115651</v>
      </c>
      <c r="V246" s="93">
        <v>117.05566801619433</v>
      </c>
      <c r="W246" s="95">
        <v>86.000008256673226</v>
      </c>
      <c r="X246" s="96">
        <v>0</v>
      </c>
      <c r="Y246" s="97">
        <v>0</v>
      </c>
      <c r="Z246" s="98">
        <v>115651</v>
      </c>
      <c r="AA246" s="99">
        <v>117.05566801619433</v>
      </c>
      <c r="AB246" s="100">
        <v>86.000008256673226</v>
      </c>
      <c r="AC246" s="92">
        <v>393299.58619418682</v>
      </c>
      <c r="AD246" s="93">
        <v>398.07650424512832</v>
      </c>
      <c r="AE246" s="95">
        <v>86.000008256673226</v>
      </c>
      <c r="AF246" s="104"/>
      <c r="AG246" s="103">
        <v>0</v>
      </c>
      <c r="AH246" s="104"/>
      <c r="AI246" s="92">
        <v>71420.656297738926</v>
      </c>
      <c r="AJ246" s="93">
        <v>70.580909544130876</v>
      </c>
      <c r="AK246" s="93">
        <v>0</v>
      </c>
      <c r="AL246" s="101">
        <v>0</v>
      </c>
      <c r="AM246" s="177">
        <v>71420.656297738926</v>
      </c>
      <c r="AO246" s="102">
        <v>5754.9954813860095</v>
      </c>
      <c r="AQ246" s="102">
        <v>99961.009523809524</v>
      </c>
      <c r="AR246" s="90"/>
      <c r="AS246" s="213"/>
      <c r="AT246" s="112">
        <v>-507003.30163430615</v>
      </c>
      <c r="AU246" s="112">
        <v>-216483.614841</v>
      </c>
      <c r="AV246" s="112">
        <v>-4232.3077730000005</v>
      </c>
      <c r="AW246" s="112">
        <v>-83259</v>
      </c>
      <c r="AX246" s="113">
        <v>-185836.34941600001</v>
      </c>
    </row>
    <row r="247" spans="1:50">
      <c r="A247" s="11">
        <v>768</v>
      </c>
      <c r="B247" s="12">
        <v>1508</v>
      </c>
      <c r="C247" s="4">
        <v>942</v>
      </c>
      <c r="D247" s="123" t="s">
        <v>77</v>
      </c>
      <c r="E247" s="85">
        <v>12565.666666666666</v>
      </c>
      <c r="F247" s="85">
        <v>27700114</v>
      </c>
      <c r="G247" s="86">
        <v>1.6499999999999997</v>
      </c>
      <c r="H247" s="85">
        <v>16787947.878787879</v>
      </c>
      <c r="I247" s="85">
        <v>2535503.3333333335</v>
      </c>
      <c r="J247" s="5">
        <v>0</v>
      </c>
      <c r="K247" s="87">
        <v>1.65</v>
      </c>
      <c r="L247" s="85">
        <v>27700114</v>
      </c>
      <c r="M247" s="85">
        <v>2796853.0208333335</v>
      </c>
      <c r="N247" s="85">
        <v>30496967.020833332</v>
      </c>
      <c r="O247" s="88">
        <v>2427.0074823593391</v>
      </c>
      <c r="P247" s="88">
        <v>2581.7105893570883</v>
      </c>
      <c r="Q247" s="88">
        <v>94.007728533341364</v>
      </c>
      <c r="R247" s="92">
        <v>719260.63968761254</v>
      </c>
      <c r="S247" s="93">
        <v>57.240149589167245</v>
      </c>
      <c r="T247" s="94">
        <v>96.224868976005055</v>
      </c>
      <c r="U247" s="92">
        <v>0</v>
      </c>
      <c r="V247" s="93">
        <v>0</v>
      </c>
      <c r="W247" s="95">
        <v>96.224868976005055</v>
      </c>
      <c r="X247" s="96">
        <v>0</v>
      </c>
      <c r="Y247" s="97">
        <v>0</v>
      </c>
      <c r="Z247" s="98">
        <v>0</v>
      </c>
      <c r="AA247" s="99">
        <v>0</v>
      </c>
      <c r="AB247" s="100">
        <v>96.224868976005055</v>
      </c>
      <c r="AC247" s="92">
        <v>719260.63968761254</v>
      </c>
      <c r="AD247" s="93">
        <v>57.240149589167245</v>
      </c>
      <c r="AE247" s="95">
        <v>96.224868976005055</v>
      </c>
      <c r="AF247" s="104"/>
      <c r="AG247" s="103">
        <v>0</v>
      </c>
      <c r="AH247" s="104"/>
      <c r="AI247" s="92">
        <v>0</v>
      </c>
      <c r="AJ247" s="93">
        <v>94.007728533341364</v>
      </c>
      <c r="AK247" s="93">
        <v>0</v>
      </c>
      <c r="AL247" s="101">
        <v>0</v>
      </c>
      <c r="AM247" s="177">
        <v>0</v>
      </c>
      <c r="AO247" s="102">
        <v>124147.53300872403</v>
      </c>
      <c r="AQ247" s="102">
        <v>1678794.7878787878</v>
      </c>
      <c r="AR247" s="90"/>
      <c r="AS247" s="213"/>
      <c r="AT247" s="112">
        <v>-6515224.5231378991</v>
      </c>
      <c r="AU247" s="112">
        <v>-2781913.5530710001</v>
      </c>
      <c r="AV247" s="112">
        <v>-54387.092363000003</v>
      </c>
      <c r="AW247" s="112">
        <v>-1377166</v>
      </c>
      <c r="AX247" s="113">
        <v>-2388082.1625839998</v>
      </c>
    </row>
    <row r="248" spans="1:50">
      <c r="A248" s="11">
        <v>769</v>
      </c>
      <c r="B248" s="12">
        <v>1509</v>
      </c>
      <c r="C248" s="4"/>
      <c r="D248" s="123" t="s">
        <v>78</v>
      </c>
      <c r="E248" s="85">
        <v>2418.3333333333335</v>
      </c>
      <c r="F248" s="85">
        <v>4045952</v>
      </c>
      <c r="G248" s="86">
        <v>1.62</v>
      </c>
      <c r="H248" s="85">
        <v>2497501.2345679011</v>
      </c>
      <c r="I248" s="85">
        <v>630022</v>
      </c>
      <c r="J248" s="5">
        <v>0</v>
      </c>
      <c r="K248" s="87">
        <v>1.65</v>
      </c>
      <c r="L248" s="85">
        <v>4120877.0370370359</v>
      </c>
      <c r="M248" s="85">
        <v>513422.21249999997</v>
      </c>
      <c r="N248" s="85">
        <v>4634299.2495370368</v>
      </c>
      <c r="O248" s="88">
        <v>1916.3194691400565</v>
      </c>
      <c r="P248" s="88">
        <v>2581.7105893570883</v>
      </c>
      <c r="Q248" s="88">
        <v>74.226734671188254</v>
      </c>
      <c r="R248" s="92">
        <v>595380.88451819646</v>
      </c>
      <c r="S248" s="93">
        <v>246.19471448030177</v>
      </c>
      <c r="T248" s="94">
        <v>83.762842842848599</v>
      </c>
      <c r="U248" s="92">
        <v>139675</v>
      </c>
      <c r="V248" s="93">
        <v>57.756719503790485</v>
      </c>
      <c r="W248" s="95">
        <v>85.999992108993624</v>
      </c>
      <c r="X248" s="96">
        <v>0</v>
      </c>
      <c r="Y248" s="97">
        <v>0</v>
      </c>
      <c r="Z248" s="98">
        <v>139675</v>
      </c>
      <c r="AA248" s="99">
        <v>57.756719503790485</v>
      </c>
      <c r="AB248" s="100">
        <v>85.999992108993624</v>
      </c>
      <c r="AC248" s="92">
        <v>735055.88451819646</v>
      </c>
      <c r="AD248" s="93">
        <v>303.95143398409226</v>
      </c>
      <c r="AE248" s="95">
        <v>85.999992108993624</v>
      </c>
      <c r="AF248" s="104"/>
      <c r="AG248" s="103">
        <v>0</v>
      </c>
      <c r="AH248" s="104"/>
      <c r="AI248" s="92">
        <v>136562.44251431289</v>
      </c>
      <c r="AJ248" s="93">
        <v>74.226734671188254</v>
      </c>
      <c r="AK248" s="93">
        <v>0</v>
      </c>
      <c r="AL248" s="101">
        <v>0</v>
      </c>
      <c r="AM248" s="177">
        <v>136562.44251431289</v>
      </c>
      <c r="AO248" s="102">
        <v>20451.305632052386</v>
      </c>
      <c r="AQ248" s="102">
        <v>249750.12345679008</v>
      </c>
      <c r="AR248" s="90"/>
      <c r="AS248" s="213"/>
      <c r="AT248" s="112">
        <v>-1250229.9116597741</v>
      </c>
      <c r="AU248" s="112">
        <v>-533831.41645400005</v>
      </c>
      <c r="AV248" s="112">
        <v>-10436.53514</v>
      </c>
      <c r="AW248" s="112">
        <v>-212694</v>
      </c>
      <c r="AX248" s="113">
        <v>-458257.69174400001</v>
      </c>
    </row>
    <row r="249" spans="1:50">
      <c r="A249" s="11">
        <v>770</v>
      </c>
      <c r="B249" s="12">
        <v>1510</v>
      </c>
      <c r="C249" s="4"/>
      <c r="D249" s="139" t="s">
        <v>79</v>
      </c>
      <c r="E249" s="85">
        <v>992.66666666666663</v>
      </c>
      <c r="F249" s="85">
        <v>1599368.6666666667</v>
      </c>
      <c r="G249" s="86">
        <v>1.8433333333333335</v>
      </c>
      <c r="H249" s="85">
        <v>868381.95759766584</v>
      </c>
      <c r="I249" s="85">
        <v>146038</v>
      </c>
      <c r="J249" s="5">
        <v>0</v>
      </c>
      <c r="K249" s="87">
        <v>1.65</v>
      </c>
      <c r="L249" s="85">
        <v>1432830.2300361486</v>
      </c>
      <c r="M249" s="85">
        <v>148322.62916666668</v>
      </c>
      <c r="N249" s="85">
        <v>1581152.8592028152</v>
      </c>
      <c r="O249" s="88">
        <v>1592.8336392237898</v>
      </c>
      <c r="P249" s="88">
        <v>2581.7105893570883</v>
      </c>
      <c r="Q249" s="88">
        <v>61.696831774643101</v>
      </c>
      <c r="R249" s="92">
        <v>363201.31875795871</v>
      </c>
      <c r="S249" s="93">
        <v>365.88447154932038</v>
      </c>
      <c r="T249" s="94">
        <v>75.869004018025137</v>
      </c>
      <c r="U249" s="92">
        <v>259635</v>
      </c>
      <c r="V249" s="93">
        <v>261.55305574210882</v>
      </c>
      <c r="W249" s="95">
        <v>86.000002311185582</v>
      </c>
      <c r="X249" s="96">
        <v>0</v>
      </c>
      <c r="Y249" s="97">
        <v>0</v>
      </c>
      <c r="Z249" s="98">
        <v>259635</v>
      </c>
      <c r="AA249" s="99">
        <v>261.55305574210882</v>
      </c>
      <c r="AB249" s="100">
        <v>86.000002311185582</v>
      </c>
      <c r="AC249" s="92">
        <v>622836.31875795871</v>
      </c>
      <c r="AD249" s="93">
        <v>627.43752729142921</v>
      </c>
      <c r="AE249" s="95">
        <v>86.000002311185582</v>
      </c>
      <c r="AF249" s="104"/>
      <c r="AG249" s="103">
        <v>0</v>
      </c>
      <c r="AH249" s="104"/>
      <c r="AI249" s="92">
        <v>60511.326384069398</v>
      </c>
      <c r="AJ249" s="93">
        <v>61.696831774643101</v>
      </c>
      <c r="AK249" s="93">
        <v>0</v>
      </c>
      <c r="AL249" s="101">
        <v>0</v>
      </c>
      <c r="AM249" s="177">
        <v>60511.326384069398</v>
      </c>
      <c r="AO249" s="102">
        <v>7635.9701757117073</v>
      </c>
      <c r="AQ249" s="102">
        <v>86838.195759766575</v>
      </c>
      <c r="AR249" s="90"/>
      <c r="AS249" s="213"/>
      <c r="AT249" s="112">
        <v>-518866.04419543431</v>
      </c>
      <c r="AU249" s="112">
        <v>-221548.84692800001</v>
      </c>
      <c r="AV249" s="112">
        <v>-4331.3343029999996</v>
      </c>
      <c r="AW249" s="112">
        <v>-86871</v>
      </c>
      <c r="AX249" s="113">
        <v>-190184.504082</v>
      </c>
    </row>
    <row r="250" spans="1:50">
      <c r="A250" s="11">
        <v>782</v>
      </c>
      <c r="B250" s="12">
        <v>1302</v>
      </c>
      <c r="C250" s="4"/>
      <c r="D250" s="123" t="s">
        <v>65</v>
      </c>
      <c r="E250" s="85">
        <v>298.33333333333331</v>
      </c>
      <c r="F250" s="85">
        <v>616148.66666666663</v>
      </c>
      <c r="G250" s="86">
        <v>1.5833333333333333</v>
      </c>
      <c r="H250" s="85">
        <v>392012.46952281432</v>
      </c>
      <c r="I250" s="85">
        <v>1037527.6666666666</v>
      </c>
      <c r="J250" s="5">
        <v>0</v>
      </c>
      <c r="K250" s="87">
        <v>1.65</v>
      </c>
      <c r="L250" s="85">
        <v>646820.57471264375</v>
      </c>
      <c r="M250" s="85">
        <v>870441.88166666648</v>
      </c>
      <c r="N250" s="85">
        <v>1517262.4563793102</v>
      </c>
      <c r="O250" s="88">
        <v>5085.7959431708723</v>
      </c>
      <c r="P250" s="88">
        <v>2581.7105893570883</v>
      </c>
      <c r="Q250" s="88">
        <v>196.99326346402617</v>
      </c>
      <c r="R250" s="92">
        <v>-276409.28830514482</v>
      </c>
      <c r="S250" s="93">
        <v>-926.51158091110005</v>
      </c>
      <c r="T250" s="94">
        <v>161.10575598233655</v>
      </c>
      <c r="U250" s="92">
        <v>0</v>
      </c>
      <c r="V250" s="93">
        <v>0</v>
      </c>
      <c r="W250" s="95">
        <v>161.10575598233655</v>
      </c>
      <c r="X250" s="96">
        <v>0</v>
      </c>
      <c r="Y250" s="97">
        <v>0</v>
      </c>
      <c r="Z250" s="98">
        <v>0</v>
      </c>
      <c r="AA250" s="99">
        <v>0</v>
      </c>
      <c r="AB250" s="100">
        <v>161.10575598233655</v>
      </c>
      <c r="AC250" s="92">
        <v>-276409.28830514482</v>
      </c>
      <c r="AD250" s="93">
        <v>-926.51158091110005</v>
      </c>
      <c r="AE250" s="95">
        <v>161.10575598233655</v>
      </c>
      <c r="AF250" s="104"/>
      <c r="AG250" s="103">
        <v>0</v>
      </c>
      <c r="AH250" s="104"/>
      <c r="AI250" s="92">
        <v>358000</v>
      </c>
      <c r="AJ250" s="93">
        <v>196.99326346402617</v>
      </c>
      <c r="AK250" s="93">
        <v>100</v>
      </c>
      <c r="AL250" s="101">
        <v>-358000</v>
      </c>
      <c r="AM250" s="177">
        <v>0</v>
      </c>
      <c r="AO250" s="102">
        <v>833.63129327065133</v>
      </c>
      <c r="AQ250" s="102">
        <v>39201.246952281443</v>
      </c>
      <c r="AR250" s="90"/>
      <c r="AS250" s="213"/>
      <c r="AT250" s="112">
        <v>-144415.99639634354</v>
      </c>
      <c r="AU250" s="112">
        <v>-61663.694969999997</v>
      </c>
      <c r="AV250" s="112">
        <v>-1205.5403630000001</v>
      </c>
      <c r="AW250" s="112">
        <v>-18332</v>
      </c>
      <c r="AX250" s="113">
        <v>-52934.056801999999</v>
      </c>
    </row>
    <row r="251" spans="1:50">
      <c r="A251" s="11">
        <v>783</v>
      </c>
      <c r="B251" s="12">
        <v>1303</v>
      </c>
      <c r="C251" s="4"/>
      <c r="D251" s="123" t="s">
        <v>66</v>
      </c>
      <c r="E251" s="85">
        <v>1174</v>
      </c>
      <c r="F251" s="85">
        <v>2380313.6666666665</v>
      </c>
      <c r="G251" s="86">
        <v>2.1</v>
      </c>
      <c r="H251" s="85">
        <v>1133482.6984126985</v>
      </c>
      <c r="I251" s="85">
        <v>640149.33333333337</v>
      </c>
      <c r="J251" s="5">
        <v>0</v>
      </c>
      <c r="K251" s="87">
        <v>1.65</v>
      </c>
      <c r="L251" s="85">
        <v>1870246.4523809522</v>
      </c>
      <c r="M251" s="85">
        <v>523764.45083333337</v>
      </c>
      <c r="N251" s="85">
        <v>2394010.9032142856</v>
      </c>
      <c r="O251" s="88">
        <v>2039.1915700292041</v>
      </c>
      <c r="P251" s="88">
        <v>2581.7105893570883</v>
      </c>
      <c r="Q251" s="88">
        <v>78.98606367559637</v>
      </c>
      <c r="R251" s="92">
        <v>235659.41161564633</v>
      </c>
      <c r="S251" s="93">
        <v>200.73203715131714</v>
      </c>
      <c r="T251" s="94">
        <v>86.761220115625719</v>
      </c>
      <c r="U251" s="92">
        <v>0</v>
      </c>
      <c r="V251" s="93">
        <v>0</v>
      </c>
      <c r="W251" s="95">
        <v>86.761220115625719</v>
      </c>
      <c r="X251" s="96">
        <v>0</v>
      </c>
      <c r="Y251" s="97">
        <v>0</v>
      </c>
      <c r="Z251" s="98">
        <v>0</v>
      </c>
      <c r="AA251" s="99">
        <v>0</v>
      </c>
      <c r="AB251" s="100">
        <v>86.761220115625719</v>
      </c>
      <c r="AC251" s="92">
        <v>235659.41161564633</v>
      </c>
      <c r="AD251" s="93">
        <v>200.73203715131714</v>
      </c>
      <c r="AE251" s="95">
        <v>86.761220115625719</v>
      </c>
      <c r="AF251" s="104"/>
      <c r="AG251" s="103">
        <v>0</v>
      </c>
      <c r="AH251" s="104"/>
      <c r="AI251" s="92">
        <v>458768.68322306417</v>
      </c>
      <c r="AJ251" s="93">
        <v>78.98606367559637</v>
      </c>
      <c r="AK251" s="93">
        <v>0</v>
      </c>
      <c r="AL251" s="101">
        <v>0</v>
      </c>
      <c r="AM251" s="177">
        <v>458768.68322306417</v>
      </c>
      <c r="AO251" s="102">
        <v>9813.6754438265161</v>
      </c>
      <c r="AQ251" s="102">
        <v>113348.26984126984</v>
      </c>
      <c r="AR251" s="90"/>
      <c r="AS251" s="213"/>
      <c r="AT251" s="112">
        <v>-627693.81290839321</v>
      </c>
      <c r="AU251" s="112">
        <v>-268016.84563699999</v>
      </c>
      <c r="AV251" s="112">
        <v>-5239.7950769999998</v>
      </c>
      <c r="AW251" s="112">
        <v>-109864</v>
      </c>
      <c r="AX251" s="113">
        <v>-230074.09688600001</v>
      </c>
    </row>
    <row r="252" spans="1:50">
      <c r="A252" s="11">
        <v>784</v>
      </c>
      <c r="B252" s="12">
        <v>1304</v>
      </c>
      <c r="C252" s="4"/>
      <c r="D252" s="140" t="s">
        <v>390</v>
      </c>
      <c r="E252" s="85">
        <v>1088</v>
      </c>
      <c r="F252" s="85">
        <v>2186736</v>
      </c>
      <c r="G252" s="86">
        <v>1.6000000000000003</v>
      </c>
      <c r="H252" s="85">
        <v>1366710</v>
      </c>
      <c r="I252" s="85">
        <v>924519.33333333337</v>
      </c>
      <c r="J252" s="5">
        <v>0</v>
      </c>
      <c r="K252" s="87">
        <v>1.65</v>
      </c>
      <c r="L252" s="85">
        <v>2255071.5</v>
      </c>
      <c r="M252" s="85">
        <v>771650.03333333321</v>
      </c>
      <c r="N252" s="85">
        <v>3026721.5333333337</v>
      </c>
      <c r="O252" s="88">
        <v>2781.9131740196081</v>
      </c>
      <c r="P252" s="88">
        <v>2581.7105893570883</v>
      </c>
      <c r="Q252" s="88">
        <v>107.75464862281001</v>
      </c>
      <c r="R252" s="92">
        <v>-80593.5524817439</v>
      </c>
      <c r="S252" s="93">
        <v>-74.074956325132263</v>
      </c>
      <c r="T252" s="94">
        <v>104.88542863237031</v>
      </c>
      <c r="U252" s="92">
        <v>0</v>
      </c>
      <c r="V252" s="93">
        <v>0</v>
      </c>
      <c r="W252" s="95">
        <v>104.88542863237031</v>
      </c>
      <c r="X252" s="96">
        <v>0</v>
      </c>
      <c r="Y252" s="97">
        <v>0</v>
      </c>
      <c r="Z252" s="98">
        <v>0</v>
      </c>
      <c r="AA252" s="99">
        <v>0</v>
      </c>
      <c r="AB252" s="100">
        <v>104.88542863237031</v>
      </c>
      <c r="AC252" s="92">
        <v>-80593.5524817439</v>
      </c>
      <c r="AD252" s="93">
        <v>-74.074956325132263</v>
      </c>
      <c r="AE252" s="95">
        <v>104.88542863237031</v>
      </c>
      <c r="AF252" s="104"/>
      <c r="AG252" s="103">
        <v>0</v>
      </c>
      <c r="AH252" s="104"/>
      <c r="AI252" s="92">
        <v>1305600</v>
      </c>
      <c r="AJ252" s="93">
        <v>107.75464862281001</v>
      </c>
      <c r="AK252" s="93">
        <v>0</v>
      </c>
      <c r="AL252" s="101">
        <v>0</v>
      </c>
      <c r="AM252" s="177">
        <v>1305600</v>
      </c>
      <c r="AO252" s="102">
        <v>8440.9251443059929</v>
      </c>
      <c r="AQ252" s="102">
        <v>136671</v>
      </c>
      <c r="AR252" s="90"/>
      <c r="AS252" s="213"/>
      <c r="AT252" s="112">
        <v>-567348.55727134971</v>
      </c>
      <c r="AU252" s="112">
        <v>-242250.230239</v>
      </c>
      <c r="AV252" s="112">
        <v>-4736.0514249999997</v>
      </c>
      <c r="AW252" s="112">
        <v>-161610</v>
      </c>
      <c r="AX252" s="113">
        <v>-207955.22315100001</v>
      </c>
    </row>
    <row r="253" spans="1:50">
      <c r="A253" s="11">
        <v>785</v>
      </c>
      <c r="B253" s="12">
        <v>1305</v>
      </c>
      <c r="C253" s="4"/>
      <c r="D253" s="123" t="s">
        <v>67</v>
      </c>
      <c r="E253" s="85">
        <v>4783.666666666667</v>
      </c>
      <c r="F253" s="85">
        <v>10559283.666666666</v>
      </c>
      <c r="G253" s="86">
        <v>1.9400000000000002</v>
      </c>
      <c r="H253" s="85">
        <v>5442929.7250859104</v>
      </c>
      <c r="I253" s="85">
        <v>1164397</v>
      </c>
      <c r="J253" s="5">
        <v>0</v>
      </c>
      <c r="K253" s="87">
        <v>1.65</v>
      </c>
      <c r="L253" s="85">
        <v>8980834.0463917535</v>
      </c>
      <c r="M253" s="85">
        <v>1105006.8916666666</v>
      </c>
      <c r="N253" s="85">
        <v>10085840.938058419</v>
      </c>
      <c r="O253" s="88">
        <v>2108.3912489844092</v>
      </c>
      <c r="P253" s="88">
        <v>2581.7105893570883</v>
      </c>
      <c r="Q253" s="88">
        <v>81.666444630784596</v>
      </c>
      <c r="R253" s="92">
        <v>837754.72195489239</v>
      </c>
      <c r="S253" s="93">
        <v>175.12815593789122</v>
      </c>
      <c r="T253" s="94">
        <v>88.44986011739428</v>
      </c>
      <c r="U253" s="92">
        <v>0</v>
      </c>
      <c r="V253" s="93">
        <v>0</v>
      </c>
      <c r="W253" s="95">
        <v>88.44986011739428</v>
      </c>
      <c r="X253" s="96">
        <v>0</v>
      </c>
      <c r="Y253" s="97">
        <v>0</v>
      </c>
      <c r="Z253" s="98">
        <v>0</v>
      </c>
      <c r="AA253" s="99">
        <v>0</v>
      </c>
      <c r="AB253" s="100">
        <v>88.44986011739428</v>
      </c>
      <c r="AC253" s="92">
        <v>837754.72195489239</v>
      </c>
      <c r="AD253" s="93">
        <v>175.12815593789122</v>
      </c>
      <c r="AE253" s="95">
        <v>88.44986011739428</v>
      </c>
      <c r="AF253" s="104"/>
      <c r="AG253" s="103">
        <v>0</v>
      </c>
      <c r="AH253" s="104"/>
      <c r="AI253" s="92">
        <v>83604.923653707665</v>
      </c>
      <c r="AJ253" s="93">
        <v>81.666444630784596</v>
      </c>
      <c r="AK253" s="93">
        <v>0</v>
      </c>
      <c r="AL253" s="101">
        <v>0</v>
      </c>
      <c r="AM253" s="177">
        <v>83604.923653707665</v>
      </c>
      <c r="AO253" s="102">
        <v>48981.277519070121</v>
      </c>
      <c r="AQ253" s="102">
        <v>544292.97250859102</v>
      </c>
      <c r="AR253" s="90"/>
      <c r="AS253" s="213"/>
      <c r="AT253" s="112">
        <v>-2447851.1389180236</v>
      </c>
      <c r="AU253" s="112">
        <v>-1045199.62974</v>
      </c>
      <c r="AV253" s="112">
        <v>-20433.909147999999</v>
      </c>
      <c r="AW253" s="112">
        <v>-463361</v>
      </c>
      <c r="AX253" s="113">
        <v>-897232.26279499999</v>
      </c>
    </row>
    <row r="254" spans="1:50">
      <c r="A254" s="11">
        <v>786</v>
      </c>
      <c r="B254" s="12">
        <v>1306</v>
      </c>
      <c r="C254" s="4"/>
      <c r="D254" s="123" t="s">
        <v>68</v>
      </c>
      <c r="E254" s="85">
        <v>589</v>
      </c>
      <c r="F254" s="85">
        <v>1190979.6666666667</v>
      </c>
      <c r="G254" s="86">
        <v>1.99</v>
      </c>
      <c r="H254" s="85">
        <v>598482.24455611396</v>
      </c>
      <c r="I254" s="85">
        <v>237017.66666666666</v>
      </c>
      <c r="J254" s="5">
        <v>0</v>
      </c>
      <c r="K254" s="87">
        <v>1.65</v>
      </c>
      <c r="L254" s="85">
        <v>987495.70351758786</v>
      </c>
      <c r="M254" s="85">
        <v>195973.3041666667</v>
      </c>
      <c r="N254" s="85">
        <v>1183469.0076842546</v>
      </c>
      <c r="O254" s="88">
        <v>2009.2852422483099</v>
      </c>
      <c r="P254" s="88">
        <v>2581.7105893570883</v>
      </c>
      <c r="Q254" s="88">
        <v>77.827671720116129</v>
      </c>
      <c r="R254" s="92">
        <v>124748.65589541604</v>
      </c>
      <c r="S254" s="93">
        <v>211.79737843024796</v>
      </c>
      <c r="T254" s="94">
        <v>86.031433183673172</v>
      </c>
      <c r="U254" s="92">
        <v>0</v>
      </c>
      <c r="V254" s="93">
        <v>0</v>
      </c>
      <c r="W254" s="95">
        <v>86.031433183673172</v>
      </c>
      <c r="X254" s="96">
        <v>0</v>
      </c>
      <c r="Y254" s="97">
        <v>0</v>
      </c>
      <c r="Z254" s="98">
        <v>0</v>
      </c>
      <c r="AA254" s="99">
        <v>0</v>
      </c>
      <c r="AB254" s="100">
        <v>86.031433183673172</v>
      </c>
      <c r="AC254" s="92">
        <v>124748.65589541604</v>
      </c>
      <c r="AD254" s="93">
        <v>211.79737843024796</v>
      </c>
      <c r="AE254" s="95">
        <v>86.031433183673172</v>
      </c>
      <c r="AF254" s="104"/>
      <c r="AG254" s="103">
        <v>0</v>
      </c>
      <c r="AH254" s="104"/>
      <c r="AI254" s="92">
        <v>318593.03373577958</v>
      </c>
      <c r="AJ254" s="93">
        <v>77.827671720116129</v>
      </c>
      <c r="AK254" s="93">
        <v>0</v>
      </c>
      <c r="AL254" s="101">
        <v>0</v>
      </c>
      <c r="AM254" s="177">
        <v>318593.03373577958</v>
      </c>
      <c r="AO254" s="102">
        <v>3745.7706401076412</v>
      </c>
      <c r="AQ254" s="102">
        <v>59848.224455611395</v>
      </c>
      <c r="AR254" s="90"/>
      <c r="AS254" s="213"/>
      <c r="AT254" s="112">
        <v>-297600.10685960797</v>
      </c>
      <c r="AU254" s="112">
        <v>-127071.257134</v>
      </c>
      <c r="AV254" s="112">
        <v>-2484.2742469999998</v>
      </c>
      <c r="AW254" s="112">
        <v>-51704</v>
      </c>
      <c r="AX254" s="113">
        <v>-109081.967053</v>
      </c>
    </row>
    <row r="255" spans="1:50">
      <c r="A255" s="11">
        <v>791</v>
      </c>
      <c r="B255" s="12">
        <v>1601</v>
      </c>
      <c r="C255" s="4"/>
      <c r="D255" s="123" t="s">
        <v>80</v>
      </c>
      <c r="E255" s="85">
        <v>1297</v>
      </c>
      <c r="F255" s="85">
        <v>1642504</v>
      </c>
      <c r="G255" s="86">
        <v>1.7</v>
      </c>
      <c r="H255" s="85">
        <v>966178.82352941192</v>
      </c>
      <c r="I255" s="85">
        <v>240659</v>
      </c>
      <c r="J255" s="5">
        <v>0</v>
      </c>
      <c r="K255" s="87">
        <v>1.65</v>
      </c>
      <c r="L255" s="85">
        <v>1594195.0588235294</v>
      </c>
      <c r="M255" s="85">
        <v>204927.77500000002</v>
      </c>
      <c r="N255" s="85">
        <v>1799122.8338235293</v>
      </c>
      <c r="O255" s="88">
        <v>1387.1417377205314</v>
      </c>
      <c r="P255" s="88">
        <v>2581.7105893570883</v>
      </c>
      <c r="Q255" s="88">
        <v>53.729559906479103</v>
      </c>
      <c r="R255" s="92">
        <v>573261.64621186722</v>
      </c>
      <c r="S255" s="93">
        <v>441.990475105526</v>
      </c>
      <c r="T255" s="94">
        <v>70.849622741081816</v>
      </c>
      <c r="U255" s="92">
        <v>507307</v>
      </c>
      <c r="V255" s="93">
        <v>391.13878180416344</v>
      </c>
      <c r="W255" s="95">
        <v>85.999995653390599</v>
      </c>
      <c r="X255" s="96">
        <v>0</v>
      </c>
      <c r="Y255" s="97">
        <v>0</v>
      </c>
      <c r="Z255" s="98">
        <v>507307</v>
      </c>
      <c r="AA255" s="99">
        <v>391.13878180416344</v>
      </c>
      <c r="AB255" s="100">
        <v>85.999995653390599</v>
      </c>
      <c r="AC255" s="92">
        <v>1080568.6462118672</v>
      </c>
      <c r="AD255" s="93">
        <v>833.1292569096895</v>
      </c>
      <c r="AE255" s="95">
        <v>85.999995653390599</v>
      </c>
      <c r="AF255" s="104"/>
      <c r="AG255" s="103">
        <v>0</v>
      </c>
      <c r="AH255" s="104"/>
      <c r="AI255" s="92">
        <v>875430.27684833761</v>
      </c>
      <c r="AJ255" s="93">
        <v>53.729559906479103</v>
      </c>
      <c r="AK255" s="93">
        <v>0</v>
      </c>
      <c r="AL255" s="101">
        <v>0</v>
      </c>
      <c r="AM255" s="177">
        <v>875430.27684833761</v>
      </c>
      <c r="AO255" s="102">
        <v>11353.756339714431</v>
      </c>
      <c r="AQ255" s="102">
        <v>96617.88235294116</v>
      </c>
      <c r="AR255" s="90"/>
      <c r="AS255" s="213"/>
      <c r="AT255" s="112">
        <v>-664829.35483888164</v>
      </c>
      <c r="AU255" s="112">
        <v>-283873.22434399999</v>
      </c>
      <c r="AV255" s="112">
        <v>-5549.7911700000004</v>
      </c>
      <c r="AW255" s="112">
        <v>-141627</v>
      </c>
      <c r="AX255" s="113">
        <v>-243685.711492</v>
      </c>
    </row>
    <row r="256" spans="1:50">
      <c r="A256" s="11">
        <v>792</v>
      </c>
      <c r="B256" s="12">
        <v>1602</v>
      </c>
      <c r="C256" s="4"/>
      <c r="D256" s="123" t="s">
        <v>81</v>
      </c>
      <c r="E256" s="85">
        <v>2352</v>
      </c>
      <c r="F256" s="85">
        <v>5673537</v>
      </c>
      <c r="G256" s="86">
        <v>1.9400000000000002</v>
      </c>
      <c r="H256" s="85">
        <v>2924503.6082474231</v>
      </c>
      <c r="I256" s="85">
        <v>1449909</v>
      </c>
      <c r="J256" s="5">
        <v>0</v>
      </c>
      <c r="K256" s="87">
        <v>1.65</v>
      </c>
      <c r="L256" s="85">
        <v>4825430.9536082475</v>
      </c>
      <c r="M256" s="85">
        <v>1208257.5</v>
      </c>
      <c r="N256" s="85">
        <v>6033688.4536082475</v>
      </c>
      <c r="O256" s="88">
        <v>2565.3437302756156</v>
      </c>
      <c r="P256" s="88">
        <v>2581.7105893570883</v>
      </c>
      <c r="Q256" s="88">
        <v>99.366045940666467</v>
      </c>
      <c r="R256" s="92">
        <v>14243.095447061009</v>
      </c>
      <c r="S256" s="93">
        <v>6.0557378601449869</v>
      </c>
      <c r="T256" s="94">
        <v>99.600608942619871</v>
      </c>
      <c r="U256" s="92">
        <v>0</v>
      </c>
      <c r="V256" s="93">
        <v>0</v>
      </c>
      <c r="W256" s="95">
        <v>99.600608942619871</v>
      </c>
      <c r="X256" s="96">
        <v>0</v>
      </c>
      <c r="Y256" s="97">
        <v>0</v>
      </c>
      <c r="Z256" s="98">
        <v>0</v>
      </c>
      <c r="AA256" s="99">
        <v>0</v>
      </c>
      <c r="AB256" s="100">
        <v>99.600608942619871</v>
      </c>
      <c r="AC256" s="92">
        <v>14243.095447061009</v>
      </c>
      <c r="AD256" s="93">
        <v>6.0557378601449869</v>
      </c>
      <c r="AE256" s="95">
        <v>99.600608942619871</v>
      </c>
      <c r="AF256" s="104"/>
      <c r="AG256" s="103">
        <v>0</v>
      </c>
      <c r="AH256" s="104"/>
      <c r="AI256" s="92">
        <v>1191770.4271342943</v>
      </c>
      <c r="AJ256" s="93">
        <v>99.366045940666467</v>
      </c>
      <c r="AK256" s="93">
        <v>0</v>
      </c>
      <c r="AL256" s="101">
        <v>0</v>
      </c>
      <c r="AM256" s="177">
        <v>1191770.4271342943</v>
      </c>
      <c r="AO256" s="102">
        <v>19364.209015590241</v>
      </c>
      <c r="AQ256" s="102">
        <v>292450.3608247423</v>
      </c>
      <c r="AR256" s="90"/>
      <c r="AS256" s="213"/>
      <c r="AT256" s="112">
        <v>-1197621.2272582492</v>
      </c>
      <c r="AU256" s="112">
        <v>-511368.21328600001</v>
      </c>
      <c r="AV256" s="112">
        <v>-9997.3740080000007</v>
      </c>
      <c r="AW256" s="112">
        <v>-187648</v>
      </c>
      <c r="AX256" s="113">
        <v>-438974.57105099998</v>
      </c>
    </row>
    <row r="257" spans="1:50">
      <c r="A257" s="11">
        <v>793</v>
      </c>
      <c r="B257" s="12">
        <v>1603</v>
      </c>
      <c r="C257" s="4"/>
      <c r="D257" s="123" t="s">
        <v>82</v>
      </c>
      <c r="E257" s="85">
        <v>1334.6666666666667</v>
      </c>
      <c r="F257" s="85">
        <v>2121670.6666666665</v>
      </c>
      <c r="G257" s="86">
        <v>1.84</v>
      </c>
      <c r="H257" s="85">
        <v>1153081.884057971</v>
      </c>
      <c r="I257" s="85">
        <v>316285.66666666669</v>
      </c>
      <c r="J257" s="5">
        <v>0</v>
      </c>
      <c r="K257" s="87">
        <v>1.65</v>
      </c>
      <c r="L257" s="85">
        <v>1902585.1086956521</v>
      </c>
      <c r="M257" s="85">
        <v>258153.89166666669</v>
      </c>
      <c r="N257" s="85">
        <v>2160739.0003623185</v>
      </c>
      <c r="O257" s="88">
        <v>1618.9353149567819</v>
      </c>
      <c r="P257" s="88">
        <v>2581.7105893570883</v>
      </c>
      <c r="Q257" s="88">
        <v>62.707854305231706</v>
      </c>
      <c r="R257" s="92">
        <v>475444.10450618871</v>
      </c>
      <c r="S257" s="93">
        <v>356.2268515281134</v>
      </c>
      <c r="T257" s="94">
        <v>76.505948212295976</v>
      </c>
      <c r="U257" s="92">
        <v>327139</v>
      </c>
      <c r="V257" s="93">
        <v>245.10914085914084</v>
      </c>
      <c r="W257" s="95">
        <v>86.000007766050189</v>
      </c>
      <c r="X257" s="96">
        <v>0</v>
      </c>
      <c r="Y257" s="97">
        <v>0</v>
      </c>
      <c r="Z257" s="98">
        <v>327139</v>
      </c>
      <c r="AA257" s="99">
        <v>245.10914085914084</v>
      </c>
      <c r="AB257" s="100">
        <v>86.000007766050189</v>
      </c>
      <c r="AC257" s="92">
        <v>802583.10450618877</v>
      </c>
      <c r="AD257" s="93">
        <v>601.33599238725424</v>
      </c>
      <c r="AE257" s="95">
        <v>86.000007766050189</v>
      </c>
      <c r="AF257" s="104"/>
      <c r="AG257" s="103">
        <v>0</v>
      </c>
      <c r="AH257" s="104"/>
      <c r="AI257" s="92">
        <v>644128.98915229051</v>
      </c>
      <c r="AJ257" s="93">
        <v>62.707854305231706</v>
      </c>
      <c r="AK257" s="93">
        <v>0</v>
      </c>
      <c r="AL257" s="101">
        <v>0</v>
      </c>
      <c r="AM257" s="177">
        <v>644128.98915229051</v>
      </c>
      <c r="AO257" s="102">
        <v>10676.734932201605</v>
      </c>
      <c r="AQ257" s="102">
        <v>115308.1884057971</v>
      </c>
      <c r="AR257" s="90"/>
      <c r="AS257" s="213"/>
      <c r="AT257" s="112">
        <v>-686491.75429833308</v>
      </c>
      <c r="AU257" s="112">
        <v>-293122.77858899999</v>
      </c>
      <c r="AV257" s="112">
        <v>-5730.6222239999997</v>
      </c>
      <c r="AW257" s="112">
        <v>-145800</v>
      </c>
      <c r="AX257" s="113">
        <v>-251625.82001299999</v>
      </c>
    </row>
    <row r="258" spans="1:50">
      <c r="A258" s="11">
        <v>794</v>
      </c>
      <c r="B258" s="12">
        <v>1604</v>
      </c>
      <c r="C258" s="4"/>
      <c r="D258" s="123" t="s">
        <v>83</v>
      </c>
      <c r="E258" s="85">
        <v>3062.6666666666665</v>
      </c>
      <c r="F258" s="85">
        <v>6797008</v>
      </c>
      <c r="G258" s="86">
        <v>1.8</v>
      </c>
      <c r="H258" s="85">
        <v>3776115.5555555555</v>
      </c>
      <c r="I258" s="85">
        <v>984672.66666666663</v>
      </c>
      <c r="J258" s="5">
        <v>0</v>
      </c>
      <c r="K258" s="87">
        <v>1.65</v>
      </c>
      <c r="L258" s="85">
        <v>6230590.666666667</v>
      </c>
      <c r="M258" s="85">
        <v>803593.20833333337</v>
      </c>
      <c r="N258" s="85">
        <v>7034183.875</v>
      </c>
      <c r="O258" s="88">
        <v>2296.7513740748805</v>
      </c>
      <c r="P258" s="88">
        <v>2581.7105893570883</v>
      </c>
      <c r="Q258" s="88">
        <v>88.962387323469514</v>
      </c>
      <c r="R258" s="92">
        <v>322911.98330159427</v>
      </c>
      <c r="S258" s="93">
        <v>105.43490965441694</v>
      </c>
      <c r="T258" s="94">
        <v>93.0463040137858</v>
      </c>
      <c r="U258" s="92">
        <v>0</v>
      </c>
      <c r="V258" s="93">
        <v>0</v>
      </c>
      <c r="W258" s="95">
        <v>93.0463040137858</v>
      </c>
      <c r="X258" s="96">
        <v>0</v>
      </c>
      <c r="Y258" s="97">
        <v>0</v>
      </c>
      <c r="Z258" s="98">
        <v>0</v>
      </c>
      <c r="AA258" s="99">
        <v>0</v>
      </c>
      <c r="AB258" s="100">
        <v>93.0463040137858</v>
      </c>
      <c r="AC258" s="92">
        <v>322911.98330159427</v>
      </c>
      <c r="AD258" s="93">
        <v>105.43490965441694</v>
      </c>
      <c r="AE258" s="95">
        <v>93.0463040137858</v>
      </c>
      <c r="AF258" s="104"/>
      <c r="AG258" s="103">
        <v>0</v>
      </c>
      <c r="AH258" s="104"/>
      <c r="AI258" s="92">
        <v>748312.54810632882</v>
      </c>
      <c r="AJ258" s="93">
        <v>88.962387323469514</v>
      </c>
      <c r="AK258" s="93">
        <v>0</v>
      </c>
      <c r="AL258" s="101">
        <v>0</v>
      </c>
      <c r="AM258" s="177">
        <v>748312.54810632882</v>
      </c>
      <c r="AO258" s="102">
        <v>30716.863693636522</v>
      </c>
      <c r="AQ258" s="102">
        <v>377611.5555555555</v>
      </c>
      <c r="AR258" s="90"/>
      <c r="AS258" s="213"/>
      <c r="AT258" s="112">
        <v>-1586512.8746969742</v>
      </c>
      <c r="AU258" s="112">
        <v>-677419.73474099999</v>
      </c>
      <c r="AV258" s="112">
        <v>-13243.721985</v>
      </c>
      <c r="AW258" s="112">
        <v>-258915</v>
      </c>
      <c r="AX258" s="113">
        <v>-581518.42401099997</v>
      </c>
    </row>
    <row r="259" spans="1:50">
      <c r="A259" s="11">
        <v>841</v>
      </c>
      <c r="B259" s="12">
        <v>1401</v>
      </c>
      <c r="C259" s="4"/>
      <c r="D259" s="123" t="s">
        <v>69</v>
      </c>
      <c r="E259" s="85">
        <v>979.33333333333337</v>
      </c>
      <c r="F259" s="85">
        <v>2141283.3333333335</v>
      </c>
      <c r="G259" s="86">
        <v>1.5</v>
      </c>
      <c r="H259" s="85">
        <v>1427522.2222222222</v>
      </c>
      <c r="I259" s="85">
        <v>363407.66666666669</v>
      </c>
      <c r="J259" s="5">
        <v>0</v>
      </c>
      <c r="K259" s="87">
        <v>1.65</v>
      </c>
      <c r="L259" s="85">
        <v>2355411.6666666665</v>
      </c>
      <c r="M259" s="85">
        <v>289642.26250000001</v>
      </c>
      <c r="N259" s="85">
        <v>2645053.9291666667</v>
      </c>
      <c r="O259" s="88">
        <v>2700.8719494554116</v>
      </c>
      <c r="P259" s="88">
        <v>2581.7105893570883</v>
      </c>
      <c r="Q259" s="88">
        <v>104.61559713894954</v>
      </c>
      <c r="R259" s="92">
        <v>-43178.516036161018</v>
      </c>
      <c r="S259" s="93">
        <v>-44.089703236379528</v>
      </c>
      <c r="T259" s="94">
        <v>102.90782619753821</v>
      </c>
      <c r="U259" s="92">
        <v>0</v>
      </c>
      <c r="V259" s="93">
        <v>0</v>
      </c>
      <c r="W259" s="95">
        <v>102.90782619753821</v>
      </c>
      <c r="X259" s="96">
        <v>0</v>
      </c>
      <c r="Y259" s="97">
        <v>0</v>
      </c>
      <c r="Z259" s="98">
        <v>0</v>
      </c>
      <c r="AA259" s="99">
        <v>0</v>
      </c>
      <c r="AB259" s="100">
        <v>102.90782619753821</v>
      </c>
      <c r="AC259" s="92">
        <v>-43178.516036161018</v>
      </c>
      <c r="AD259" s="93">
        <v>-44.089703236379528</v>
      </c>
      <c r="AE259" s="95">
        <v>102.90782619753821</v>
      </c>
      <c r="AF259" s="104"/>
      <c r="AG259" s="103">
        <v>0</v>
      </c>
      <c r="AH259" s="104"/>
      <c r="AI259" s="92">
        <v>562056.56372254749</v>
      </c>
      <c r="AJ259" s="93">
        <v>104.61559713894954</v>
      </c>
      <c r="AK259" s="93">
        <v>0</v>
      </c>
      <c r="AL259" s="101">
        <v>0</v>
      </c>
      <c r="AM259" s="177">
        <v>562056.56372254749</v>
      </c>
      <c r="AO259" s="102">
        <v>9584.826731695237</v>
      </c>
      <c r="AQ259" s="102">
        <v>142752.22222222222</v>
      </c>
      <c r="AR259" s="90"/>
      <c r="AS259" s="213"/>
      <c r="AT259" s="112">
        <v>-510097.93012851349</v>
      </c>
      <c r="AU259" s="112">
        <v>-217804.97973299999</v>
      </c>
      <c r="AV259" s="112">
        <v>-4258.1407810000001</v>
      </c>
      <c r="AW259" s="112">
        <v>-64195</v>
      </c>
      <c r="AX259" s="113">
        <v>-186970.65063300001</v>
      </c>
    </row>
    <row r="260" spans="1:50">
      <c r="A260" s="11">
        <v>842</v>
      </c>
      <c r="B260" s="12">
        <v>1402</v>
      </c>
      <c r="C260" s="4"/>
      <c r="D260" s="123" t="s">
        <v>70</v>
      </c>
      <c r="E260" s="85">
        <v>832.66666666666663</v>
      </c>
      <c r="F260" s="85">
        <v>1793765.3333333333</v>
      </c>
      <c r="G260" s="86">
        <v>1.7</v>
      </c>
      <c r="H260" s="85">
        <v>1055156.0784313725</v>
      </c>
      <c r="I260" s="85">
        <v>333853.33333333331</v>
      </c>
      <c r="J260" s="5">
        <v>0</v>
      </c>
      <c r="K260" s="87">
        <v>1.65</v>
      </c>
      <c r="L260" s="85">
        <v>1741007.5294117648</v>
      </c>
      <c r="M260" s="85">
        <v>268939.64458333334</v>
      </c>
      <c r="N260" s="85">
        <v>2009947.1739950981</v>
      </c>
      <c r="O260" s="88">
        <v>2413.8677029564828</v>
      </c>
      <c r="P260" s="88">
        <v>2581.7105893570883</v>
      </c>
      <c r="Q260" s="88">
        <v>93.498772205818682</v>
      </c>
      <c r="R260" s="92">
        <v>51710.155394874491</v>
      </c>
      <c r="S260" s="93">
        <v>62.101867968223971</v>
      </c>
      <c r="T260" s="94">
        <v>95.904226489665774</v>
      </c>
      <c r="U260" s="92">
        <v>0</v>
      </c>
      <c r="V260" s="93">
        <v>0</v>
      </c>
      <c r="W260" s="95">
        <v>95.904226489665774</v>
      </c>
      <c r="X260" s="96">
        <v>0</v>
      </c>
      <c r="Y260" s="97">
        <v>0</v>
      </c>
      <c r="Z260" s="98">
        <v>0</v>
      </c>
      <c r="AA260" s="99">
        <v>0</v>
      </c>
      <c r="AB260" s="100">
        <v>95.904226489665774</v>
      </c>
      <c r="AC260" s="92">
        <v>51710.155394874491</v>
      </c>
      <c r="AD260" s="93">
        <v>62.101867968223971</v>
      </c>
      <c r="AE260" s="95">
        <v>95.904226489665774</v>
      </c>
      <c r="AF260" s="104"/>
      <c r="AG260" s="103">
        <v>0</v>
      </c>
      <c r="AH260" s="104"/>
      <c r="AI260" s="92">
        <v>504183.08850000717</v>
      </c>
      <c r="AJ260" s="93">
        <v>93.498772205818682</v>
      </c>
      <c r="AK260" s="93">
        <v>0</v>
      </c>
      <c r="AL260" s="101">
        <v>0</v>
      </c>
      <c r="AM260" s="177">
        <v>504183.08850000717</v>
      </c>
      <c r="AO260" s="102">
        <v>5442.1639184612368</v>
      </c>
      <c r="AQ260" s="102">
        <v>105515.60784313727</v>
      </c>
      <c r="AR260" s="90"/>
      <c r="AS260" s="213"/>
      <c r="AT260" s="112">
        <v>-434279.53202043317</v>
      </c>
      <c r="AU260" s="112">
        <v>-185431.53987400001</v>
      </c>
      <c r="AV260" s="112">
        <v>-3625.2320909999999</v>
      </c>
      <c r="AW260" s="112">
        <v>-47116</v>
      </c>
      <c r="AX260" s="113">
        <v>-159180.270812</v>
      </c>
    </row>
    <row r="261" spans="1:50">
      <c r="A261" s="11">
        <v>843</v>
      </c>
      <c r="B261" s="12">
        <v>1403</v>
      </c>
      <c r="C261" s="4"/>
      <c r="D261" s="123" t="s">
        <v>71</v>
      </c>
      <c r="E261" s="85">
        <v>7302.333333333333</v>
      </c>
      <c r="F261" s="85">
        <v>42201474.666666664</v>
      </c>
      <c r="G261" s="86">
        <v>1.3999999999999997</v>
      </c>
      <c r="H261" s="85">
        <v>30143910.476190478</v>
      </c>
      <c r="I261" s="85">
        <v>5913190.333333333</v>
      </c>
      <c r="J261" s="5">
        <v>0</v>
      </c>
      <c r="K261" s="87">
        <v>1.65</v>
      </c>
      <c r="L261" s="85">
        <v>49737452.285714291</v>
      </c>
      <c r="M261" s="85">
        <v>4650950.625</v>
      </c>
      <c r="N261" s="85">
        <v>54388402.910714291</v>
      </c>
      <c r="O261" s="88">
        <v>7448.0854855590851</v>
      </c>
      <c r="P261" s="88">
        <v>2581.7105893570883</v>
      </c>
      <c r="Q261" s="88">
        <v>288.49420675823495</v>
      </c>
      <c r="R261" s="92">
        <v>-13148279.898301981</v>
      </c>
      <c r="S261" s="93">
        <v>-1800.558711594739</v>
      </c>
      <c r="T261" s="94">
        <v>218.75135025768802</v>
      </c>
      <c r="U261" s="92">
        <v>0</v>
      </c>
      <c r="V261" s="93">
        <v>0</v>
      </c>
      <c r="W261" s="95">
        <v>218.75135025768802</v>
      </c>
      <c r="X261" s="96">
        <v>0</v>
      </c>
      <c r="Y261" s="97">
        <v>0</v>
      </c>
      <c r="Z261" s="98">
        <v>0</v>
      </c>
      <c r="AA261" s="99">
        <v>0</v>
      </c>
      <c r="AB261" s="100">
        <v>218.75135025768802</v>
      </c>
      <c r="AC261" s="92">
        <v>-13148279.898301981</v>
      </c>
      <c r="AD261" s="93">
        <v>-1800.558711594739</v>
      </c>
      <c r="AE261" s="95">
        <v>218.75135025768802</v>
      </c>
      <c r="AF261" s="104"/>
      <c r="AG261" s="103">
        <v>0</v>
      </c>
      <c r="AH261" s="104"/>
      <c r="AI261" s="92">
        <v>965378.85095243948</v>
      </c>
      <c r="AJ261" s="93">
        <v>288.49420675823495</v>
      </c>
      <c r="AK261" s="93">
        <v>100</v>
      </c>
      <c r="AL261" s="101">
        <v>-965378.85095243948</v>
      </c>
      <c r="AM261" s="177">
        <v>0</v>
      </c>
      <c r="AO261" s="102">
        <v>98007.843042118926</v>
      </c>
      <c r="AQ261" s="102">
        <v>3014391.047619048</v>
      </c>
      <c r="AR261" s="90"/>
      <c r="AS261" s="213"/>
      <c r="AT261" s="112">
        <v>-3783699.1055842014</v>
      </c>
      <c r="AU261" s="112">
        <v>-1615588.8082119999</v>
      </c>
      <c r="AV261" s="112">
        <v>-31585.157502999999</v>
      </c>
      <c r="AW261" s="112">
        <v>-698746</v>
      </c>
      <c r="AX261" s="113">
        <v>-1386872.2882139999</v>
      </c>
    </row>
    <row r="262" spans="1:50">
      <c r="A262" s="11">
        <v>852</v>
      </c>
      <c r="B262" s="12">
        <v>2502</v>
      </c>
      <c r="C262" s="4"/>
      <c r="D262" s="123" t="s">
        <v>172</v>
      </c>
      <c r="E262" s="85">
        <v>1566.3333333333333</v>
      </c>
      <c r="F262" s="85">
        <v>2053274</v>
      </c>
      <c r="G262" s="86">
        <v>1.99</v>
      </c>
      <c r="H262" s="85">
        <v>1031795.9798994977</v>
      </c>
      <c r="I262" s="85">
        <v>277046</v>
      </c>
      <c r="J262" s="5">
        <v>0</v>
      </c>
      <c r="K262" s="87">
        <v>1.65</v>
      </c>
      <c r="L262" s="85">
        <v>1702463.3668341709</v>
      </c>
      <c r="M262" s="85">
        <v>226748.76666666669</v>
      </c>
      <c r="N262" s="85">
        <v>1929212.1335008375</v>
      </c>
      <c r="O262" s="88">
        <v>1231.6740584172192</v>
      </c>
      <c r="P262" s="88">
        <v>2581.7105893570883</v>
      </c>
      <c r="Q262" s="88">
        <v>47.70767348961207</v>
      </c>
      <c r="R262" s="92">
        <v>782404.67126266146</v>
      </c>
      <c r="S262" s="93">
        <v>499.51351644775156</v>
      </c>
      <c r="T262" s="94">
        <v>67.055834298455594</v>
      </c>
      <c r="U262" s="92">
        <v>766068</v>
      </c>
      <c r="V262" s="93">
        <v>489.08363481591829</v>
      </c>
      <c r="W262" s="95">
        <v>86.000003983165001</v>
      </c>
      <c r="X262" s="96">
        <v>0</v>
      </c>
      <c r="Y262" s="97">
        <v>0</v>
      </c>
      <c r="Z262" s="98">
        <v>766068</v>
      </c>
      <c r="AA262" s="99">
        <v>489.08363481591829</v>
      </c>
      <c r="AB262" s="100">
        <v>86.000003983165001</v>
      </c>
      <c r="AC262" s="92">
        <v>1548472.6712626615</v>
      </c>
      <c r="AD262" s="93">
        <v>988.59715126366984</v>
      </c>
      <c r="AE262" s="95">
        <v>86.000003983165001</v>
      </c>
      <c r="AF262" s="104"/>
      <c r="AG262" s="103">
        <v>0</v>
      </c>
      <c r="AH262" s="104"/>
      <c r="AI262" s="92">
        <v>680982.56813442381</v>
      </c>
      <c r="AJ262" s="93">
        <v>47.70767348961207</v>
      </c>
      <c r="AK262" s="93">
        <v>0</v>
      </c>
      <c r="AL262" s="101">
        <v>0</v>
      </c>
      <c r="AM262" s="177">
        <v>680982.56813442381</v>
      </c>
      <c r="AO262" s="102">
        <v>13261.537350032186</v>
      </c>
      <c r="AQ262" s="102">
        <v>103179.59798994975</v>
      </c>
      <c r="AR262" s="90"/>
      <c r="AS262" s="213"/>
      <c r="AT262" s="112">
        <v>-806666.49415671907</v>
      </c>
      <c r="AU262" s="112">
        <v>-344435.78190300002</v>
      </c>
      <c r="AV262" s="112">
        <v>-6733.8040259999998</v>
      </c>
      <c r="AW262" s="112">
        <v>-102301</v>
      </c>
      <c r="AX262" s="113">
        <v>-295674.51727999997</v>
      </c>
    </row>
    <row r="263" spans="1:50">
      <c r="A263" s="11">
        <v>853</v>
      </c>
      <c r="B263" s="12">
        <v>2503</v>
      </c>
      <c r="C263" s="4"/>
      <c r="D263" s="123" t="s">
        <v>173</v>
      </c>
      <c r="E263" s="85">
        <v>1634.6666666666667</v>
      </c>
      <c r="F263" s="85">
        <v>2660598.3333333335</v>
      </c>
      <c r="G263" s="86">
        <v>1.64</v>
      </c>
      <c r="H263" s="85">
        <v>1622316.0569105695</v>
      </c>
      <c r="I263" s="85">
        <v>389598.33333333331</v>
      </c>
      <c r="J263" s="5">
        <v>0</v>
      </c>
      <c r="K263" s="87">
        <v>1.65</v>
      </c>
      <c r="L263" s="85">
        <v>2676821.4939024388</v>
      </c>
      <c r="M263" s="85">
        <v>320730.91416666663</v>
      </c>
      <c r="N263" s="85">
        <v>2997552.4080691058</v>
      </c>
      <c r="O263" s="88">
        <v>1833.7392382151952</v>
      </c>
      <c r="P263" s="88">
        <v>2581.7105893570883</v>
      </c>
      <c r="Q263" s="88">
        <v>71.028071301820191</v>
      </c>
      <c r="R263" s="92">
        <v>452393.01907331421</v>
      </c>
      <c r="S263" s="93">
        <v>276.74939992250052</v>
      </c>
      <c r="T263" s="94">
        <v>81.74768492014671</v>
      </c>
      <c r="U263" s="92">
        <v>179458</v>
      </c>
      <c r="V263" s="93">
        <v>109.7826264274062</v>
      </c>
      <c r="W263" s="95">
        <v>86.000006109050588</v>
      </c>
      <c r="X263" s="96">
        <v>0</v>
      </c>
      <c r="Y263" s="97">
        <v>0</v>
      </c>
      <c r="Z263" s="98">
        <v>179458</v>
      </c>
      <c r="AA263" s="99">
        <v>109.7826264274062</v>
      </c>
      <c r="AB263" s="100">
        <v>86.000006109050588</v>
      </c>
      <c r="AC263" s="92">
        <v>631851.01907331427</v>
      </c>
      <c r="AD263" s="93">
        <v>386.53202634990669</v>
      </c>
      <c r="AE263" s="95">
        <v>86.000006109050588</v>
      </c>
      <c r="AF263" s="104"/>
      <c r="AG263" s="103">
        <v>0</v>
      </c>
      <c r="AH263" s="104"/>
      <c r="AI263" s="92">
        <v>588081.54108254449</v>
      </c>
      <c r="AJ263" s="93">
        <v>71.028071301820191</v>
      </c>
      <c r="AK263" s="93">
        <v>0</v>
      </c>
      <c r="AL263" s="101">
        <v>0</v>
      </c>
      <c r="AM263" s="177">
        <v>588081.54108254449</v>
      </c>
      <c r="AO263" s="102">
        <v>18969.727888500052</v>
      </c>
      <c r="AQ263" s="102">
        <v>162231.60569105693</v>
      </c>
      <c r="AR263" s="90"/>
      <c r="AS263" s="213"/>
      <c r="AT263" s="112">
        <v>-844833.57891860977</v>
      </c>
      <c r="AU263" s="112">
        <v>-360732.615574</v>
      </c>
      <c r="AV263" s="112">
        <v>-7052.4111220000004</v>
      </c>
      <c r="AW263" s="112">
        <v>-124860</v>
      </c>
      <c r="AX263" s="113">
        <v>-309664.23229199997</v>
      </c>
    </row>
    <row r="264" spans="1:50">
      <c r="A264" s="11">
        <v>855</v>
      </c>
      <c r="B264" s="12">
        <v>2505</v>
      </c>
      <c r="C264" s="4"/>
      <c r="D264" s="123" t="s">
        <v>174</v>
      </c>
      <c r="E264" s="85">
        <v>6809.333333333333</v>
      </c>
      <c r="F264" s="85">
        <v>14073019.333333334</v>
      </c>
      <c r="G264" s="86">
        <v>1.86</v>
      </c>
      <c r="H264" s="85">
        <v>7566139.4265232971</v>
      </c>
      <c r="I264" s="85">
        <v>1619242</v>
      </c>
      <c r="J264" s="5">
        <v>0</v>
      </c>
      <c r="K264" s="87">
        <v>1.65</v>
      </c>
      <c r="L264" s="85">
        <v>12484130.05376344</v>
      </c>
      <c r="M264" s="85">
        <v>1455440.8112500003</v>
      </c>
      <c r="N264" s="85">
        <v>13939570.865013441</v>
      </c>
      <c r="O264" s="88">
        <v>2047.1271096064386</v>
      </c>
      <c r="P264" s="88">
        <v>2581.7105893570883</v>
      </c>
      <c r="Q264" s="88">
        <v>79.293438933301402</v>
      </c>
      <c r="R264" s="92">
        <v>1346858.130002707</v>
      </c>
      <c r="S264" s="93">
        <v>197.79588750774042</v>
      </c>
      <c r="T264" s="94">
        <v>86.954866527979888</v>
      </c>
      <c r="U264" s="92">
        <v>0</v>
      </c>
      <c r="V264" s="93">
        <v>0</v>
      </c>
      <c r="W264" s="95">
        <v>86.954866527979888</v>
      </c>
      <c r="X264" s="96">
        <v>0</v>
      </c>
      <c r="Y264" s="97">
        <v>0</v>
      </c>
      <c r="Z264" s="98">
        <v>0</v>
      </c>
      <c r="AA264" s="99">
        <v>0</v>
      </c>
      <c r="AB264" s="100">
        <v>86.954866527979888</v>
      </c>
      <c r="AC264" s="92">
        <v>1346858.130002707</v>
      </c>
      <c r="AD264" s="93">
        <v>197.79588750774042</v>
      </c>
      <c r="AE264" s="95">
        <v>86.954866527979888</v>
      </c>
      <c r="AF264" s="104"/>
      <c r="AG264" s="103">
        <v>0</v>
      </c>
      <c r="AH264" s="104"/>
      <c r="AI264" s="92">
        <v>21738.312976401448</v>
      </c>
      <c r="AJ264" s="93">
        <v>79.293438933301402</v>
      </c>
      <c r="AK264" s="93">
        <v>0</v>
      </c>
      <c r="AL264" s="101">
        <v>0</v>
      </c>
      <c r="AM264" s="177">
        <v>21738.312976401448</v>
      </c>
      <c r="AO264" s="102">
        <v>56041.192969688716</v>
      </c>
      <c r="AQ264" s="102">
        <v>756613.94265232969</v>
      </c>
      <c r="AR264" s="90"/>
      <c r="AS264" s="213"/>
      <c r="AT264" s="112">
        <v>-3532518.4261377035</v>
      </c>
      <c r="AU264" s="112">
        <v>-1508338.02446</v>
      </c>
      <c r="AV264" s="112">
        <v>-29488.378371999999</v>
      </c>
      <c r="AW264" s="112">
        <v>-496113</v>
      </c>
      <c r="AX264" s="113">
        <v>-1294804.8394190001</v>
      </c>
    </row>
    <row r="265" spans="1:50">
      <c r="A265" s="11">
        <v>861</v>
      </c>
      <c r="B265" s="12">
        <v>2601</v>
      </c>
      <c r="C265" s="4">
        <v>351</v>
      </c>
      <c r="D265" s="123" t="s">
        <v>175</v>
      </c>
      <c r="E265" s="85">
        <v>11436.333333333334</v>
      </c>
      <c r="F265" s="85">
        <v>22476125</v>
      </c>
      <c r="G265" s="86">
        <v>1.34</v>
      </c>
      <c r="H265" s="85">
        <v>16773227.6119403</v>
      </c>
      <c r="I265" s="85">
        <v>2059040.3333333333</v>
      </c>
      <c r="J265" s="5">
        <v>0</v>
      </c>
      <c r="K265" s="87">
        <v>1.65</v>
      </c>
      <c r="L265" s="85">
        <v>27675825.559701491</v>
      </c>
      <c r="M265" s="85">
        <v>2538622.2416666672</v>
      </c>
      <c r="N265" s="85">
        <v>30214447.801368158</v>
      </c>
      <c r="O265" s="88">
        <v>2641.9698447668097</v>
      </c>
      <c r="P265" s="88">
        <v>2581.7105893570883</v>
      </c>
      <c r="Q265" s="88">
        <v>102.33408251328153</v>
      </c>
      <c r="R265" s="92">
        <v>-254983.62457509589</v>
      </c>
      <c r="S265" s="93">
        <v>-22.29592450159689</v>
      </c>
      <c r="T265" s="94">
        <v>101.47047198336735</v>
      </c>
      <c r="U265" s="92">
        <v>0</v>
      </c>
      <c r="V265" s="93">
        <v>0</v>
      </c>
      <c r="W265" s="95">
        <v>101.47047198336735</v>
      </c>
      <c r="X265" s="96">
        <v>0</v>
      </c>
      <c r="Y265" s="97">
        <v>0</v>
      </c>
      <c r="Z265" s="98">
        <v>0</v>
      </c>
      <c r="AA265" s="99">
        <v>0</v>
      </c>
      <c r="AB265" s="100">
        <v>101.47047198336735</v>
      </c>
      <c r="AC265" s="92">
        <v>-254983.62457509589</v>
      </c>
      <c r="AD265" s="93">
        <v>-22.29592450159689</v>
      </c>
      <c r="AE265" s="95">
        <v>101.47047198336735</v>
      </c>
      <c r="AF265" s="104"/>
      <c r="AG265" s="103">
        <v>0</v>
      </c>
      <c r="AH265" s="104"/>
      <c r="AI265" s="92">
        <v>0</v>
      </c>
      <c r="AJ265" s="93">
        <v>102.33408251328153</v>
      </c>
      <c r="AK265" s="93">
        <v>0</v>
      </c>
      <c r="AL265" s="101">
        <v>0</v>
      </c>
      <c r="AM265" s="177">
        <v>0</v>
      </c>
      <c r="AO265" s="102">
        <v>129022.87497591988</v>
      </c>
      <c r="AQ265" s="102">
        <v>1677322.7611940298</v>
      </c>
      <c r="AR265" s="90"/>
      <c r="AS265" s="213"/>
      <c r="AT265" s="112">
        <v>-5860710.5966130421</v>
      </c>
      <c r="AU265" s="112">
        <v>-2502444.878368</v>
      </c>
      <c r="AV265" s="112">
        <v>-48923.411220000002</v>
      </c>
      <c r="AW265" s="112">
        <v>-1118119</v>
      </c>
      <c r="AX265" s="113">
        <v>-2148177.455149</v>
      </c>
    </row>
    <row r="266" spans="1:50">
      <c r="A266" s="11">
        <v>863</v>
      </c>
      <c r="B266" s="12">
        <v>1729</v>
      </c>
      <c r="C266" s="4"/>
      <c r="D266" s="123" t="s">
        <v>109</v>
      </c>
      <c r="E266" s="85">
        <v>1065</v>
      </c>
      <c r="F266" s="85">
        <v>2171332.3333333335</v>
      </c>
      <c r="G266" s="86">
        <v>1.95</v>
      </c>
      <c r="H266" s="85">
        <v>1113503.7606837607</v>
      </c>
      <c r="I266" s="85">
        <v>181729.66666666666</v>
      </c>
      <c r="J266" s="5">
        <v>0</v>
      </c>
      <c r="K266" s="87">
        <v>1.65</v>
      </c>
      <c r="L266" s="85">
        <v>1837281.2051282052</v>
      </c>
      <c r="M266" s="85">
        <v>182339.74583333335</v>
      </c>
      <c r="N266" s="85">
        <v>2019620.9509615386</v>
      </c>
      <c r="O266" s="88">
        <v>1896.3577004333695</v>
      </c>
      <c r="P266" s="88">
        <v>2581.7105893570883</v>
      </c>
      <c r="Q266" s="88">
        <v>73.453535351753388</v>
      </c>
      <c r="R266" s="92">
        <v>270063.30588039133</v>
      </c>
      <c r="S266" s="93">
        <v>253.58056890177591</v>
      </c>
      <c r="T266" s="94">
        <v>83.275727271604651</v>
      </c>
      <c r="U266" s="92">
        <v>74904</v>
      </c>
      <c r="V266" s="93">
        <v>70.332394366197178</v>
      </c>
      <c r="W266" s="95">
        <v>85.999982835188618</v>
      </c>
      <c r="X266" s="96">
        <v>0</v>
      </c>
      <c r="Y266" s="97">
        <v>0</v>
      </c>
      <c r="Z266" s="98">
        <v>74904</v>
      </c>
      <c r="AA266" s="99">
        <v>70.332394366197178</v>
      </c>
      <c r="AB266" s="100">
        <v>85.999982835188618</v>
      </c>
      <c r="AC266" s="92">
        <v>344967.30588039133</v>
      </c>
      <c r="AD266" s="93">
        <v>323.91296326797305</v>
      </c>
      <c r="AE266" s="95">
        <v>85.999982835188618</v>
      </c>
      <c r="AF266" s="104"/>
      <c r="AG266" s="103">
        <v>0</v>
      </c>
      <c r="AH266" s="104"/>
      <c r="AI266" s="92">
        <v>25650.292141042351</v>
      </c>
      <c r="AJ266" s="93">
        <v>73.453535351753388</v>
      </c>
      <c r="AK266" s="93">
        <v>0</v>
      </c>
      <c r="AL266" s="101">
        <v>0</v>
      </c>
      <c r="AM266" s="177">
        <v>25650.292141042351</v>
      </c>
      <c r="AO266" s="102">
        <v>5712.8071775743992</v>
      </c>
      <c r="AQ266" s="102">
        <v>111350.37606837606</v>
      </c>
      <c r="AR266" s="90"/>
      <c r="AS266" s="213"/>
      <c r="AT266" s="112">
        <v>-554454.27187881898</v>
      </c>
      <c r="AU266" s="112">
        <v>-236744.54318800001</v>
      </c>
      <c r="AV266" s="112">
        <v>-4628.4138929999999</v>
      </c>
      <c r="AW266" s="112">
        <v>-82059</v>
      </c>
      <c r="AX266" s="113">
        <v>-203228.96807900001</v>
      </c>
    </row>
    <row r="267" spans="1:50">
      <c r="A267" s="11">
        <v>866</v>
      </c>
      <c r="B267" s="12">
        <v>2606</v>
      </c>
      <c r="C267" s="4"/>
      <c r="D267" s="123" t="s">
        <v>177</v>
      </c>
      <c r="E267" s="85">
        <v>1183.6666666666667</v>
      </c>
      <c r="F267" s="85">
        <v>2983877.6666666665</v>
      </c>
      <c r="G267" s="86">
        <v>1.54</v>
      </c>
      <c r="H267" s="85">
        <v>1937582.9004329005</v>
      </c>
      <c r="I267" s="85">
        <v>248294.33333333334</v>
      </c>
      <c r="J267" s="5">
        <v>0</v>
      </c>
      <c r="K267" s="87">
        <v>1.65</v>
      </c>
      <c r="L267" s="85">
        <v>3197011.7857142854</v>
      </c>
      <c r="M267" s="85">
        <v>308640.22499999998</v>
      </c>
      <c r="N267" s="85">
        <v>3505652.0107142855</v>
      </c>
      <c r="O267" s="88">
        <v>2961.6885474916521</v>
      </c>
      <c r="P267" s="88">
        <v>2581.7105893570883</v>
      </c>
      <c r="Q267" s="88">
        <v>114.71806947304607</v>
      </c>
      <c r="R267" s="92">
        <v>-166413.87995141966</v>
      </c>
      <c r="S267" s="93">
        <v>-140.5918445097885</v>
      </c>
      <c r="T267" s="94">
        <v>109.27238376801904</v>
      </c>
      <c r="U267" s="92">
        <v>0</v>
      </c>
      <c r="V267" s="93">
        <v>0</v>
      </c>
      <c r="W267" s="95">
        <v>109.27238376801904</v>
      </c>
      <c r="X267" s="96">
        <v>0</v>
      </c>
      <c r="Y267" s="97">
        <v>0</v>
      </c>
      <c r="Z267" s="98">
        <v>0</v>
      </c>
      <c r="AA267" s="99">
        <v>0</v>
      </c>
      <c r="AB267" s="100">
        <v>109.27238376801904</v>
      </c>
      <c r="AC267" s="92">
        <v>-166413.87995141966</v>
      </c>
      <c r="AD267" s="93">
        <v>-140.5918445097885</v>
      </c>
      <c r="AE267" s="95">
        <v>109.27238376801904</v>
      </c>
      <c r="AF267" s="104"/>
      <c r="AG267" s="103">
        <v>0</v>
      </c>
      <c r="AH267" s="104"/>
      <c r="AI267" s="92">
        <v>10183.743786322204</v>
      </c>
      <c r="AJ267" s="93">
        <v>114.71806947304607</v>
      </c>
      <c r="AK267" s="93">
        <v>0</v>
      </c>
      <c r="AL267" s="101">
        <v>0</v>
      </c>
      <c r="AM267" s="177">
        <v>10183.743786322204</v>
      </c>
      <c r="AO267" s="102">
        <v>7864.8973197648793</v>
      </c>
      <c r="AQ267" s="102">
        <v>193758.29004329004</v>
      </c>
      <c r="AR267" s="90"/>
      <c r="AS267" s="213"/>
      <c r="AT267" s="112">
        <v>-614799.52751586249</v>
      </c>
      <c r="AU267" s="112">
        <v>-262511.15858599998</v>
      </c>
      <c r="AV267" s="112">
        <v>-5132.1575439999997</v>
      </c>
      <c r="AW267" s="112">
        <v>-91207</v>
      </c>
      <c r="AX267" s="113">
        <v>-225347.84181400001</v>
      </c>
    </row>
    <row r="268" spans="1:50">
      <c r="A268" s="11">
        <v>867</v>
      </c>
      <c r="B268" s="12">
        <v>1730</v>
      </c>
      <c r="C268" s="4"/>
      <c r="D268" s="123" t="s">
        <v>110</v>
      </c>
      <c r="E268" s="85">
        <v>857.66666666666663</v>
      </c>
      <c r="F268" s="85">
        <v>1428502.3333333333</v>
      </c>
      <c r="G268" s="86">
        <v>1.83</v>
      </c>
      <c r="H268" s="85">
        <v>780602.36794171215</v>
      </c>
      <c r="I268" s="85">
        <v>120669.33333333333</v>
      </c>
      <c r="J268" s="5">
        <v>0</v>
      </c>
      <c r="K268" s="87">
        <v>1.65</v>
      </c>
      <c r="L268" s="85">
        <v>1287993.9071038251</v>
      </c>
      <c r="M268" s="85">
        <v>122929.82916666668</v>
      </c>
      <c r="N268" s="85">
        <v>1410923.7362704917</v>
      </c>
      <c r="O268" s="88">
        <v>1645.0723703114945</v>
      </c>
      <c r="P268" s="88">
        <v>2581.7105893570883</v>
      </c>
      <c r="Q268" s="88">
        <v>63.720247230389965</v>
      </c>
      <c r="R268" s="92">
        <v>297229.65030453185</v>
      </c>
      <c r="S268" s="93">
        <v>346.55614104686964</v>
      </c>
      <c r="T268" s="94">
        <v>77.143755755145676</v>
      </c>
      <c r="U268" s="92">
        <v>196099</v>
      </c>
      <c r="V268" s="93">
        <v>228.64244073066462</v>
      </c>
      <c r="W268" s="95">
        <v>85.999994005599717</v>
      </c>
      <c r="X268" s="96">
        <v>0</v>
      </c>
      <c r="Y268" s="97">
        <v>0</v>
      </c>
      <c r="Z268" s="98">
        <v>196099</v>
      </c>
      <c r="AA268" s="99">
        <v>228.64244073066462</v>
      </c>
      <c r="AB268" s="100">
        <v>85.999994005599717</v>
      </c>
      <c r="AC268" s="92">
        <v>493328.65030453185</v>
      </c>
      <c r="AD268" s="93">
        <v>575.19858177753429</v>
      </c>
      <c r="AE268" s="95">
        <v>85.999994005599717</v>
      </c>
      <c r="AF268" s="104"/>
      <c r="AG268" s="103">
        <v>0</v>
      </c>
      <c r="AH268" s="104"/>
      <c r="AI268" s="92">
        <v>23146.912158787887</v>
      </c>
      <c r="AJ268" s="93">
        <v>63.720247230389965</v>
      </c>
      <c r="AK268" s="93">
        <v>0</v>
      </c>
      <c r="AL268" s="101">
        <v>0</v>
      </c>
      <c r="AM268" s="177">
        <v>23146.912158787887</v>
      </c>
      <c r="AO268" s="102">
        <v>2894.2735133624483</v>
      </c>
      <c r="AQ268" s="102">
        <v>78060.236794171215</v>
      </c>
      <c r="AR268" s="90"/>
      <c r="AS268" s="213"/>
      <c r="AT268" s="112">
        <v>-436342.617683238</v>
      </c>
      <c r="AU268" s="112">
        <v>-186312.44980199999</v>
      </c>
      <c r="AV268" s="112">
        <v>-3642.4540959999999</v>
      </c>
      <c r="AW268" s="112">
        <v>-54905</v>
      </c>
      <c r="AX268" s="113">
        <v>-159936.47162299999</v>
      </c>
    </row>
    <row r="269" spans="1:50">
      <c r="A269" s="11">
        <v>868</v>
      </c>
      <c r="B269" s="12">
        <v>2608</v>
      </c>
      <c r="C269" s="4"/>
      <c r="D269" s="123" t="s">
        <v>178</v>
      </c>
      <c r="E269" s="85">
        <v>256.66666666666669</v>
      </c>
      <c r="F269" s="85">
        <v>542559</v>
      </c>
      <c r="G269" s="86">
        <v>1.49</v>
      </c>
      <c r="H269" s="85">
        <v>364133.5570469799</v>
      </c>
      <c r="I269" s="85">
        <v>48487.333333333336</v>
      </c>
      <c r="J269" s="5">
        <v>0</v>
      </c>
      <c r="K269" s="87">
        <v>1.65</v>
      </c>
      <c r="L269" s="85">
        <v>600820.36912751675</v>
      </c>
      <c r="M269" s="85">
        <v>58747.854166666664</v>
      </c>
      <c r="N269" s="85">
        <v>659568.2232941835</v>
      </c>
      <c r="O269" s="88">
        <v>2569.7463245227927</v>
      </c>
      <c r="P269" s="88">
        <v>2581.7105893570883</v>
      </c>
      <c r="Q269" s="88">
        <v>99.536576063807559</v>
      </c>
      <c r="R269" s="92">
        <v>1136.2063504302816</v>
      </c>
      <c r="S269" s="93">
        <v>4.426777988689409</v>
      </c>
      <c r="T269" s="94">
        <v>99.70804292019875</v>
      </c>
      <c r="U269" s="92">
        <v>0</v>
      </c>
      <c r="V269" s="93">
        <v>0</v>
      </c>
      <c r="W269" s="95">
        <v>99.70804292019875</v>
      </c>
      <c r="X269" s="96">
        <v>0</v>
      </c>
      <c r="Y269" s="97">
        <v>0</v>
      </c>
      <c r="Z269" s="98">
        <v>0</v>
      </c>
      <c r="AA269" s="99">
        <v>0</v>
      </c>
      <c r="AB269" s="100">
        <v>99.70804292019875</v>
      </c>
      <c r="AC269" s="92">
        <v>1136.2063504302816</v>
      </c>
      <c r="AD269" s="93">
        <v>4.426777988689409</v>
      </c>
      <c r="AE269" s="95">
        <v>99.70804292019875</v>
      </c>
      <c r="AF269" s="104"/>
      <c r="AG269" s="103">
        <v>0</v>
      </c>
      <c r="AH269" s="104"/>
      <c r="AI269" s="92">
        <v>1814.1238462052647</v>
      </c>
      <c r="AJ269" s="93">
        <v>99.536576063807559</v>
      </c>
      <c r="AK269" s="93">
        <v>0</v>
      </c>
      <c r="AL269" s="101">
        <v>0</v>
      </c>
      <c r="AM269" s="177">
        <v>1814.1238462052647</v>
      </c>
      <c r="AO269" s="102">
        <v>601.01297316357011</v>
      </c>
      <c r="AQ269" s="102">
        <v>36413.355704697984</v>
      </c>
      <c r="AR269" s="90"/>
      <c r="AS269" s="213"/>
      <c r="AT269" s="112">
        <v>-134100.56808231902</v>
      </c>
      <c r="AU269" s="112">
        <v>-57259.145328999999</v>
      </c>
      <c r="AV269" s="112">
        <v>-1119.430337</v>
      </c>
      <c r="AW269" s="112">
        <v>-17168</v>
      </c>
      <c r="AX269" s="113">
        <v>-49153.052745000001</v>
      </c>
    </row>
    <row r="270" spans="1:50">
      <c r="A270" s="11">
        <v>869</v>
      </c>
      <c r="B270" s="12">
        <v>2609</v>
      </c>
      <c r="C270" s="4">
        <v>351</v>
      </c>
      <c r="D270" s="123" t="s">
        <v>179</v>
      </c>
      <c r="E270" s="85">
        <v>1059.3333333333333</v>
      </c>
      <c r="F270" s="85">
        <v>2171686.6666666665</v>
      </c>
      <c r="G270" s="86">
        <v>1.7833333333333332</v>
      </c>
      <c r="H270" s="85">
        <v>1217487.8994708995</v>
      </c>
      <c r="I270" s="85">
        <v>241035.66666666666</v>
      </c>
      <c r="J270" s="5">
        <v>0</v>
      </c>
      <c r="K270" s="87">
        <v>1.65</v>
      </c>
      <c r="L270" s="85">
        <v>2008855.034126984</v>
      </c>
      <c r="M270" s="85">
        <v>199520.51166666669</v>
      </c>
      <c r="N270" s="85">
        <v>2208375.5457936507</v>
      </c>
      <c r="O270" s="88">
        <v>2084.6842785969015</v>
      </c>
      <c r="P270" s="88">
        <v>2581.7105893570883</v>
      </c>
      <c r="Q270" s="88">
        <v>80.74817863748396</v>
      </c>
      <c r="R270" s="92">
        <v>194811.11925682437</v>
      </c>
      <c r="S270" s="93">
        <v>183.89973498126909</v>
      </c>
      <c r="T270" s="94">
        <v>87.871352541614883</v>
      </c>
      <c r="U270" s="92">
        <v>0</v>
      </c>
      <c r="V270" s="93">
        <v>0</v>
      </c>
      <c r="W270" s="95">
        <v>87.871352541614883</v>
      </c>
      <c r="X270" s="96">
        <v>0</v>
      </c>
      <c r="Y270" s="97">
        <v>0</v>
      </c>
      <c r="Z270" s="98">
        <v>0</v>
      </c>
      <c r="AA270" s="99">
        <v>0</v>
      </c>
      <c r="AB270" s="100">
        <v>87.871352541614883</v>
      </c>
      <c r="AC270" s="92">
        <v>194811.11925682437</v>
      </c>
      <c r="AD270" s="93">
        <v>183.89973498126909</v>
      </c>
      <c r="AE270" s="95">
        <v>87.871352541614883</v>
      </c>
      <c r="AF270" s="104"/>
      <c r="AG270" s="103">
        <v>0</v>
      </c>
      <c r="AH270" s="104"/>
      <c r="AI270" s="92">
        <v>0</v>
      </c>
      <c r="AJ270" s="93">
        <v>80.74817863748396</v>
      </c>
      <c r="AK270" s="93">
        <v>0</v>
      </c>
      <c r="AL270" s="101">
        <v>0</v>
      </c>
      <c r="AM270" s="177">
        <v>0</v>
      </c>
      <c r="AO270" s="102">
        <v>8780.0854543608075</v>
      </c>
      <c r="AQ270" s="102">
        <v>121748.78994708996</v>
      </c>
      <c r="AR270" s="90"/>
      <c r="AS270" s="213"/>
      <c r="AT270" s="112">
        <v>-553422.72904741659</v>
      </c>
      <c r="AU270" s="112">
        <v>-236304.08822400001</v>
      </c>
      <c r="AV270" s="112">
        <v>-4619.8028899999999</v>
      </c>
      <c r="AW270" s="112">
        <v>-112723</v>
      </c>
      <c r="AX270" s="113">
        <v>-202850.86767400001</v>
      </c>
    </row>
    <row r="271" spans="1:50">
      <c r="A271" s="11">
        <v>870</v>
      </c>
      <c r="B271" s="12">
        <v>2610</v>
      </c>
      <c r="C271" s="4">
        <v>351</v>
      </c>
      <c r="D271" s="123" t="s">
        <v>180</v>
      </c>
      <c r="E271" s="85">
        <v>4135.333333333333</v>
      </c>
      <c r="F271" s="85">
        <v>8890506.333333334</v>
      </c>
      <c r="G271" s="86">
        <v>1.64</v>
      </c>
      <c r="H271" s="85">
        <v>5421040.4471544717</v>
      </c>
      <c r="I271" s="85">
        <v>659580.33333333337</v>
      </c>
      <c r="J271" s="5">
        <v>0</v>
      </c>
      <c r="K271" s="87">
        <v>1.65</v>
      </c>
      <c r="L271" s="85">
        <v>8944716.7378048785</v>
      </c>
      <c r="M271" s="85">
        <v>816217.875</v>
      </c>
      <c r="N271" s="85">
        <v>9760934.6128048804</v>
      </c>
      <c r="O271" s="88">
        <v>2360.3743219744192</v>
      </c>
      <c r="P271" s="88">
        <v>2581.7105893570883</v>
      </c>
      <c r="Q271" s="88">
        <v>91.426759130356771</v>
      </c>
      <c r="R271" s="92">
        <v>338660.72042175825</v>
      </c>
      <c r="S271" s="93">
        <v>81.894418931587524</v>
      </c>
      <c r="T271" s="94">
        <v>94.598858252124742</v>
      </c>
      <c r="U271" s="92">
        <v>0</v>
      </c>
      <c r="V271" s="93">
        <v>0</v>
      </c>
      <c r="W271" s="95">
        <v>94.598858252124742</v>
      </c>
      <c r="X271" s="96">
        <v>0</v>
      </c>
      <c r="Y271" s="97">
        <v>0</v>
      </c>
      <c r="Z271" s="98">
        <v>0</v>
      </c>
      <c r="AA271" s="99">
        <v>0</v>
      </c>
      <c r="AB271" s="100">
        <v>94.598858252124742</v>
      </c>
      <c r="AC271" s="92">
        <v>338660.72042175825</v>
      </c>
      <c r="AD271" s="93">
        <v>81.894418931587524</v>
      </c>
      <c r="AE271" s="95">
        <v>94.598858252124742</v>
      </c>
      <c r="AF271" s="104"/>
      <c r="AG271" s="103">
        <v>0</v>
      </c>
      <c r="AH271" s="104"/>
      <c r="AI271" s="92">
        <v>0</v>
      </c>
      <c r="AJ271" s="93">
        <v>91.426759130356771</v>
      </c>
      <c r="AK271" s="93">
        <v>0</v>
      </c>
      <c r="AL271" s="101">
        <v>0</v>
      </c>
      <c r="AM271" s="177">
        <v>0</v>
      </c>
      <c r="AO271" s="102">
        <v>65573.429122246947</v>
      </c>
      <c r="AQ271" s="102">
        <v>542104.04471544723</v>
      </c>
      <c r="AR271" s="90"/>
      <c r="AS271" s="213"/>
      <c r="AT271" s="112">
        <v>-2142514.4608228966</v>
      </c>
      <c r="AU271" s="112">
        <v>-914824.96037500002</v>
      </c>
      <c r="AV271" s="112">
        <v>-17885.052381000001</v>
      </c>
      <c r="AW271" s="112">
        <v>-458326</v>
      </c>
      <c r="AX271" s="113">
        <v>-785314.54269899998</v>
      </c>
    </row>
    <row r="272" spans="1:50">
      <c r="A272" s="141">
        <v>872</v>
      </c>
      <c r="B272" s="142">
        <v>2612</v>
      </c>
      <c r="C272" s="143"/>
      <c r="D272" s="144" t="s">
        <v>181</v>
      </c>
      <c r="E272" s="145">
        <v>1789.3333333333333</v>
      </c>
      <c r="F272" s="145">
        <v>3423705</v>
      </c>
      <c r="G272" s="146">
        <v>1.5144692977398042</v>
      </c>
      <c r="H272" s="145">
        <v>2259162.6186164082</v>
      </c>
      <c r="I272" s="145">
        <v>274692</v>
      </c>
      <c r="J272" s="147">
        <v>0</v>
      </c>
      <c r="K272" s="148">
        <v>1.65</v>
      </c>
      <c r="L272" s="145">
        <v>3727618.320717074</v>
      </c>
      <c r="M272" s="145">
        <v>333723.60833333334</v>
      </c>
      <c r="N272" s="145">
        <v>4061341.9290504069</v>
      </c>
      <c r="O272" s="149">
        <v>2269.7514506615539</v>
      </c>
      <c r="P272" s="149">
        <v>2581.7105893570883</v>
      </c>
      <c r="Q272" s="149">
        <v>87.916572059565354</v>
      </c>
      <c r="R272" s="164">
        <v>206533.58763717418</v>
      </c>
      <c r="S272" s="165">
        <v>115.42488131734771</v>
      </c>
      <c r="T272" s="166">
        <v>92.387440397526163</v>
      </c>
      <c r="U272" s="164">
        <v>0</v>
      </c>
      <c r="V272" s="165">
        <v>0</v>
      </c>
      <c r="W272" s="167">
        <v>92.387440397526163</v>
      </c>
      <c r="X272" s="168">
        <v>0</v>
      </c>
      <c r="Y272" s="169">
        <v>0</v>
      </c>
      <c r="Z272" s="170">
        <v>0</v>
      </c>
      <c r="AA272" s="175">
        <v>0</v>
      </c>
      <c r="AB272" s="176">
        <v>92.387440397526163</v>
      </c>
      <c r="AC272" s="164">
        <v>206533.58763717418</v>
      </c>
      <c r="AD272" s="165">
        <v>115.42488131734771</v>
      </c>
      <c r="AE272" s="167">
        <v>92.387440397526163</v>
      </c>
      <c r="AF272" s="104"/>
      <c r="AG272" s="188">
        <v>0</v>
      </c>
      <c r="AH272" s="104"/>
      <c r="AI272" s="164">
        <v>24754.660044779612</v>
      </c>
      <c r="AJ272" s="165">
        <v>87.916572059565354</v>
      </c>
      <c r="AK272" s="165">
        <v>0</v>
      </c>
      <c r="AL272" s="182">
        <v>0</v>
      </c>
      <c r="AM272" s="183">
        <v>24754.660044779612</v>
      </c>
      <c r="AO272" s="187">
        <v>14271.446279197293</v>
      </c>
      <c r="AQ272" s="187">
        <v>225916.26186164087</v>
      </c>
      <c r="AR272" s="90"/>
      <c r="AS272" s="213"/>
      <c r="AT272" s="189">
        <v>-953661.34763156902</v>
      </c>
      <c r="AU272" s="189">
        <v>-407200.614283</v>
      </c>
      <c r="AV272" s="189">
        <v>-7960.8718950000002</v>
      </c>
      <c r="AW272" s="189">
        <v>-116222</v>
      </c>
      <c r="AX272" s="190">
        <v>-349553.82509599999</v>
      </c>
    </row>
    <row r="273" spans="1:50">
      <c r="A273" s="11">
        <v>873</v>
      </c>
      <c r="B273" s="12">
        <v>2613</v>
      </c>
      <c r="C273" s="4"/>
      <c r="D273" s="123" t="s">
        <v>182</v>
      </c>
      <c r="E273" s="85">
        <v>277.33333333333331</v>
      </c>
      <c r="F273" s="85">
        <v>487794</v>
      </c>
      <c r="G273" s="86">
        <v>1.82</v>
      </c>
      <c r="H273" s="85">
        <v>268018.68131868128</v>
      </c>
      <c r="I273" s="85">
        <v>43199</v>
      </c>
      <c r="J273" s="5">
        <v>0</v>
      </c>
      <c r="K273" s="87">
        <v>1.65</v>
      </c>
      <c r="L273" s="85">
        <v>442230.82417582418</v>
      </c>
      <c r="M273" s="85">
        <v>46042.583333333336</v>
      </c>
      <c r="N273" s="85">
        <v>488273.40750915749</v>
      </c>
      <c r="O273" s="88">
        <v>1760.6012289993662</v>
      </c>
      <c r="P273" s="88">
        <v>2581.7105893570883</v>
      </c>
      <c r="Q273" s="88">
        <v>68.195143028707989</v>
      </c>
      <c r="R273" s="92">
        <v>84256.76849750703</v>
      </c>
      <c r="S273" s="93">
        <v>303.81046333235707</v>
      </c>
      <c r="T273" s="94">
        <v>79.962940108086016</v>
      </c>
      <c r="U273" s="92">
        <v>43225</v>
      </c>
      <c r="V273" s="93">
        <v>155.859375</v>
      </c>
      <c r="W273" s="95">
        <v>85.99999846941121</v>
      </c>
      <c r="X273" s="96">
        <v>0</v>
      </c>
      <c r="Y273" s="97">
        <v>0</v>
      </c>
      <c r="Z273" s="98">
        <v>43225</v>
      </c>
      <c r="AA273" s="99">
        <v>155.859375</v>
      </c>
      <c r="AB273" s="100">
        <v>85.99999846941121</v>
      </c>
      <c r="AC273" s="92">
        <v>127481.76849750703</v>
      </c>
      <c r="AD273" s="93">
        <v>459.66983833235707</v>
      </c>
      <c r="AE273" s="95">
        <v>85.99999846941121</v>
      </c>
      <c r="AF273" s="104"/>
      <c r="AG273" s="103">
        <v>0</v>
      </c>
      <c r="AH273" s="104"/>
      <c r="AI273" s="92">
        <v>0</v>
      </c>
      <c r="AJ273" s="93">
        <v>68.195143028707989</v>
      </c>
      <c r="AK273" s="93">
        <v>0</v>
      </c>
      <c r="AL273" s="101">
        <v>0</v>
      </c>
      <c r="AM273" s="177">
        <v>0</v>
      </c>
      <c r="AO273" s="102">
        <v>2463.8269367135545</v>
      </c>
      <c r="AQ273" s="102">
        <v>26801.868131868134</v>
      </c>
      <c r="AR273" s="90"/>
      <c r="AS273" s="213"/>
      <c r="AT273" s="112">
        <v>-142352.91073353865</v>
      </c>
      <c r="AU273" s="112">
        <v>-60782.785042000003</v>
      </c>
      <c r="AV273" s="112">
        <v>-1188.318358</v>
      </c>
      <c r="AW273" s="112">
        <v>-21941</v>
      </c>
      <c r="AX273" s="113">
        <v>-52177.855990999997</v>
      </c>
    </row>
    <row r="274" spans="1:50">
      <c r="A274" s="11">
        <v>874</v>
      </c>
      <c r="B274" s="12">
        <v>2614</v>
      </c>
      <c r="C274" s="4"/>
      <c r="D274" s="123" t="s">
        <v>183</v>
      </c>
      <c r="E274" s="85">
        <v>230.33333333333334</v>
      </c>
      <c r="F274" s="85">
        <v>413284</v>
      </c>
      <c r="G274" s="86">
        <v>1.9633333333333332</v>
      </c>
      <c r="H274" s="85">
        <v>210344.77313526804</v>
      </c>
      <c r="I274" s="85">
        <v>32721</v>
      </c>
      <c r="J274" s="5">
        <v>0</v>
      </c>
      <c r="K274" s="87">
        <v>1.65</v>
      </c>
      <c r="L274" s="85">
        <v>347068.87567319226</v>
      </c>
      <c r="M274" s="85">
        <v>37761.139166666668</v>
      </c>
      <c r="N274" s="85">
        <v>384830.01483985892</v>
      </c>
      <c r="O274" s="88">
        <v>1670.7525969892572</v>
      </c>
      <c r="P274" s="88">
        <v>2581.7105893570883</v>
      </c>
      <c r="Q274" s="88">
        <v>64.714945349676739</v>
      </c>
      <c r="R274" s="92">
        <v>77634.876636227811</v>
      </c>
      <c r="S274" s="93">
        <v>337.05445717609757</v>
      </c>
      <c r="T274" s="94">
        <v>77.770415570296365</v>
      </c>
      <c r="U274" s="92">
        <v>48938</v>
      </c>
      <c r="V274" s="93">
        <v>212.46599131693196</v>
      </c>
      <c r="W274" s="95">
        <v>86.000075091112024</v>
      </c>
      <c r="X274" s="96">
        <v>0</v>
      </c>
      <c r="Y274" s="97">
        <v>0</v>
      </c>
      <c r="Z274" s="98">
        <v>48938</v>
      </c>
      <c r="AA274" s="99">
        <v>212.46599131693196</v>
      </c>
      <c r="AB274" s="100">
        <v>86.000075091112024</v>
      </c>
      <c r="AC274" s="92">
        <v>126572.87663622781</v>
      </c>
      <c r="AD274" s="93">
        <v>549.52044849302956</v>
      </c>
      <c r="AE274" s="95">
        <v>86.000075091112024</v>
      </c>
      <c r="AF274" s="104"/>
      <c r="AG274" s="103">
        <v>0</v>
      </c>
      <c r="AH274" s="104"/>
      <c r="AI274" s="92">
        <v>9770.5916345951664</v>
      </c>
      <c r="AJ274" s="93">
        <v>64.714945349676739</v>
      </c>
      <c r="AK274" s="93">
        <v>0</v>
      </c>
      <c r="AL274" s="101">
        <v>0</v>
      </c>
      <c r="AM274" s="177">
        <v>9770.5916345951664</v>
      </c>
      <c r="AO274" s="102">
        <v>684.57155181367477</v>
      </c>
      <c r="AQ274" s="102">
        <v>21034.477313526808</v>
      </c>
      <c r="AR274" s="90"/>
      <c r="AS274" s="213"/>
      <c r="AT274" s="112">
        <v>-117080.11136417852</v>
      </c>
      <c r="AU274" s="112">
        <v>-49991.638422000004</v>
      </c>
      <c r="AV274" s="112">
        <v>-977.348794</v>
      </c>
      <c r="AW274" s="112">
        <v>-15975</v>
      </c>
      <c r="AX274" s="113">
        <v>-42914.396050000003</v>
      </c>
    </row>
    <row r="275" spans="1:50">
      <c r="A275" s="11">
        <v>876</v>
      </c>
      <c r="B275" s="12">
        <v>2616</v>
      </c>
      <c r="C275" s="4"/>
      <c r="D275" s="123" t="s">
        <v>185</v>
      </c>
      <c r="E275" s="85">
        <v>1387.3333333333333</v>
      </c>
      <c r="F275" s="85">
        <v>2625437.3333333335</v>
      </c>
      <c r="G275" s="86">
        <v>1.6833333333333333</v>
      </c>
      <c r="H275" s="85">
        <v>1561082.4473304471</v>
      </c>
      <c r="I275" s="85">
        <v>272285.66666666669</v>
      </c>
      <c r="J275" s="5">
        <v>0</v>
      </c>
      <c r="K275" s="87">
        <v>1.65</v>
      </c>
      <c r="L275" s="85">
        <v>2575786.0380952382</v>
      </c>
      <c r="M275" s="85">
        <v>283318.75625000003</v>
      </c>
      <c r="N275" s="85">
        <v>2859104.7943452378</v>
      </c>
      <c r="O275" s="88">
        <v>2060.8636191820551</v>
      </c>
      <c r="P275" s="88">
        <v>2581.7105893570883</v>
      </c>
      <c r="Q275" s="88">
        <v>79.825509012428171</v>
      </c>
      <c r="R275" s="92">
        <v>267357.69441711361</v>
      </c>
      <c r="S275" s="93">
        <v>192.71337896476234</v>
      </c>
      <c r="T275" s="94">
        <v>87.29007067782976</v>
      </c>
      <c r="U275" s="92">
        <v>0</v>
      </c>
      <c r="V275" s="93">
        <v>0</v>
      </c>
      <c r="W275" s="95">
        <v>87.29007067782976</v>
      </c>
      <c r="X275" s="96">
        <v>0</v>
      </c>
      <c r="Y275" s="97">
        <v>0</v>
      </c>
      <c r="Z275" s="98">
        <v>0</v>
      </c>
      <c r="AA275" s="99">
        <v>0</v>
      </c>
      <c r="AB275" s="100">
        <v>87.29007067782976</v>
      </c>
      <c r="AC275" s="92">
        <v>267357.69441711361</v>
      </c>
      <c r="AD275" s="93">
        <v>192.71337896476234</v>
      </c>
      <c r="AE275" s="95">
        <v>87.29007067782976</v>
      </c>
      <c r="AF275" s="104"/>
      <c r="AG275" s="103">
        <v>0</v>
      </c>
      <c r="AH275" s="104"/>
      <c r="AI275" s="92">
        <v>0</v>
      </c>
      <c r="AJ275" s="93">
        <v>79.825509012428171</v>
      </c>
      <c r="AK275" s="93">
        <v>0</v>
      </c>
      <c r="AL275" s="101">
        <v>0</v>
      </c>
      <c r="AM275" s="177">
        <v>0</v>
      </c>
      <c r="AO275" s="102">
        <v>8518.7639090253724</v>
      </c>
      <c r="AQ275" s="102">
        <v>156108.24473304473</v>
      </c>
      <c r="AR275" s="90"/>
      <c r="AS275" s="213"/>
      <c r="AT275" s="112">
        <v>-712796.09649909567</v>
      </c>
      <c r="AU275" s="112">
        <v>-304354.38017299998</v>
      </c>
      <c r="AV275" s="112">
        <v>-5950.2027900000003</v>
      </c>
      <c r="AW275" s="112">
        <v>-140214</v>
      </c>
      <c r="AX275" s="113">
        <v>-261267.380359</v>
      </c>
    </row>
    <row r="276" spans="1:50">
      <c r="A276" s="11">
        <v>877</v>
      </c>
      <c r="B276" s="12">
        <v>2617</v>
      </c>
      <c r="C276" s="4"/>
      <c r="D276" s="123" t="s">
        <v>186</v>
      </c>
      <c r="E276" s="85">
        <v>476</v>
      </c>
      <c r="F276" s="85">
        <v>776317.66666666663</v>
      </c>
      <c r="G276" s="86">
        <v>1.79</v>
      </c>
      <c r="H276" s="85">
        <v>433697.02048417134</v>
      </c>
      <c r="I276" s="85">
        <v>64414.333333333336</v>
      </c>
      <c r="J276" s="5">
        <v>0</v>
      </c>
      <c r="K276" s="87">
        <v>1.65</v>
      </c>
      <c r="L276" s="85">
        <v>715600.08379888255</v>
      </c>
      <c r="M276" s="85">
        <v>65473.258333333331</v>
      </c>
      <c r="N276" s="85">
        <v>781073.34213221597</v>
      </c>
      <c r="O276" s="88">
        <v>1640.9103826307057</v>
      </c>
      <c r="P276" s="88">
        <v>2581.7105893570883</v>
      </c>
      <c r="Q276" s="88">
        <v>63.559036764044656</v>
      </c>
      <c r="R276" s="92">
        <v>165693.73240865051</v>
      </c>
      <c r="S276" s="93">
        <v>348.09607648876158</v>
      </c>
      <c r="T276" s="94">
        <v>77.042193161348138</v>
      </c>
      <c r="U276" s="92">
        <v>110082</v>
      </c>
      <c r="V276" s="93">
        <v>231.26470588235293</v>
      </c>
      <c r="W276" s="95">
        <v>86.000002252565594</v>
      </c>
      <c r="X276" s="96">
        <v>0</v>
      </c>
      <c r="Y276" s="97">
        <v>0</v>
      </c>
      <c r="Z276" s="98">
        <v>110082</v>
      </c>
      <c r="AA276" s="99">
        <v>231.26470588235293</v>
      </c>
      <c r="AB276" s="100">
        <v>86.000002252565594</v>
      </c>
      <c r="AC276" s="92">
        <v>275775.73240865051</v>
      </c>
      <c r="AD276" s="93">
        <v>579.36078237111451</v>
      </c>
      <c r="AE276" s="95">
        <v>86.000002252565594</v>
      </c>
      <c r="AF276" s="104"/>
      <c r="AG276" s="103">
        <v>0</v>
      </c>
      <c r="AH276" s="104"/>
      <c r="AI276" s="92">
        <v>64728.507132463928</v>
      </c>
      <c r="AJ276" s="93">
        <v>63.559036764044656</v>
      </c>
      <c r="AK276" s="93">
        <v>0</v>
      </c>
      <c r="AL276" s="101">
        <v>0</v>
      </c>
      <c r="AM276" s="177">
        <v>64728.507132463928</v>
      </c>
      <c r="AO276" s="102">
        <v>2522.1184153306776</v>
      </c>
      <c r="AQ276" s="102">
        <v>43369.70204841713</v>
      </c>
      <c r="AR276" s="90"/>
      <c r="AS276" s="213"/>
      <c r="AT276" s="112">
        <v>-247054.50812088774</v>
      </c>
      <c r="AU276" s="112">
        <v>-105488.96389499999</v>
      </c>
      <c r="AV276" s="112">
        <v>-2062.3351200000002</v>
      </c>
      <c r="AW276" s="112">
        <v>-52633</v>
      </c>
      <c r="AX276" s="113">
        <v>-90555.047172000006</v>
      </c>
    </row>
    <row r="277" spans="1:50">
      <c r="A277" s="11">
        <v>879</v>
      </c>
      <c r="B277" s="12">
        <v>2619</v>
      </c>
      <c r="C277" s="4"/>
      <c r="D277" s="123" t="s">
        <v>188</v>
      </c>
      <c r="E277" s="85">
        <v>2440</v>
      </c>
      <c r="F277" s="85">
        <v>5040669.666666667</v>
      </c>
      <c r="G277" s="86">
        <v>1.82</v>
      </c>
      <c r="H277" s="85">
        <v>2769598.7179487175</v>
      </c>
      <c r="I277" s="85">
        <v>773887.33333333337</v>
      </c>
      <c r="J277" s="5">
        <v>0</v>
      </c>
      <c r="K277" s="87">
        <v>1.65</v>
      </c>
      <c r="L277" s="85">
        <v>4569837.884615385</v>
      </c>
      <c r="M277" s="85">
        <v>651112.02375000005</v>
      </c>
      <c r="N277" s="85">
        <v>5220949.9083653837</v>
      </c>
      <c r="O277" s="88">
        <v>2139.7335690022064</v>
      </c>
      <c r="P277" s="88">
        <v>2581.7105893570883</v>
      </c>
      <c r="Q277" s="88">
        <v>82.880458321823539</v>
      </c>
      <c r="R277" s="92">
        <v>399016.8539763873</v>
      </c>
      <c r="S277" s="93">
        <v>163.53149753130626</v>
      </c>
      <c r="T277" s="94">
        <v>89.214688742748834</v>
      </c>
      <c r="U277" s="92">
        <v>0</v>
      </c>
      <c r="V277" s="93">
        <v>0</v>
      </c>
      <c r="W277" s="95">
        <v>89.214688742748834</v>
      </c>
      <c r="X277" s="96">
        <v>0</v>
      </c>
      <c r="Y277" s="97">
        <v>0</v>
      </c>
      <c r="Z277" s="98">
        <v>0</v>
      </c>
      <c r="AA277" s="99">
        <v>0</v>
      </c>
      <c r="AB277" s="100">
        <v>89.214688742748834</v>
      </c>
      <c r="AC277" s="92">
        <v>399016.8539763873</v>
      </c>
      <c r="AD277" s="93">
        <v>163.53149753130626</v>
      </c>
      <c r="AE277" s="95">
        <v>89.214688742748834</v>
      </c>
      <c r="AF277" s="104"/>
      <c r="AG277" s="103">
        <v>0</v>
      </c>
      <c r="AH277" s="104"/>
      <c r="AI277" s="92">
        <v>182075.17831659864</v>
      </c>
      <c r="AJ277" s="93">
        <v>82.880458321823539</v>
      </c>
      <c r="AK277" s="93">
        <v>0</v>
      </c>
      <c r="AL277" s="101">
        <v>0</v>
      </c>
      <c r="AM277" s="177">
        <v>182075.17831659864</v>
      </c>
      <c r="AO277" s="102">
        <v>18281.436915052876</v>
      </c>
      <c r="AQ277" s="102">
        <v>276959.87179487175</v>
      </c>
      <c r="AR277" s="90"/>
      <c r="AS277" s="213"/>
      <c r="AT277" s="112">
        <v>-1262608.4256366037</v>
      </c>
      <c r="AU277" s="112">
        <v>-539116.87602299999</v>
      </c>
      <c r="AV277" s="112">
        <v>-10539.867171</v>
      </c>
      <c r="AW277" s="112">
        <v>-168962</v>
      </c>
      <c r="AX277" s="113">
        <v>-462794.89661200001</v>
      </c>
    </row>
    <row r="278" spans="1:50">
      <c r="A278" s="11">
        <v>880</v>
      </c>
      <c r="B278" s="12">
        <v>2620</v>
      </c>
      <c r="C278" s="4"/>
      <c r="D278" s="123" t="s">
        <v>189</v>
      </c>
      <c r="E278" s="85">
        <v>1804</v>
      </c>
      <c r="F278" s="85">
        <v>2998213.3333333335</v>
      </c>
      <c r="G278" s="86">
        <v>1.8500000000000003</v>
      </c>
      <c r="H278" s="85">
        <v>1620655.8558558559</v>
      </c>
      <c r="I278" s="85">
        <v>285363</v>
      </c>
      <c r="J278" s="5">
        <v>0</v>
      </c>
      <c r="K278" s="87">
        <v>1.65</v>
      </c>
      <c r="L278" s="85">
        <v>2674082.1621621619</v>
      </c>
      <c r="M278" s="85">
        <v>294188.35208333336</v>
      </c>
      <c r="N278" s="85">
        <v>2968270.5142454952</v>
      </c>
      <c r="O278" s="88">
        <v>1645.3827684287667</v>
      </c>
      <c r="P278" s="88">
        <v>2581.7105893570883</v>
      </c>
      <c r="Q278" s="88">
        <v>63.732270193713262</v>
      </c>
      <c r="R278" s="92">
        <v>624980.09391323617</v>
      </c>
      <c r="S278" s="93">
        <v>346.44129374347904</v>
      </c>
      <c r="T278" s="94">
        <v>77.151330222039363</v>
      </c>
      <c r="U278" s="92">
        <v>412118</v>
      </c>
      <c r="V278" s="93">
        <v>228.44678492239467</v>
      </c>
      <c r="W278" s="95">
        <v>85.999989938746168</v>
      </c>
      <c r="X278" s="96">
        <v>0</v>
      </c>
      <c r="Y278" s="97">
        <v>0</v>
      </c>
      <c r="Z278" s="98">
        <v>412118</v>
      </c>
      <c r="AA278" s="99">
        <v>228.44678492239467</v>
      </c>
      <c r="AB278" s="100">
        <v>85.999989938746168</v>
      </c>
      <c r="AC278" s="92">
        <v>1037098.0939132362</v>
      </c>
      <c r="AD278" s="93">
        <v>574.88807866587376</v>
      </c>
      <c r="AE278" s="95">
        <v>85.999989938746168</v>
      </c>
      <c r="AF278" s="104"/>
      <c r="AG278" s="103">
        <v>0</v>
      </c>
      <c r="AH278" s="104"/>
      <c r="AI278" s="92">
        <v>439433.53124405746</v>
      </c>
      <c r="AJ278" s="93">
        <v>63.732270193713262</v>
      </c>
      <c r="AK278" s="93">
        <v>0</v>
      </c>
      <c r="AL278" s="101">
        <v>0</v>
      </c>
      <c r="AM278" s="177">
        <v>439433.53124405746</v>
      </c>
      <c r="AO278" s="102">
        <v>13395.712259496046</v>
      </c>
      <c r="AQ278" s="102">
        <v>162065.58558558556</v>
      </c>
      <c r="AR278" s="90"/>
      <c r="AS278" s="213"/>
      <c r="AT278" s="112">
        <v>-922715.06268949516</v>
      </c>
      <c r="AU278" s="112">
        <v>-393986.96536099998</v>
      </c>
      <c r="AV278" s="112">
        <v>-7702.5418170000003</v>
      </c>
      <c r="AW278" s="112">
        <v>-153792</v>
      </c>
      <c r="AX278" s="113">
        <v>-338210.81292499998</v>
      </c>
    </row>
    <row r="279" spans="1:50">
      <c r="A279" s="11">
        <v>881</v>
      </c>
      <c r="B279" s="12">
        <v>2621</v>
      </c>
      <c r="C279" s="4"/>
      <c r="D279" s="123" t="s">
        <v>190</v>
      </c>
      <c r="E279" s="85">
        <v>435</v>
      </c>
      <c r="F279" s="85">
        <v>836431.33333333337</v>
      </c>
      <c r="G279" s="86">
        <v>1.75</v>
      </c>
      <c r="H279" s="85">
        <v>477960.76190476189</v>
      </c>
      <c r="I279" s="85">
        <v>92052.666666666672</v>
      </c>
      <c r="J279" s="5">
        <v>0</v>
      </c>
      <c r="K279" s="87">
        <v>1.65</v>
      </c>
      <c r="L279" s="85">
        <v>788635.25714285707</v>
      </c>
      <c r="M279" s="85">
        <v>75631.627916666665</v>
      </c>
      <c r="N279" s="85">
        <v>864266.88505952375</v>
      </c>
      <c r="O279" s="88">
        <v>1986.8204254241925</v>
      </c>
      <c r="P279" s="88">
        <v>2581.7105893570883</v>
      </c>
      <c r="Q279" s="88">
        <v>76.957519313540146</v>
      </c>
      <c r="R279" s="92">
        <v>95747.571884999605</v>
      </c>
      <c r="S279" s="93">
        <v>220.10936065517151</v>
      </c>
      <c r="T279" s="94">
        <v>85.483237167530305</v>
      </c>
      <c r="U279" s="92">
        <v>5803</v>
      </c>
      <c r="V279" s="93">
        <v>13.340229885057472</v>
      </c>
      <c r="W279" s="95">
        <v>85.99995774574117</v>
      </c>
      <c r="X279" s="96">
        <v>0</v>
      </c>
      <c r="Y279" s="97">
        <v>0</v>
      </c>
      <c r="Z279" s="98">
        <v>5803</v>
      </c>
      <c r="AA279" s="99">
        <v>13.340229885057472</v>
      </c>
      <c r="AB279" s="100">
        <v>85.99995774574117</v>
      </c>
      <c r="AC279" s="92">
        <v>101550.5718849996</v>
      </c>
      <c r="AD279" s="93">
        <v>233.449590540229</v>
      </c>
      <c r="AE279" s="95">
        <v>85.99995774574117</v>
      </c>
      <c r="AF279" s="104"/>
      <c r="AG279" s="103">
        <v>0</v>
      </c>
      <c r="AH279" s="104"/>
      <c r="AI279" s="92">
        <v>24372.709630998135</v>
      </c>
      <c r="AJ279" s="93">
        <v>76.957519313540146</v>
      </c>
      <c r="AK279" s="93">
        <v>0</v>
      </c>
      <c r="AL279" s="101">
        <v>0</v>
      </c>
      <c r="AM279" s="177">
        <v>24372.709630998135</v>
      </c>
      <c r="AO279" s="102">
        <v>2492.1415330299046</v>
      </c>
      <c r="AQ279" s="102">
        <v>47796.076190476189</v>
      </c>
      <c r="AR279" s="90"/>
      <c r="AS279" s="213"/>
      <c r="AT279" s="112">
        <v>-222813.25158293007</v>
      </c>
      <c r="AU279" s="112">
        <v>-95138.272238999998</v>
      </c>
      <c r="AV279" s="112">
        <v>-1859.9765600000001</v>
      </c>
      <c r="AW279" s="112">
        <v>-27654</v>
      </c>
      <c r="AX279" s="113">
        <v>-81669.687636999995</v>
      </c>
    </row>
    <row r="280" spans="1:50">
      <c r="A280" s="11">
        <v>883</v>
      </c>
      <c r="B280" s="12">
        <v>1732</v>
      </c>
      <c r="C280" s="4">
        <v>942</v>
      </c>
      <c r="D280" s="123" t="s">
        <v>111</v>
      </c>
      <c r="E280" s="85">
        <v>2168</v>
      </c>
      <c r="F280" s="85">
        <v>4371407</v>
      </c>
      <c r="G280" s="86">
        <v>1.74</v>
      </c>
      <c r="H280" s="85">
        <v>2512302.8735632184</v>
      </c>
      <c r="I280" s="85">
        <v>351781.66666666669</v>
      </c>
      <c r="J280" s="5">
        <v>0</v>
      </c>
      <c r="K280" s="87">
        <v>1.65</v>
      </c>
      <c r="L280" s="85">
        <v>4145299.7413793099</v>
      </c>
      <c r="M280" s="85">
        <v>433279.45833333331</v>
      </c>
      <c r="N280" s="85">
        <v>4578579.1997126434</v>
      </c>
      <c r="O280" s="88">
        <v>2111.8907747752046</v>
      </c>
      <c r="P280" s="88">
        <v>2581.7105893570883</v>
      </c>
      <c r="Q280" s="88">
        <v>81.80199529262957</v>
      </c>
      <c r="R280" s="92">
        <v>376870.6624650039</v>
      </c>
      <c r="S280" s="93">
        <v>173.83333139529699</v>
      </c>
      <c r="T280" s="94">
        <v>88.535257034356633</v>
      </c>
      <c r="U280" s="92">
        <v>0</v>
      </c>
      <c r="V280" s="93">
        <v>0</v>
      </c>
      <c r="W280" s="95">
        <v>88.535257034356633</v>
      </c>
      <c r="X280" s="96">
        <v>0</v>
      </c>
      <c r="Y280" s="97">
        <v>0</v>
      </c>
      <c r="Z280" s="98">
        <v>0</v>
      </c>
      <c r="AA280" s="99">
        <v>0</v>
      </c>
      <c r="AB280" s="100">
        <v>88.535257034356633</v>
      </c>
      <c r="AC280" s="92">
        <v>376870.6624650039</v>
      </c>
      <c r="AD280" s="93">
        <v>173.83333139529699</v>
      </c>
      <c r="AE280" s="95">
        <v>88.535257034356633</v>
      </c>
      <c r="AF280" s="104"/>
      <c r="AG280" s="103">
        <v>0</v>
      </c>
      <c r="AH280" s="104"/>
      <c r="AI280" s="92">
        <v>0</v>
      </c>
      <c r="AJ280" s="93">
        <v>81.80199529262957</v>
      </c>
      <c r="AK280" s="93">
        <v>0</v>
      </c>
      <c r="AL280" s="101">
        <v>0</v>
      </c>
      <c r="AM280" s="177">
        <v>0</v>
      </c>
      <c r="AO280" s="102">
        <v>17298.194166816815</v>
      </c>
      <c r="AQ280" s="102">
        <v>251230.28735632185</v>
      </c>
      <c r="AR280" s="90"/>
      <c r="AS280" s="213"/>
      <c r="AT280" s="112">
        <v>-1112003.1722518455</v>
      </c>
      <c r="AU280" s="112">
        <v>-474810.451268</v>
      </c>
      <c r="AV280" s="112">
        <v>-9282.6607929999991</v>
      </c>
      <c r="AW280" s="112">
        <v>-199178</v>
      </c>
      <c r="AX280" s="113">
        <v>-407592.23737599998</v>
      </c>
    </row>
    <row r="281" spans="1:50">
      <c r="A281" s="11">
        <v>884</v>
      </c>
      <c r="B281" s="12">
        <v>2624</v>
      </c>
      <c r="C281" s="4">
        <v>351</v>
      </c>
      <c r="D281" s="123" t="s">
        <v>191</v>
      </c>
      <c r="E281" s="85">
        <v>2542.6666666666665</v>
      </c>
      <c r="F281" s="85">
        <v>5463676.666666667</v>
      </c>
      <c r="G281" s="86">
        <v>1.6000000000000003</v>
      </c>
      <c r="H281" s="85">
        <v>3414797.9166666665</v>
      </c>
      <c r="I281" s="85">
        <v>445479.33333333331</v>
      </c>
      <c r="J281" s="5">
        <v>0</v>
      </c>
      <c r="K281" s="87">
        <v>1.65</v>
      </c>
      <c r="L281" s="85">
        <v>5634416.5625</v>
      </c>
      <c r="M281" s="85">
        <v>553294.97583333333</v>
      </c>
      <c r="N281" s="85">
        <v>6187711.538333334</v>
      </c>
      <c r="O281" s="88">
        <v>2433.5519946250661</v>
      </c>
      <c r="P281" s="88">
        <v>2581.7105893570883</v>
      </c>
      <c r="Q281" s="88">
        <v>94.261223727291693</v>
      </c>
      <c r="R281" s="92">
        <v>139385.63047595692</v>
      </c>
      <c r="S281" s="93">
        <v>54.818680050848293</v>
      </c>
      <c r="T281" s="94">
        <v>96.384570948193769</v>
      </c>
      <c r="U281" s="92">
        <v>0</v>
      </c>
      <c r="V281" s="93">
        <v>0</v>
      </c>
      <c r="W281" s="95">
        <v>96.384570948193769</v>
      </c>
      <c r="X281" s="96">
        <v>0</v>
      </c>
      <c r="Y281" s="97">
        <v>0</v>
      </c>
      <c r="Z281" s="98">
        <v>0</v>
      </c>
      <c r="AA281" s="99">
        <v>0</v>
      </c>
      <c r="AB281" s="100">
        <v>96.384570948193769</v>
      </c>
      <c r="AC281" s="92">
        <v>139385.63047595692</v>
      </c>
      <c r="AD281" s="93">
        <v>54.818680050848293</v>
      </c>
      <c r="AE281" s="95">
        <v>96.384570948193769</v>
      </c>
      <c r="AF281" s="104"/>
      <c r="AG281" s="103">
        <v>0</v>
      </c>
      <c r="AH281" s="104"/>
      <c r="AI281" s="92">
        <v>0</v>
      </c>
      <c r="AJ281" s="93">
        <v>94.261223727291693</v>
      </c>
      <c r="AK281" s="93">
        <v>0</v>
      </c>
      <c r="AL281" s="101">
        <v>0</v>
      </c>
      <c r="AM281" s="177">
        <v>0</v>
      </c>
      <c r="AO281" s="102">
        <v>21314.881022576075</v>
      </c>
      <c r="AQ281" s="102">
        <v>341479.79166666669</v>
      </c>
      <c r="AR281" s="90"/>
      <c r="AS281" s="213"/>
      <c r="AT281" s="112">
        <v>-1314185.5672067264</v>
      </c>
      <c r="AU281" s="112">
        <v>-561139.62422600004</v>
      </c>
      <c r="AV281" s="112">
        <v>-10970.417300999999</v>
      </c>
      <c r="AW281" s="112">
        <v>-185456</v>
      </c>
      <c r="AX281" s="113">
        <v>-481699.916899</v>
      </c>
    </row>
    <row r="282" spans="1:50">
      <c r="A282" s="11">
        <v>885</v>
      </c>
      <c r="B282" s="12">
        <v>1733</v>
      </c>
      <c r="C282" s="4">
        <v>942</v>
      </c>
      <c r="D282" s="140" t="s">
        <v>391</v>
      </c>
      <c r="E282" s="85">
        <v>1940.3333333333333</v>
      </c>
      <c r="F282" s="85">
        <v>3743301</v>
      </c>
      <c r="G282" s="86">
        <v>1.63</v>
      </c>
      <c r="H282" s="85">
        <v>2296503.6809815951</v>
      </c>
      <c r="I282" s="85">
        <v>303365</v>
      </c>
      <c r="J282" s="5">
        <v>0</v>
      </c>
      <c r="K282" s="87">
        <v>1.65</v>
      </c>
      <c r="L282" s="85">
        <v>3789231.0736196321</v>
      </c>
      <c r="M282" s="85">
        <v>368348.78750000003</v>
      </c>
      <c r="N282" s="85">
        <v>4157579.8611196317</v>
      </c>
      <c r="O282" s="88">
        <v>2142.7142386804494</v>
      </c>
      <c r="P282" s="88">
        <v>2581.7105893570883</v>
      </c>
      <c r="Q282" s="88">
        <v>82.995911606577096</v>
      </c>
      <c r="R282" s="92">
        <v>315165.72339894139</v>
      </c>
      <c r="S282" s="93">
        <v>162.42864975035633</v>
      </c>
      <c r="T282" s="94">
        <v>89.287424312143557</v>
      </c>
      <c r="U282" s="92">
        <v>0</v>
      </c>
      <c r="V282" s="93">
        <v>0</v>
      </c>
      <c r="W282" s="95">
        <v>89.287424312143557</v>
      </c>
      <c r="X282" s="96">
        <v>0</v>
      </c>
      <c r="Y282" s="97">
        <v>0</v>
      </c>
      <c r="Z282" s="98">
        <v>0</v>
      </c>
      <c r="AA282" s="99">
        <v>0</v>
      </c>
      <c r="AB282" s="100">
        <v>89.287424312143557</v>
      </c>
      <c r="AC282" s="92">
        <v>315165.72339894139</v>
      </c>
      <c r="AD282" s="93">
        <v>162.42864975035633</v>
      </c>
      <c r="AE282" s="95">
        <v>89.287424312143557</v>
      </c>
      <c r="AF282" s="104"/>
      <c r="AG282" s="103">
        <v>0</v>
      </c>
      <c r="AH282" s="104"/>
      <c r="AI282" s="92">
        <v>0</v>
      </c>
      <c r="AJ282" s="93">
        <v>82.995911606577096</v>
      </c>
      <c r="AK282" s="93">
        <v>0</v>
      </c>
      <c r="AL282" s="101">
        <v>0</v>
      </c>
      <c r="AM282" s="177">
        <v>0</v>
      </c>
      <c r="AO282" s="102">
        <v>10868.193726482175</v>
      </c>
      <c r="AQ282" s="102">
        <v>229650.36809815952</v>
      </c>
      <c r="AR282" s="90"/>
      <c r="AS282" s="213"/>
      <c r="AT282" s="112">
        <v>-1028963.9743239478</v>
      </c>
      <c r="AU282" s="112">
        <v>-439353.82666100003</v>
      </c>
      <c r="AV282" s="112">
        <v>-8589.4750839999997</v>
      </c>
      <c r="AW282" s="112">
        <v>-146709</v>
      </c>
      <c r="AX282" s="113">
        <v>-377155.15471500001</v>
      </c>
    </row>
    <row r="283" spans="1:50">
      <c r="A283" s="11">
        <v>886</v>
      </c>
      <c r="B283" s="12">
        <v>1734</v>
      </c>
      <c r="C283" s="4"/>
      <c r="D283" s="123" t="s">
        <v>112</v>
      </c>
      <c r="E283" s="85">
        <v>2865.3333333333335</v>
      </c>
      <c r="F283" s="85">
        <v>5201405.666666667</v>
      </c>
      <c r="G283" s="86">
        <v>1.89</v>
      </c>
      <c r="H283" s="85">
        <v>2752613.2705561635</v>
      </c>
      <c r="I283" s="85">
        <v>539887.66666666663</v>
      </c>
      <c r="J283" s="5">
        <v>0</v>
      </c>
      <c r="K283" s="87">
        <v>1.65</v>
      </c>
      <c r="L283" s="85">
        <v>4541811.896417669</v>
      </c>
      <c r="M283" s="85">
        <v>541795.05125000002</v>
      </c>
      <c r="N283" s="85">
        <v>5083606.9476676695</v>
      </c>
      <c r="O283" s="88">
        <v>1774.1764591674043</v>
      </c>
      <c r="P283" s="88">
        <v>2581.7105893570883</v>
      </c>
      <c r="Q283" s="88">
        <v>68.720966109885282</v>
      </c>
      <c r="R283" s="92">
        <v>856126.15058363124</v>
      </c>
      <c r="S283" s="93">
        <v>298.78762817018304</v>
      </c>
      <c r="T283" s="94">
        <v>80.294208649227741</v>
      </c>
      <c r="U283" s="92">
        <v>422084</v>
      </c>
      <c r="V283" s="93">
        <v>147.3071195905072</v>
      </c>
      <c r="W283" s="95">
        <v>86.000003876538258</v>
      </c>
      <c r="X283" s="96">
        <v>0</v>
      </c>
      <c r="Y283" s="97">
        <v>0</v>
      </c>
      <c r="Z283" s="98">
        <v>422084</v>
      </c>
      <c r="AA283" s="99">
        <v>147.3071195905072</v>
      </c>
      <c r="AB283" s="100">
        <v>86.000003876538258</v>
      </c>
      <c r="AC283" s="92">
        <v>1278210.1505836314</v>
      </c>
      <c r="AD283" s="93">
        <v>446.09474776069021</v>
      </c>
      <c r="AE283" s="95">
        <v>86.000003876538258</v>
      </c>
      <c r="AF283" s="104"/>
      <c r="AG283" s="103">
        <v>0</v>
      </c>
      <c r="AH283" s="104"/>
      <c r="AI283" s="92">
        <v>0</v>
      </c>
      <c r="AJ283" s="93">
        <v>68.720966109885282</v>
      </c>
      <c r="AK283" s="93">
        <v>0</v>
      </c>
      <c r="AL283" s="101">
        <v>0</v>
      </c>
      <c r="AM283" s="177">
        <v>0</v>
      </c>
      <c r="AO283" s="102">
        <v>18001.811729759294</v>
      </c>
      <c r="AQ283" s="102">
        <v>275261.3270556163</v>
      </c>
      <c r="AR283" s="90"/>
      <c r="AS283" s="213"/>
      <c r="AT283" s="112">
        <v>-1486968.9914666375</v>
      </c>
      <c r="AU283" s="112">
        <v>-634915.83070799999</v>
      </c>
      <c r="AV283" s="112">
        <v>-12412.760235</v>
      </c>
      <c r="AW283" s="112">
        <v>-248748</v>
      </c>
      <c r="AX283" s="113">
        <v>-545031.73485799995</v>
      </c>
    </row>
    <row r="284" spans="1:50">
      <c r="A284" s="11">
        <v>888</v>
      </c>
      <c r="B284" s="12">
        <v>2628</v>
      </c>
      <c r="C284" s="4"/>
      <c r="D284" s="123" t="s">
        <v>192</v>
      </c>
      <c r="E284" s="85">
        <v>1183.6666666666667</v>
      </c>
      <c r="F284" s="85">
        <v>2472409.3333333335</v>
      </c>
      <c r="G284" s="86">
        <v>1.6900000000000002</v>
      </c>
      <c r="H284" s="85">
        <v>1462964.1025641027</v>
      </c>
      <c r="I284" s="85">
        <v>263542</v>
      </c>
      <c r="J284" s="5">
        <v>0</v>
      </c>
      <c r="K284" s="87">
        <v>1.65</v>
      </c>
      <c r="L284" s="85">
        <v>2413890.7692307695</v>
      </c>
      <c r="M284" s="85">
        <v>213917.20833333334</v>
      </c>
      <c r="N284" s="85">
        <v>2627807.9775641025</v>
      </c>
      <c r="O284" s="88">
        <v>2220.0574296514524</v>
      </c>
      <c r="P284" s="88">
        <v>2581.7105893570883</v>
      </c>
      <c r="Q284" s="88">
        <v>85.991723425680462</v>
      </c>
      <c r="R284" s="92">
        <v>158388.41231414798</v>
      </c>
      <c r="S284" s="93">
        <v>133.81166909108529</v>
      </c>
      <c r="T284" s="94">
        <v>91.174785758178686</v>
      </c>
      <c r="U284" s="92">
        <v>0</v>
      </c>
      <c r="V284" s="93">
        <v>0</v>
      </c>
      <c r="W284" s="95">
        <v>91.174785758178686</v>
      </c>
      <c r="X284" s="96">
        <v>0</v>
      </c>
      <c r="Y284" s="97">
        <v>0</v>
      </c>
      <c r="Z284" s="98">
        <v>0</v>
      </c>
      <c r="AA284" s="99">
        <v>0</v>
      </c>
      <c r="AB284" s="100">
        <v>91.174785758178686</v>
      </c>
      <c r="AC284" s="92">
        <v>158388.41231414798</v>
      </c>
      <c r="AD284" s="93">
        <v>133.81166909108529</v>
      </c>
      <c r="AE284" s="95">
        <v>91.174785758178686</v>
      </c>
      <c r="AF284" s="104"/>
      <c r="AG284" s="103">
        <v>0</v>
      </c>
      <c r="AH284" s="104"/>
      <c r="AI284" s="92">
        <v>122311.83331153641</v>
      </c>
      <c r="AJ284" s="93">
        <v>85.991723425680462</v>
      </c>
      <c r="AK284" s="93">
        <v>0</v>
      </c>
      <c r="AL284" s="101">
        <v>0</v>
      </c>
      <c r="AM284" s="177">
        <v>122311.83331153641</v>
      </c>
      <c r="AO284" s="102">
        <v>7800.1202021276149</v>
      </c>
      <c r="AQ284" s="102">
        <v>146296.41025641028</v>
      </c>
      <c r="AR284" s="90"/>
      <c r="AS284" s="213"/>
      <c r="AT284" s="112">
        <v>-607062.95628034417</v>
      </c>
      <c r="AU284" s="112">
        <v>-259207.74635599999</v>
      </c>
      <c r="AV284" s="112">
        <v>-5067.5750250000001</v>
      </c>
      <c r="AW284" s="112">
        <v>-116795</v>
      </c>
      <c r="AX284" s="113">
        <v>-222512.08877199999</v>
      </c>
    </row>
    <row r="285" spans="1:50">
      <c r="A285" s="11">
        <v>901</v>
      </c>
      <c r="B285" s="12">
        <v>4301</v>
      </c>
      <c r="C285" s="4"/>
      <c r="D285" s="13" t="s">
        <v>240</v>
      </c>
      <c r="E285" s="85">
        <v>2439.3333333333335</v>
      </c>
      <c r="F285" s="85">
        <v>3082080</v>
      </c>
      <c r="G285" s="86">
        <v>1.8</v>
      </c>
      <c r="H285" s="85">
        <v>1712266.6666666667</v>
      </c>
      <c r="I285" s="85">
        <v>392318.66666666669</v>
      </c>
      <c r="J285" s="5">
        <v>0</v>
      </c>
      <c r="K285" s="87">
        <v>1.65</v>
      </c>
      <c r="L285" s="85">
        <v>2825240</v>
      </c>
      <c r="M285" s="85">
        <v>319630.82500000001</v>
      </c>
      <c r="N285" s="85">
        <v>3144870.8249999997</v>
      </c>
      <c r="O285" s="88">
        <v>1289.2337353101939</v>
      </c>
      <c r="P285" s="88">
        <v>2581.7105893570883</v>
      </c>
      <c r="Q285" s="88">
        <v>49.937190505588234</v>
      </c>
      <c r="R285" s="92">
        <v>1166529.2928762047</v>
      </c>
      <c r="S285" s="93">
        <v>478.21643599735091</v>
      </c>
      <c r="T285" s="94">
        <v>68.460430018520583</v>
      </c>
      <c r="U285" s="92">
        <v>1104581</v>
      </c>
      <c r="V285" s="93">
        <v>452.82085269199234</v>
      </c>
      <c r="W285" s="95">
        <v>85.999996790981953</v>
      </c>
      <c r="X285" s="96">
        <v>0</v>
      </c>
      <c r="Y285" s="97">
        <v>0</v>
      </c>
      <c r="Z285" s="98">
        <v>1104581</v>
      </c>
      <c r="AA285" s="99">
        <v>452.82085269199234</v>
      </c>
      <c r="AB285" s="100">
        <v>85.999996790981953</v>
      </c>
      <c r="AC285" s="92">
        <v>2271110.2928762045</v>
      </c>
      <c r="AD285" s="93">
        <v>931.03728868934331</v>
      </c>
      <c r="AE285" s="95">
        <v>85.999996790981939</v>
      </c>
      <c r="AF285" s="104"/>
      <c r="AG285" s="103">
        <v>0</v>
      </c>
      <c r="AH285" s="104"/>
      <c r="AI285" s="92">
        <v>911071.89625691576</v>
      </c>
      <c r="AJ285" s="93">
        <v>49.937190505588234</v>
      </c>
      <c r="AK285" s="93">
        <v>0</v>
      </c>
      <c r="AL285" s="101">
        <v>0</v>
      </c>
      <c r="AM285" s="177">
        <v>911071.89625691576</v>
      </c>
      <c r="AO285" s="102">
        <v>17556.063866946814</v>
      </c>
      <c r="AQ285" s="102">
        <v>171226.66666666666</v>
      </c>
      <c r="AR285" s="90"/>
      <c r="AS285" s="213"/>
      <c r="AT285" s="112">
        <v>-1262608.4256366037</v>
      </c>
      <c r="AU285" s="112">
        <v>-539116.87602299999</v>
      </c>
      <c r="AV285" s="112">
        <v>-10539.867171</v>
      </c>
      <c r="AW285" s="112">
        <v>-174214</v>
      </c>
      <c r="AX285" s="113">
        <v>-462794.89661200001</v>
      </c>
    </row>
    <row r="286" spans="1:50">
      <c r="A286" s="11">
        <v>902</v>
      </c>
      <c r="B286" s="12">
        <v>4302</v>
      </c>
      <c r="C286" s="4"/>
      <c r="D286" s="13" t="s">
        <v>241</v>
      </c>
      <c r="E286" s="85">
        <v>9141.3333333333339</v>
      </c>
      <c r="F286" s="85">
        <v>20090895.666666668</v>
      </c>
      <c r="G286" s="86">
        <v>1.9400000000000002</v>
      </c>
      <c r="H286" s="85">
        <v>10356131.78694158</v>
      </c>
      <c r="I286" s="85">
        <v>2293254.3333333335</v>
      </c>
      <c r="J286" s="5">
        <v>0</v>
      </c>
      <c r="K286" s="87">
        <v>1.65</v>
      </c>
      <c r="L286" s="85">
        <v>17087617.448453609</v>
      </c>
      <c r="M286" s="85">
        <v>1863472.1716666669</v>
      </c>
      <c r="N286" s="85">
        <v>18951089.620120272</v>
      </c>
      <c r="O286" s="88">
        <v>2073.1209473585477</v>
      </c>
      <c r="P286" s="88">
        <v>2581.7105893570883</v>
      </c>
      <c r="Q286" s="88">
        <v>80.300284466618223</v>
      </c>
      <c r="R286" s="92">
        <v>1720199.3555340504</v>
      </c>
      <c r="S286" s="93">
        <v>188.17816753945999</v>
      </c>
      <c r="T286" s="94">
        <v>87.589179213969487</v>
      </c>
      <c r="U286" s="92">
        <v>0</v>
      </c>
      <c r="V286" s="93">
        <v>0</v>
      </c>
      <c r="W286" s="95">
        <v>87.589179213969487</v>
      </c>
      <c r="X286" s="96">
        <v>0</v>
      </c>
      <c r="Y286" s="97">
        <v>0</v>
      </c>
      <c r="Z286" s="98">
        <v>0</v>
      </c>
      <c r="AA286" s="99">
        <v>0</v>
      </c>
      <c r="AB286" s="100">
        <v>87.589179213969487</v>
      </c>
      <c r="AC286" s="92">
        <v>1720199.3555340504</v>
      </c>
      <c r="AD286" s="93">
        <v>188.17816753945999</v>
      </c>
      <c r="AE286" s="95">
        <v>87.589179213969487</v>
      </c>
      <c r="AF286" s="104"/>
      <c r="AG286" s="103">
        <v>0</v>
      </c>
      <c r="AH286" s="104"/>
      <c r="AI286" s="92">
        <v>363575.07695826492</v>
      </c>
      <c r="AJ286" s="93">
        <v>80.300284466618223</v>
      </c>
      <c r="AK286" s="93">
        <v>0</v>
      </c>
      <c r="AL286" s="101">
        <v>0</v>
      </c>
      <c r="AM286" s="177">
        <v>363575.07695826492</v>
      </c>
      <c r="AO286" s="102">
        <v>96496.177871809996</v>
      </c>
      <c r="AQ286" s="102">
        <v>1035613.1786941582</v>
      </c>
      <c r="AR286" s="90"/>
      <c r="AS286" s="213"/>
      <c r="AT286" s="112">
        <v>-4780169.4807189722</v>
      </c>
      <c r="AU286" s="112">
        <v>-2041068.303504</v>
      </c>
      <c r="AV286" s="112">
        <v>-39903.386006000001</v>
      </c>
      <c r="AW286" s="112">
        <v>-954323</v>
      </c>
      <c r="AX286" s="113">
        <v>-1752117.280148</v>
      </c>
    </row>
    <row r="287" spans="1:50">
      <c r="A287" s="11">
        <v>903</v>
      </c>
      <c r="B287" s="12">
        <v>4303</v>
      </c>
      <c r="C287" s="4"/>
      <c r="D287" s="13" t="s">
        <v>242</v>
      </c>
      <c r="E287" s="85">
        <v>2627</v>
      </c>
      <c r="F287" s="85">
        <v>4507587</v>
      </c>
      <c r="G287" s="86">
        <v>1.8500000000000003</v>
      </c>
      <c r="H287" s="85">
        <v>2436533.5135135134</v>
      </c>
      <c r="I287" s="85">
        <v>384375.33333333331</v>
      </c>
      <c r="J287" s="5">
        <v>0</v>
      </c>
      <c r="K287" s="87">
        <v>1.65</v>
      </c>
      <c r="L287" s="85">
        <v>4020280.297297297</v>
      </c>
      <c r="M287" s="85">
        <v>473030.4291666667</v>
      </c>
      <c r="N287" s="85">
        <v>4493310.7264639633</v>
      </c>
      <c r="O287" s="88">
        <v>1710.4342316193238</v>
      </c>
      <c r="P287" s="88">
        <v>2581.7105893570883</v>
      </c>
      <c r="Q287" s="88">
        <v>66.251974124073513</v>
      </c>
      <c r="R287" s="92">
        <v>846871.9069575296</v>
      </c>
      <c r="S287" s="93">
        <v>322.3722523629728</v>
      </c>
      <c r="T287" s="94">
        <v>78.738743698166303</v>
      </c>
      <c r="U287" s="92">
        <v>492470</v>
      </c>
      <c r="V287" s="93">
        <v>187.46478873239437</v>
      </c>
      <c r="W287" s="95">
        <v>86.000006424716844</v>
      </c>
      <c r="X287" s="96">
        <v>0</v>
      </c>
      <c r="Y287" s="97">
        <v>0</v>
      </c>
      <c r="Z287" s="98">
        <v>492470</v>
      </c>
      <c r="AA287" s="99">
        <v>187.46478873239437</v>
      </c>
      <c r="AB287" s="100">
        <v>86.000006424716844</v>
      </c>
      <c r="AC287" s="92">
        <v>1339341.9069575295</v>
      </c>
      <c r="AD287" s="93">
        <v>509.83704109536717</v>
      </c>
      <c r="AE287" s="95">
        <v>86.000006424716844</v>
      </c>
      <c r="AF287" s="104"/>
      <c r="AG287" s="103">
        <v>0</v>
      </c>
      <c r="AH287" s="104"/>
      <c r="AI287" s="92">
        <v>293597.21140502923</v>
      </c>
      <c r="AJ287" s="93">
        <v>66.251974124073513</v>
      </c>
      <c r="AK287" s="93">
        <v>0</v>
      </c>
      <c r="AL287" s="101">
        <v>0</v>
      </c>
      <c r="AM287" s="177">
        <v>293597.21140502923</v>
      </c>
      <c r="AO287" s="102">
        <v>19920.355398734871</v>
      </c>
      <c r="AQ287" s="102">
        <v>243653.35135135133</v>
      </c>
      <c r="AR287" s="90"/>
      <c r="AS287" s="213"/>
      <c r="AT287" s="112">
        <v>-1348226.4806430072</v>
      </c>
      <c r="AU287" s="112">
        <v>-575674.638041</v>
      </c>
      <c r="AV287" s="112">
        <v>-11254.580386</v>
      </c>
      <c r="AW287" s="112">
        <v>-241712</v>
      </c>
      <c r="AX287" s="113">
        <v>-494177.23028800002</v>
      </c>
    </row>
    <row r="288" spans="1:50">
      <c r="A288" s="11">
        <v>904</v>
      </c>
      <c r="B288" s="12">
        <v>4304</v>
      </c>
      <c r="C288" s="4"/>
      <c r="D288" s="13" t="s">
        <v>243</v>
      </c>
      <c r="E288" s="85">
        <v>1199.6666666666667</v>
      </c>
      <c r="F288" s="85">
        <v>1581351</v>
      </c>
      <c r="G288" s="86">
        <v>2</v>
      </c>
      <c r="H288" s="85">
        <v>790675.5</v>
      </c>
      <c r="I288" s="85">
        <v>145377</v>
      </c>
      <c r="J288" s="5">
        <v>0</v>
      </c>
      <c r="K288" s="87">
        <v>1.65</v>
      </c>
      <c r="L288" s="85">
        <v>1304614.575</v>
      </c>
      <c r="M288" s="85">
        <v>136577.84291666668</v>
      </c>
      <c r="N288" s="85">
        <v>1441192.4179166667</v>
      </c>
      <c r="O288" s="88">
        <v>1201.3273836482356</v>
      </c>
      <c r="P288" s="88">
        <v>2581.7105893570883</v>
      </c>
      <c r="Q288" s="88">
        <v>46.532225130137327</v>
      </c>
      <c r="R288" s="92">
        <v>612719.89607269329</v>
      </c>
      <c r="S288" s="93">
        <v>510.74178611227558</v>
      </c>
      <c r="T288" s="94">
        <v>66.315301831986517</v>
      </c>
      <c r="U288" s="92">
        <v>609673</v>
      </c>
      <c r="V288" s="93">
        <v>508.2020005557099</v>
      </c>
      <c r="W288" s="95">
        <v>86.000002458413633</v>
      </c>
      <c r="X288" s="96">
        <v>0</v>
      </c>
      <c r="Y288" s="97">
        <v>0</v>
      </c>
      <c r="Z288" s="98">
        <v>609673</v>
      </c>
      <c r="AA288" s="99">
        <v>508.2020005557099</v>
      </c>
      <c r="AB288" s="100">
        <v>86.000002458413633</v>
      </c>
      <c r="AC288" s="92">
        <v>1222392.8960726932</v>
      </c>
      <c r="AD288" s="93">
        <v>1018.9437866679855</v>
      </c>
      <c r="AE288" s="95">
        <v>86.000002458413633</v>
      </c>
      <c r="AF288" s="104"/>
      <c r="AG288" s="103">
        <v>0</v>
      </c>
      <c r="AH288" s="104"/>
      <c r="AI288" s="92">
        <v>455111.62333219266</v>
      </c>
      <c r="AJ288" s="93">
        <v>46.532225130137327</v>
      </c>
      <c r="AK288" s="93">
        <v>0</v>
      </c>
      <c r="AL288" s="101">
        <v>0</v>
      </c>
      <c r="AM288" s="177">
        <v>455111.62333219266</v>
      </c>
      <c r="AO288" s="102">
        <v>10080.26579852575</v>
      </c>
      <c r="AQ288" s="102">
        <v>79067.55</v>
      </c>
      <c r="AR288" s="90"/>
      <c r="AS288" s="213"/>
      <c r="AT288" s="112">
        <v>-612736.44185305771</v>
      </c>
      <c r="AU288" s="112">
        <v>-261630.248658</v>
      </c>
      <c r="AV288" s="112">
        <v>-5114.9355390000001</v>
      </c>
      <c r="AW288" s="112">
        <v>-64276</v>
      </c>
      <c r="AX288" s="113">
        <v>-224591.641003</v>
      </c>
    </row>
    <row r="289" spans="1:50">
      <c r="A289" s="11">
        <v>905</v>
      </c>
      <c r="B289" s="12">
        <v>4305</v>
      </c>
      <c r="C289" s="4"/>
      <c r="D289" s="13" t="s">
        <v>244</v>
      </c>
      <c r="E289" s="85">
        <v>2359.6666666666665</v>
      </c>
      <c r="F289" s="85">
        <v>3574104</v>
      </c>
      <c r="G289" s="86">
        <v>1.6733333333333331</v>
      </c>
      <c r="H289" s="85">
        <v>2136777.915615363</v>
      </c>
      <c r="I289" s="85">
        <v>320628.33333333331</v>
      </c>
      <c r="J289" s="5">
        <v>0</v>
      </c>
      <c r="K289" s="87">
        <v>1.65</v>
      </c>
      <c r="L289" s="85">
        <v>3525683.5607653488</v>
      </c>
      <c r="M289" s="85">
        <v>385945.83749999997</v>
      </c>
      <c r="N289" s="85">
        <v>3911629.3982653487</v>
      </c>
      <c r="O289" s="88">
        <v>1657.7042230252928</v>
      </c>
      <c r="P289" s="88">
        <v>2581.7105893570883</v>
      </c>
      <c r="Q289" s="88">
        <v>64.209529521204132</v>
      </c>
      <c r="R289" s="92">
        <v>806728.39829574293</v>
      </c>
      <c r="S289" s="93">
        <v>341.88235554276434</v>
      </c>
      <c r="T289" s="94">
        <v>77.452003598358615</v>
      </c>
      <c r="U289" s="92">
        <v>520742</v>
      </c>
      <c r="V289" s="93">
        <v>220.68455996609691</v>
      </c>
      <c r="W289" s="95">
        <v>86.000001227366781</v>
      </c>
      <c r="X289" s="96">
        <v>0</v>
      </c>
      <c r="Y289" s="97">
        <v>0</v>
      </c>
      <c r="Z289" s="98">
        <v>520742</v>
      </c>
      <c r="AA289" s="99">
        <v>220.68455996609691</v>
      </c>
      <c r="AB289" s="100">
        <v>86.000001227366781</v>
      </c>
      <c r="AC289" s="92">
        <v>1327470.3982957429</v>
      </c>
      <c r="AD289" s="93">
        <v>562.56691550886126</v>
      </c>
      <c r="AE289" s="95">
        <v>86.000001227366781</v>
      </c>
      <c r="AF289" s="104"/>
      <c r="AG289" s="103">
        <v>0</v>
      </c>
      <c r="AH289" s="104"/>
      <c r="AI289" s="92">
        <v>168500.86189793373</v>
      </c>
      <c r="AJ289" s="93">
        <v>64.209529521204132</v>
      </c>
      <c r="AK289" s="93">
        <v>0</v>
      </c>
      <c r="AL289" s="101">
        <v>0</v>
      </c>
      <c r="AM289" s="177">
        <v>168500.86189793373</v>
      </c>
      <c r="AO289" s="102">
        <v>22159.390478749647</v>
      </c>
      <c r="AQ289" s="102">
        <v>213677.79156153629</v>
      </c>
      <c r="AR289" s="90"/>
      <c r="AS289" s="213"/>
      <c r="AT289" s="112">
        <v>-1220315.1695491031</v>
      </c>
      <c r="AU289" s="112">
        <v>-521058.222496</v>
      </c>
      <c r="AV289" s="112">
        <v>-10186.816065000001</v>
      </c>
      <c r="AW289" s="112">
        <v>-143386</v>
      </c>
      <c r="AX289" s="113">
        <v>-447292.77997700003</v>
      </c>
    </row>
    <row r="290" spans="1:50">
      <c r="A290" s="11">
        <v>906</v>
      </c>
      <c r="B290" s="12">
        <v>4306</v>
      </c>
      <c r="C290" s="4"/>
      <c r="D290" s="13" t="s">
        <v>245</v>
      </c>
      <c r="E290" s="85">
        <v>900.66666666666663</v>
      </c>
      <c r="F290" s="85">
        <v>1223416</v>
      </c>
      <c r="G290" s="86">
        <v>1.9666666666666668</v>
      </c>
      <c r="H290" s="85">
        <v>623720.60150375951</v>
      </c>
      <c r="I290" s="85">
        <v>129878</v>
      </c>
      <c r="J290" s="5">
        <v>0</v>
      </c>
      <c r="K290" s="87">
        <v>1.65</v>
      </c>
      <c r="L290" s="85">
        <v>1029138.9924812029</v>
      </c>
      <c r="M290" s="85">
        <v>106282.89166666668</v>
      </c>
      <c r="N290" s="85">
        <v>1135421.8841478694</v>
      </c>
      <c r="O290" s="88">
        <v>1260.6460593795739</v>
      </c>
      <c r="P290" s="88">
        <v>2581.7105893570883</v>
      </c>
      <c r="Q290" s="88">
        <v>48.829875222129637</v>
      </c>
      <c r="R290" s="92">
        <v>440240.35106657341</v>
      </c>
      <c r="S290" s="93">
        <v>488.79387609168032</v>
      </c>
      <c r="T290" s="94">
        <v>67.762821389941678</v>
      </c>
      <c r="U290" s="92">
        <v>424062</v>
      </c>
      <c r="V290" s="93">
        <v>470.83123612139156</v>
      </c>
      <c r="W290" s="95">
        <v>86.000002507854674</v>
      </c>
      <c r="X290" s="96">
        <v>0</v>
      </c>
      <c r="Y290" s="97">
        <v>0</v>
      </c>
      <c r="Z290" s="98">
        <v>424062</v>
      </c>
      <c r="AA290" s="99">
        <v>470.83123612139156</v>
      </c>
      <c r="AB290" s="100">
        <v>86.000002507854674</v>
      </c>
      <c r="AC290" s="92">
        <v>864302.35106657341</v>
      </c>
      <c r="AD290" s="93">
        <v>959.62511221307182</v>
      </c>
      <c r="AE290" s="95">
        <v>86.000002507854674</v>
      </c>
      <c r="AF290" s="104"/>
      <c r="AG290" s="103">
        <v>0</v>
      </c>
      <c r="AH290" s="104"/>
      <c r="AI290" s="92">
        <v>492054.03374761564</v>
      </c>
      <c r="AJ290" s="93">
        <v>48.829875222129637</v>
      </c>
      <c r="AK290" s="93">
        <v>0</v>
      </c>
      <c r="AL290" s="101">
        <v>0</v>
      </c>
      <c r="AM290" s="177">
        <v>492054.03374761564</v>
      </c>
      <c r="AO290" s="102">
        <v>7787.3204151062564</v>
      </c>
      <c r="AQ290" s="102">
        <v>62372.060150375939</v>
      </c>
      <c r="AR290" s="90"/>
      <c r="AS290" s="213"/>
      <c r="AT290" s="112">
        <v>-465741.58837820799</v>
      </c>
      <c r="AU290" s="112">
        <v>-198865.41627799999</v>
      </c>
      <c r="AV290" s="112">
        <v>-3887.8676700000001</v>
      </c>
      <c r="AW290" s="112">
        <v>-69678</v>
      </c>
      <c r="AX290" s="113">
        <v>-170712.33318700001</v>
      </c>
    </row>
    <row r="291" spans="1:50">
      <c r="A291" s="11">
        <v>907</v>
      </c>
      <c r="B291" s="12">
        <v>4307</v>
      </c>
      <c r="C291" s="4"/>
      <c r="D291" s="13" t="s">
        <v>246</v>
      </c>
      <c r="E291" s="85">
        <v>2691.6666666666665</v>
      </c>
      <c r="F291" s="85">
        <v>4357283</v>
      </c>
      <c r="G291" s="86">
        <v>1.9400000000000002</v>
      </c>
      <c r="H291" s="85">
        <v>2246022.1649484541</v>
      </c>
      <c r="I291" s="85">
        <v>391786.66666666669</v>
      </c>
      <c r="J291" s="5">
        <v>0</v>
      </c>
      <c r="K291" s="87">
        <v>1.65</v>
      </c>
      <c r="L291" s="85">
        <v>3705936.572164949</v>
      </c>
      <c r="M291" s="85">
        <v>400917.03750000009</v>
      </c>
      <c r="N291" s="85">
        <v>4106853.6096649487</v>
      </c>
      <c r="O291" s="88">
        <v>1525.7660469343464</v>
      </c>
      <c r="P291" s="88">
        <v>2581.7105893570883</v>
      </c>
      <c r="Q291" s="88">
        <v>59.099035082561322</v>
      </c>
      <c r="R291" s="92">
        <v>1051632.7688745158</v>
      </c>
      <c r="S291" s="93">
        <v>390.69948069641453</v>
      </c>
      <c r="T291" s="94">
        <v>74.232392102013634</v>
      </c>
      <c r="U291" s="92">
        <v>817743</v>
      </c>
      <c r="V291" s="93">
        <v>303.80544891640869</v>
      </c>
      <c r="W291" s="95">
        <v>85.999994952961544</v>
      </c>
      <c r="X291" s="96">
        <v>0</v>
      </c>
      <c r="Y291" s="97">
        <v>0</v>
      </c>
      <c r="Z291" s="98">
        <v>817743</v>
      </c>
      <c r="AA291" s="99">
        <v>303.80544891640869</v>
      </c>
      <c r="AB291" s="100">
        <v>85.999994952961544</v>
      </c>
      <c r="AC291" s="92">
        <v>1869375.7688745158</v>
      </c>
      <c r="AD291" s="93">
        <v>694.50492961282316</v>
      </c>
      <c r="AE291" s="95">
        <v>85.999994952961544</v>
      </c>
      <c r="AF291" s="104"/>
      <c r="AG291" s="103">
        <v>0</v>
      </c>
      <c r="AH291" s="104"/>
      <c r="AI291" s="92">
        <v>207143.36716157742</v>
      </c>
      <c r="AJ291" s="93">
        <v>59.099035082561322</v>
      </c>
      <c r="AK291" s="93">
        <v>0</v>
      </c>
      <c r="AL291" s="101">
        <v>0</v>
      </c>
      <c r="AM291" s="177">
        <v>207143.36716157742</v>
      </c>
      <c r="AO291" s="102">
        <v>24034.930757188373</v>
      </c>
      <c r="AQ291" s="102">
        <v>224602.21649484537</v>
      </c>
      <c r="AR291" s="90"/>
      <c r="AS291" s="213"/>
      <c r="AT291" s="112">
        <v>-1379688.5370007821</v>
      </c>
      <c r="AU291" s="112">
        <v>-589108.51444499998</v>
      </c>
      <c r="AV291" s="112">
        <v>-11517.215964999999</v>
      </c>
      <c r="AW291" s="112">
        <v>-244653</v>
      </c>
      <c r="AX291" s="113">
        <v>-505709.292663</v>
      </c>
    </row>
    <row r="292" spans="1:50">
      <c r="A292" s="11">
        <v>908</v>
      </c>
      <c r="B292" s="12">
        <v>4308</v>
      </c>
      <c r="C292" s="4"/>
      <c r="D292" s="13" t="s">
        <v>247</v>
      </c>
      <c r="E292" s="85">
        <v>1354</v>
      </c>
      <c r="F292" s="85">
        <v>1432400.6666666667</v>
      </c>
      <c r="G292" s="86">
        <v>1.84</v>
      </c>
      <c r="H292" s="85">
        <v>778478.62318840576</v>
      </c>
      <c r="I292" s="85">
        <v>176929.33333333334</v>
      </c>
      <c r="J292" s="5">
        <v>0</v>
      </c>
      <c r="K292" s="87">
        <v>1.65</v>
      </c>
      <c r="L292" s="85">
        <v>1284489.7282608694</v>
      </c>
      <c r="M292" s="85">
        <v>155188.61249999999</v>
      </c>
      <c r="N292" s="85">
        <v>1439678.3407608692</v>
      </c>
      <c r="O292" s="88">
        <v>1063.2779473861663</v>
      </c>
      <c r="P292" s="88">
        <v>2581.7105893570883</v>
      </c>
      <c r="Q292" s="88">
        <v>41.185017087873874</v>
      </c>
      <c r="R292" s="92">
        <v>760704.3849745926</v>
      </c>
      <c r="S292" s="93">
        <v>561.82007752924119</v>
      </c>
      <c r="T292" s="94">
        <v>62.946560765360552</v>
      </c>
      <c r="U292" s="92">
        <v>805864</v>
      </c>
      <c r="V292" s="93">
        <v>595.17282127031024</v>
      </c>
      <c r="W292" s="95">
        <v>85.999989903539955</v>
      </c>
      <c r="X292" s="96">
        <v>0</v>
      </c>
      <c r="Y292" s="97">
        <v>0</v>
      </c>
      <c r="Z292" s="98">
        <v>805864</v>
      </c>
      <c r="AA292" s="99">
        <v>595.17282127031024</v>
      </c>
      <c r="AB292" s="100">
        <v>85.999989903539955</v>
      </c>
      <c r="AC292" s="92">
        <v>1566568.3849745926</v>
      </c>
      <c r="AD292" s="93">
        <v>1156.9928987995513</v>
      </c>
      <c r="AE292" s="95">
        <v>85.999989903539955</v>
      </c>
      <c r="AF292" s="104"/>
      <c r="AG292" s="103">
        <v>0</v>
      </c>
      <c r="AH292" s="104"/>
      <c r="AI292" s="92">
        <v>951328.99705796177</v>
      </c>
      <c r="AJ292" s="93">
        <v>41.185017087873874</v>
      </c>
      <c r="AK292" s="93">
        <v>0</v>
      </c>
      <c r="AL292" s="101">
        <v>0</v>
      </c>
      <c r="AM292" s="177">
        <v>951328.99705796177</v>
      </c>
      <c r="AO292" s="102">
        <v>9516.7377357870955</v>
      </c>
      <c r="AQ292" s="102">
        <v>77847.862318840576</v>
      </c>
      <c r="AR292" s="90"/>
      <c r="AS292" s="213"/>
      <c r="AT292" s="112">
        <v>-697838.72544376005</v>
      </c>
      <c r="AU292" s="112">
        <v>-297967.78319400002</v>
      </c>
      <c r="AV292" s="112">
        <v>-5825.343253</v>
      </c>
      <c r="AW292" s="112">
        <v>-131733</v>
      </c>
      <c r="AX292" s="113">
        <v>-255784.92447599999</v>
      </c>
    </row>
    <row r="293" spans="1:50">
      <c r="A293" s="11">
        <v>909</v>
      </c>
      <c r="B293" s="12">
        <v>4309</v>
      </c>
      <c r="C293" s="4"/>
      <c r="D293" s="13" t="s">
        <v>248</v>
      </c>
      <c r="E293" s="85">
        <v>1419</v>
      </c>
      <c r="F293" s="85">
        <v>2186004.6666666665</v>
      </c>
      <c r="G293" s="86">
        <v>1.99</v>
      </c>
      <c r="H293" s="85">
        <v>1098494.8073701842</v>
      </c>
      <c r="I293" s="85">
        <v>287723.66666666669</v>
      </c>
      <c r="J293" s="5">
        <v>0</v>
      </c>
      <c r="K293" s="87">
        <v>1.65</v>
      </c>
      <c r="L293" s="85">
        <v>1812516.432160804</v>
      </c>
      <c r="M293" s="85">
        <v>235746.28750000001</v>
      </c>
      <c r="N293" s="85">
        <v>2048262.7196608044</v>
      </c>
      <c r="O293" s="88">
        <v>1443.455052615084</v>
      </c>
      <c r="P293" s="88">
        <v>2581.7105893570883</v>
      </c>
      <c r="Q293" s="88">
        <v>55.910800326172151</v>
      </c>
      <c r="R293" s="92">
        <v>597618.3044556547</v>
      </c>
      <c r="S293" s="93">
        <v>421.15454859454172</v>
      </c>
      <c r="T293" s="94">
        <v>72.223804205488463</v>
      </c>
      <c r="U293" s="92">
        <v>504684</v>
      </c>
      <c r="V293" s="93">
        <v>355.66173361522198</v>
      </c>
      <c r="W293" s="95">
        <v>86.000008830492206</v>
      </c>
      <c r="X293" s="96">
        <v>0</v>
      </c>
      <c r="Y293" s="97">
        <v>0</v>
      </c>
      <c r="Z293" s="98">
        <v>504684</v>
      </c>
      <c r="AA293" s="99">
        <v>355.66173361522198</v>
      </c>
      <c r="AB293" s="100">
        <v>86.000008830492206</v>
      </c>
      <c r="AC293" s="92">
        <v>1102302.3044556547</v>
      </c>
      <c r="AD293" s="93">
        <v>776.8162822097637</v>
      </c>
      <c r="AE293" s="95">
        <v>86.000008830492206</v>
      </c>
      <c r="AF293" s="104"/>
      <c r="AG293" s="103">
        <v>0</v>
      </c>
      <c r="AH293" s="104"/>
      <c r="AI293" s="92">
        <v>247353.24955806963</v>
      </c>
      <c r="AJ293" s="93">
        <v>55.910800326172151</v>
      </c>
      <c r="AK293" s="93">
        <v>0</v>
      </c>
      <c r="AL293" s="101">
        <v>0</v>
      </c>
      <c r="AM293" s="177">
        <v>247353.24955806963</v>
      </c>
      <c r="AO293" s="102">
        <v>15298.217230926657</v>
      </c>
      <c r="AQ293" s="102">
        <v>109849.48073701844</v>
      </c>
      <c r="AR293" s="90"/>
      <c r="AS293" s="213"/>
      <c r="AT293" s="112">
        <v>-725690.38189162628</v>
      </c>
      <c r="AU293" s="112">
        <v>-309860.067224</v>
      </c>
      <c r="AV293" s="112">
        <v>-6057.8403230000004</v>
      </c>
      <c r="AW293" s="112">
        <v>-201046</v>
      </c>
      <c r="AX293" s="113">
        <v>-265993.63543000002</v>
      </c>
    </row>
    <row r="294" spans="1:50">
      <c r="A294" s="11">
        <v>921</v>
      </c>
      <c r="B294" s="12">
        <v>1701</v>
      </c>
      <c r="C294" s="4"/>
      <c r="D294" s="13" t="s">
        <v>84</v>
      </c>
      <c r="E294" s="85">
        <v>806.66666666666663</v>
      </c>
      <c r="F294" s="85">
        <v>1521231.6666666667</v>
      </c>
      <c r="G294" s="86">
        <v>1.74</v>
      </c>
      <c r="H294" s="85">
        <v>874271.07279693487</v>
      </c>
      <c r="I294" s="85">
        <v>139196.66666666666</v>
      </c>
      <c r="J294" s="5">
        <v>0</v>
      </c>
      <c r="K294" s="87">
        <v>1.65</v>
      </c>
      <c r="L294" s="85">
        <v>1442547.2701149425</v>
      </c>
      <c r="M294" s="85">
        <v>140466.12916666668</v>
      </c>
      <c r="N294" s="85">
        <v>1583013.3992816091</v>
      </c>
      <c r="O294" s="88">
        <v>1962.4133048945569</v>
      </c>
      <c r="P294" s="88">
        <v>2581.7105893570883</v>
      </c>
      <c r="Q294" s="88">
        <v>76.012133698659383</v>
      </c>
      <c r="R294" s="92">
        <v>184839.59616925012</v>
      </c>
      <c r="S294" s="93">
        <v>229.13999525113653</v>
      </c>
      <c r="T294" s="94">
        <v>84.887644230155402</v>
      </c>
      <c r="U294" s="92">
        <v>23166</v>
      </c>
      <c r="V294" s="93">
        <v>28.718181818181819</v>
      </c>
      <c r="W294" s="95">
        <v>86.000014529776521</v>
      </c>
      <c r="X294" s="96">
        <v>0</v>
      </c>
      <c r="Y294" s="97">
        <v>0</v>
      </c>
      <c r="Z294" s="98">
        <v>23166</v>
      </c>
      <c r="AA294" s="99">
        <v>28.718181818181819</v>
      </c>
      <c r="AB294" s="100">
        <v>86.000014529776521</v>
      </c>
      <c r="AC294" s="92">
        <v>208005.59616925012</v>
      </c>
      <c r="AD294" s="93">
        <v>257.85817706931834</v>
      </c>
      <c r="AE294" s="95">
        <v>86.000014529776521</v>
      </c>
      <c r="AF294" s="104"/>
      <c r="AG294" s="103">
        <v>0</v>
      </c>
      <c r="AH294" s="104"/>
      <c r="AI294" s="92">
        <v>12091.49344274541</v>
      </c>
      <c r="AJ294" s="93">
        <v>76.012133698659383</v>
      </c>
      <c r="AK294" s="93">
        <v>0</v>
      </c>
      <c r="AL294" s="101">
        <v>0</v>
      </c>
      <c r="AM294" s="177">
        <v>12091.49344274541</v>
      </c>
      <c r="AO294" s="102">
        <v>3851.8463257995045</v>
      </c>
      <c r="AQ294" s="102">
        <v>87427.10727969349</v>
      </c>
      <c r="AR294" s="90"/>
      <c r="AS294" s="213"/>
      <c r="AT294" s="112">
        <v>-423448.33229070733</v>
      </c>
      <c r="AU294" s="112">
        <v>-180806.762751</v>
      </c>
      <c r="AV294" s="112">
        <v>-3534.8165640000002</v>
      </c>
      <c r="AW294" s="112">
        <v>-70475</v>
      </c>
      <c r="AX294" s="113">
        <v>-155210.216552</v>
      </c>
    </row>
    <row r="295" spans="1:50">
      <c r="A295" s="11">
        <v>922</v>
      </c>
      <c r="B295" s="12">
        <v>1702</v>
      </c>
      <c r="C295" s="4"/>
      <c r="D295" s="13" t="s">
        <v>85</v>
      </c>
      <c r="E295" s="85">
        <v>1205</v>
      </c>
      <c r="F295" s="85">
        <v>1941330.3333333333</v>
      </c>
      <c r="G295" s="86">
        <v>1.75</v>
      </c>
      <c r="H295" s="85">
        <v>1109331.6190476192</v>
      </c>
      <c r="I295" s="85">
        <v>206027</v>
      </c>
      <c r="J295" s="5">
        <v>0</v>
      </c>
      <c r="K295" s="87">
        <v>1.65</v>
      </c>
      <c r="L295" s="85">
        <v>1830397.1714285712</v>
      </c>
      <c r="M295" s="85">
        <v>213490.93333333335</v>
      </c>
      <c r="N295" s="85">
        <v>2043888.1047619048</v>
      </c>
      <c r="O295" s="88">
        <v>1696.1727010472239</v>
      </c>
      <c r="P295" s="88">
        <v>2581.7105893570883</v>
      </c>
      <c r="Q295" s="88">
        <v>65.699567877188514</v>
      </c>
      <c r="R295" s="92">
        <v>394817.06750295305</v>
      </c>
      <c r="S295" s="93">
        <v>327.64901867464982</v>
      </c>
      <c r="T295" s="94">
        <v>78.390727762628771</v>
      </c>
      <c r="U295" s="92">
        <v>236722</v>
      </c>
      <c r="V295" s="93">
        <v>196.44979253112032</v>
      </c>
      <c r="W295" s="95">
        <v>86.000015702995512</v>
      </c>
      <c r="X295" s="96">
        <v>0</v>
      </c>
      <c r="Y295" s="97">
        <v>0</v>
      </c>
      <c r="Z295" s="98">
        <v>236722</v>
      </c>
      <c r="AA295" s="99">
        <v>196.44979253112032</v>
      </c>
      <c r="AB295" s="100">
        <v>86.000015702995512</v>
      </c>
      <c r="AC295" s="92">
        <v>631539.06750295311</v>
      </c>
      <c r="AD295" s="93">
        <v>524.09881120577018</v>
      </c>
      <c r="AE295" s="95">
        <v>86.000015702995526</v>
      </c>
      <c r="AF295" s="104"/>
      <c r="AG295" s="103">
        <v>0</v>
      </c>
      <c r="AH295" s="104"/>
      <c r="AI295" s="92">
        <v>80816.914593906171</v>
      </c>
      <c r="AJ295" s="93">
        <v>65.699567877188514</v>
      </c>
      <c r="AK295" s="93">
        <v>0</v>
      </c>
      <c r="AL295" s="101">
        <v>0</v>
      </c>
      <c r="AM295" s="177">
        <v>80816.914593906171</v>
      </c>
      <c r="AO295" s="102">
        <v>9918.4327502782817</v>
      </c>
      <c r="AQ295" s="102">
        <v>110933.16190476192</v>
      </c>
      <c r="AR295" s="90"/>
      <c r="AS295" s="213"/>
      <c r="AT295" s="112">
        <v>-622020.32733567979</v>
      </c>
      <c r="AU295" s="112">
        <v>-265594.34333499998</v>
      </c>
      <c r="AV295" s="112">
        <v>-5192.4345620000004</v>
      </c>
      <c r="AW295" s="112">
        <v>-92632</v>
      </c>
      <c r="AX295" s="113">
        <v>-227994.54465500001</v>
      </c>
    </row>
    <row r="296" spans="1:50">
      <c r="A296" s="11">
        <v>923</v>
      </c>
      <c r="B296" s="12">
        <v>1703</v>
      </c>
      <c r="C296" s="4"/>
      <c r="D296" s="13" t="s">
        <v>86</v>
      </c>
      <c r="E296" s="85">
        <v>1561</v>
      </c>
      <c r="F296" s="85">
        <v>2642609.3333333335</v>
      </c>
      <c r="G296" s="86">
        <v>1.8</v>
      </c>
      <c r="H296" s="85">
        <v>1468116.2962962964</v>
      </c>
      <c r="I296" s="85">
        <v>219432.66666666666</v>
      </c>
      <c r="J296" s="5">
        <v>0</v>
      </c>
      <c r="K296" s="87">
        <v>1.65</v>
      </c>
      <c r="L296" s="85">
        <v>2422391.8888888885</v>
      </c>
      <c r="M296" s="85">
        <v>225316.01958333331</v>
      </c>
      <c r="N296" s="85">
        <v>2647707.9084722218</v>
      </c>
      <c r="O296" s="88">
        <v>1696.1613763435116</v>
      </c>
      <c r="P296" s="88">
        <v>2581.7105893570883</v>
      </c>
      <c r="Q296" s="88">
        <v>65.699129226018272</v>
      </c>
      <c r="R296" s="92">
        <v>511466.65896025166</v>
      </c>
      <c r="S296" s="93">
        <v>327.6532088150235</v>
      </c>
      <c r="T296" s="94">
        <v>78.390451412391528</v>
      </c>
      <c r="U296" s="92">
        <v>306669</v>
      </c>
      <c r="V296" s="93">
        <v>196.45675848814864</v>
      </c>
      <c r="W296" s="95">
        <v>86.000009172197267</v>
      </c>
      <c r="X296" s="96">
        <v>0</v>
      </c>
      <c r="Y296" s="97">
        <v>0</v>
      </c>
      <c r="Z296" s="98">
        <v>306669</v>
      </c>
      <c r="AA296" s="99">
        <v>196.45675848814864</v>
      </c>
      <c r="AB296" s="100">
        <v>86.000009172197267</v>
      </c>
      <c r="AC296" s="92">
        <v>818135.6589602516</v>
      </c>
      <c r="AD296" s="93">
        <v>524.1099673031722</v>
      </c>
      <c r="AE296" s="95">
        <v>86.000009172197267</v>
      </c>
      <c r="AF296" s="104"/>
      <c r="AG296" s="103">
        <v>0</v>
      </c>
      <c r="AH296" s="104"/>
      <c r="AI296" s="92">
        <v>133364.4359005999</v>
      </c>
      <c r="AJ296" s="93">
        <v>65.699129226018272</v>
      </c>
      <c r="AK296" s="93">
        <v>0</v>
      </c>
      <c r="AL296" s="101">
        <v>0</v>
      </c>
      <c r="AM296" s="177">
        <v>133364.4359005999</v>
      </c>
      <c r="AO296" s="102">
        <v>8167.1351931240051</v>
      </c>
      <c r="AQ296" s="102">
        <v>146811.62962962961</v>
      </c>
      <c r="AR296" s="90"/>
      <c r="AS296" s="213"/>
      <c r="AT296" s="112">
        <v>-805634.95132531645</v>
      </c>
      <c r="AU296" s="112">
        <v>-343995.32693899999</v>
      </c>
      <c r="AV296" s="112">
        <v>-6725.1930229999998</v>
      </c>
      <c r="AW296" s="112">
        <v>-111983</v>
      </c>
      <c r="AX296" s="113">
        <v>-295296.41687399999</v>
      </c>
    </row>
    <row r="297" spans="1:50">
      <c r="A297" s="11">
        <v>924</v>
      </c>
      <c r="B297" s="12">
        <v>1704</v>
      </c>
      <c r="C297" s="4"/>
      <c r="D297" s="13" t="s">
        <v>87</v>
      </c>
      <c r="E297" s="85">
        <v>491.66666666666669</v>
      </c>
      <c r="F297" s="85">
        <v>612093.66666666663</v>
      </c>
      <c r="G297" s="86">
        <v>1.8500000000000003</v>
      </c>
      <c r="H297" s="85">
        <v>330861.44144144148</v>
      </c>
      <c r="I297" s="85">
        <v>85039.666666666672</v>
      </c>
      <c r="J297" s="5">
        <v>0</v>
      </c>
      <c r="K297" s="87">
        <v>1.65</v>
      </c>
      <c r="L297" s="85">
        <v>545921.37837837834</v>
      </c>
      <c r="M297" s="85">
        <v>70352.587500000009</v>
      </c>
      <c r="N297" s="85">
        <v>616273.96587837837</v>
      </c>
      <c r="O297" s="88">
        <v>1253.4385746678881</v>
      </c>
      <c r="P297" s="88">
        <v>2581.7105893570883</v>
      </c>
      <c r="Q297" s="88">
        <v>48.550700447799855</v>
      </c>
      <c r="R297" s="92">
        <v>241634.81733887698</v>
      </c>
      <c r="S297" s="93">
        <v>491.46064543500398</v>
      </c>
      <c r="T297" s="94">
        <v>67.586941282113912</v>
      </c>
      <c r="U297" s="92">
        <v>233725</v>
      </c>
      <c r="V297" s="93">
        <v>475.37288135593218</v>
      </c>
      <c r="W297" s="95">
        <v>86.000038525299189</v>
      </c>
      <c r="X297" s="96">
        <v>0</v>
      </c>
      <c r="Y297" s="97">
        <v>0</v>
      </c>
      <c r="Z297" s="98">
        <v>233725</v>
      </c>
      <c r="AA297" s="99">
        <v>475.37288135593218</v>
      </c>
      <c r="AB297" s="100">
        <v>86.000038525299189</v>
      </c>
      <c r="AC297" s="92">
        <v>475359.81733887701</v>
      </c>
      <c r="AD297" s="93">
        <v>966.83352679093616</v>
      </c>
      <c r="AE297" s="95">
        <v>86.000038525299189</v>
      </c>
      <c r="AF297" s="104"/>
      <c r="AG297" s="103">
        <v>0</v>
      </c>
      <c r="AH297" s="104"/>
      <c r="AI297" s="92">
        <v>233839.79007197265</v>
      </c>
      <c r="AJ297" s="93">
        <v>48.550700447799855</v>
      </c>
      <c r="AK297" s="93">
        <v>0</v>
      </c>
      <c r="AL297" s="101">
        <v>0</v>
      </c>
      <c r="AM297" s="177">
        <v>233839.79007197265</v>
      </c>
      <c r="AO297" s="102">
        <v>4387.057606551959</v>
      </c>
      <c r="AQ297" s="102">
        <v>33086.144144144142</v>
      </c>
      <c r="AR297" s="90"/>
      <c r="AS297" s="213"/>
      <c r="AT297" s="112">
        <v>-253759.53652500367</v>
      </c>
      <c r="AU297" s="112">
        <v>-108351.92116100001</v>
      </c>
      <c r="AV297" s="112">
        <v>-2118.3066370000001</v>
      </c>
      <c r="AW297" s="112">
        <v>-31147</v>
      </c>
      <c r="AX297" s="113">
        <v>-93012.699808999998</v>
      </c>
    </row>
    <row r="298" spans="1:50">
      <c r="A298" s="11">
        <v>925</v>
      </c>
      <c r="B298" s="12">
        <v>1705</v>
      </c>
      <c r="C298" s="4"/>
      <c r="D298" s="13" t="s">
        <v>88</v>
      </c>
      <c r="E298" s="85">
        <v>797.66666666666663</v>
      </c>
      <c r="F298" s="85">
        <v>1355675.6666666667</v>
      </c>
      <c r="G298" s="86">
        <v>1.78</v>
      </c>
      <c r="H298" s="85">
        <v>761615.54307116102</v>
      </c>
      <c r="I298" s="85">
        <v>115457.33333333333</v>
      </c>
      <c r="J298" s="5">
        <v>0</v>
      </c>
      <c r="K298" s="87">
        <v>1.65</v>
      </c>
      <c r="L298" s="85">
        <v>1256665.6460674156</v>
      </c>
      <c r="M298" s="85">
        <v>117810.63750000001</v>
      </c>
      <c r="N298" s="85">
        <v>1374476.2835674156</v>
      </c>
      <c r="O298" s="88">
        <v>1723.1211244054521</v>
      </c>
      <c r="P298" s="88">
        <v>2581.7105893570883</v>
      </c>
      <c r="Q298" s="88">
        <v>66.743388337519008</v>
      </c>
      <c r="R298" s="92">
        <v>253401.23272094273</v>
      </c>
      <c r="S298" s="93">
        <v>317.67810203210541</v>
      </c>
      <c r="T298" s="94">
        <v>79.048334652636981</v>
      </c>
      <c r="U298" s="92">
        <v>143159</v>
      </c>
      <c r="V298" s="93">
        <v>179.4722106142917</v>
      </c>
      <c r="W298" s="95">
        <v>86.000012790153733</v>
      </c>
      <c r="X298" s="96">
        <v>0</v>
      </c>
      <c r="Y298" s="97">
        <v>0</v>
      </c>
      <c r="Z298" s="98">
        <v>143159</v>
      </c>
      <c r="AA298" s="99">
        <v>179.4722106142917</v>
      </c>
      <c r="AB298" s="100">
        <v>86.000012790153733</v>
      </c>
      <c r="AC298" s="92">
        <v>396560.2327209427</v>
      </c>
      <c r="AD298" s="93">
        <v>497.15031264639708</v>
      </c>
      <c r="AE298" s="95">
        <v>86.000012790153733</v>
      </c>
      <c r="AF298" s="104"/>
      <c r="AG298" s="103">
        <v>0</v>
      </c>
      <c r="AH298" s="104"/>
      <c r="AI298" s="92">
        <v>12122.384459107665</v>
      </c>
      <c r="AJ298" s="93">
        <v>66.743388337519008</v>
      </c>
      <c r="AK298" s="93">
        <v>0</v>
      </c>
      <c r="AL298" s="101">
        <v>0</v>
      </c>
      <c r="AM298" s="177">
        <v>12122.384459107665</v>
      </c>
      <c r="AO298" s="102">
        <v>3605.0903365307768</v>
      </c>
      <c r="AQ298" s="102">
        <v>76161.554307116108</v>
      </c>
      <c r="AR298" s="90"/>
      <c r="AS298" s="213"/>
      <c r="AT298" s="112">
        <v>-413648.67539238406</v>
      </c>
      <c r="AU298" s="112">
        <v>-176622.440592</v>
      </c>
      <c r="AV298" s="112">
        <v>-3453.0120390000002</v>
      </c>
      <c r="AW298" s="112">
        <v>-60543</v>
      </c>
      <c r="AX298" s="113">
        <v>-151618.262697</v>
      </c>
    </row>
    <row r="299" spans="1:50">
      <c r="A299" s="11">
        <v>927</v>
      </c>
      <c r="B299" s="12">
        <v>1707</v>
      </c>
      <c r="C299" s="4"/>
      <c r="D299" s="13" t="s">
        <v>89</v>
      </c>
      <c r="E299" s="85">
        <v>692</v>
      </c>
      <c r="F299" s="85">
        <v>1327079.6666666667</v>
      </c>
      <c r="G299" s="86">
        <v>1.89</v>
      </c>
      <c r="H299" s="85">
        <v>702158.55379188713</v>
      </c>
      <c r="I299" s="85">
        <v>239344.33333333334</v>
      </c>
      <c r="J299" s="5">
        <v>0</v>
      </c>
      <c r="K299" s="87">
        <v>1.65</v>
      </c>
      <c r="L299" s="85">
        <v>1158561.6137566138</v>
      </c>
      <c r="M299" s="85">
        <v>195945.53333333335</v>
      </c>
      <c r="N299" s="85">
        <v>1354507.1470899472</v>
      </c>
      <c r="O299" s="88">
        <v>1957.3802703611955</v>
      </c>
      <c r="P299" s="88">
        <v>2581.7105893570883</v>
      </c>
      <c r="Q299" s="88">
        <v>75.817184096093158</v>
      </c>
      <c r="R299" s="92">
        <v>159853.53487570846</v>
      </c>
      <c r="S299" s="93">
        <v>231.00221802848043</v>
      </c>
      <c r="T299" s="94">
        <v>84.764825980538689</v>
      </c>
      <c r="U299" s="92">
        <v>22067</v>
      </c>
      <c r="V299" s="93">
        <v>31.888728323699421</v>
      </c>
      <c r="W299" s="95">
        <v>86.000004255561379</v>
      </c>
      <c r="X299" s="96">
        <v>0</v>
      </c>
      <c r="Y299" s="97">
        <v>0</v>
      </c>
      <c r="Z299" s="98">
        <v>22067</v>
      </c>
      <c r="AA299" s="99">
        <v>31.888728323699421</v>
      </c>
      <c r="AB299" s="100">
        <v>86.000004255561379</v>
      </c>
      <c r="AC299" s="92">
        <v>181920.53487570846</v>
      </c>
      <c r="AD299" s="93">
        <v>262.89094635217987</v>
      </c>
      <c r="AE299" s="95">
        <v>86.000004255561379</v>
      </c>
      <c r="AF299" s="104"/>
      <c r="AG299" s="103">
        <v>0</v>
      </c>
      <c r="AH299" s="104"/>
      <c r="AI299" s="92">
        <v>31549.00959605517</v>
      </c>
      <c r="AJ299" s="93">
        <v>75.817184096093158</v>
      </c>
      <c r="AK299" s="93">
        <v>0</v>
      </c>
      <c r="AL299" s="101">
        <v>0</v>
      </c>
      <c r="AM299" s="177">
        <v>31549.00959605517</v>
      </c>
      <c r="AO299" s="102">
        <v>7642.462960190971</v>
      </c>
      <c r="AQ299" s="102">
        <v>70215.855379188724</v>
      </c>
      <c r="AR299" s="90"/>
      <c r="AS299" s="213"/>
      <c r="AT299" s="112">
        <v>-353819.19117104169</v>
      </c>
      <c r="AU299" s="112">
        <v>-151076.05267599999</v>
      </c>
      <c r="AV299" s="112">
        <v>-2953.5738889999998</v>
      </c>
      <c r="AW299" s="112">
        <v>-82393</v>
      </c>
      <c r="AX299" s="113">
        <v>-129688.439165</v>
      </c>
    </row>
    <row r="300" spans="1:50">
      <c r="A300" s="11">
        <v>928</v>
      </c>
      <c r="B300" s="12">
        <v>1708</v>
      </c>
      <c r="C300" s="4">
        <v>942</v>
      </c>
      <c r="D300" s="13" t="s">
        <v>90</v>
      </c>
      <c r="E300" s="85">
        <v>6644</v>
      </c>
      <c r="F300" s="85">
        <v>12347537</v>
      </c>
      <c r="G300" s="86">
        <v>1.5</v>
      </c>
      <c r="H300" s="85">
        <v>8231691.333333333</v>
      </c>
      <c r="I300" s="85">
        <v>1357404.3333333333</v>
      </c>
      <c r="J300" s="5">
        <v>0</v>
      </c>
      <c r="K300" s="87">
        <v>1.65</v>
      </c>
      <c r="L300" s="85">
        <v>13582290.699999997</v>
      </c>
      <c r="M300" s="85">
        <v>1398429.8958333333</v>
      </c>
      <c r="N300" s="85">
        <v>14980720.595833331</v>
      </c>
      <c r="O300" s="88">
        <v>2254.7743220700377</v>
      </c>
      <c r="P300" s="88">
        <v>2581.7105893570883</v>
      </c>
      <c r="Q300" s="88">
        <v>87.336447832889505</v>
      </c>
      <c r="R300" s="92">
        <v>803700.887146411</v>
      </c>
      <c r="S300" s="93">
        <v>120.96641889620876</v>
      </c>
      <c r="T300" s="94">
        <v>92.021962134720397</v>
      </c>
      <c r="U300" s="92">
        <v>0</v>
      </c>
      <c r="V300" s="93">
        <v>0</v>
      </c>
      <c r="W300" s="95">
        <v>92.021962134720397</v>
      </c>
      <c r="X300" s="96">
        <v>0</v>
      </c>
      <c r="Y300" s="97">
        <v>0</v>
      </c>
      <c r="Z300" s="98">
        <v>0</v>
      </c>
      <c r="AA300" s="99">
        <v>0</v>
      </c>
      <c r="AB300" s="100">
        <v>92.021962134720397</v>
      </c>
      <c r="AC300" s="92">
        <v>803700.887146411</v>
      </c>
      <c r="AD300" s="93">
        <v>120.96641889620876</v>
      </c>
      <c r="AE300" s="95">
        <v>92.021962134720397</v>
      </c>
      <c r="AF300" s="104"/>
      <c r="AG300" s="103">
        <v>0</v>
      </c>
      <c r="AH300" s="104"/>
      <c r="AI300" s="92">
        <v>0</v>
      </c>
      <c r="AJ300" s="93">
        <v>87.336447832889505</v>
      </c>
      <c r="AK300" s="93">
        <v>0</v>
      </c>
      <c r="AL300" s="101">
        <v>0</v>
      </c>
      <c r="AM300" s="177">
        <v>0</v>
      </c>
      <c r="AO300" s="102">
        <v>72595.664885631399</v>
      </c>
      <c r="AQ300" s="102">
        <v>823169.13333333342</v>
      </c>
      <c r="AR300" s="90"/>
      <c r="AS300" s="213"/>
      <c r="AT300" s="112">
        <v>-3449994.9996255073</v>
      </c>
      <c r="AU300" s="112">
        <v>-1473101.6273350001</v>
      </c>
      <c r="AV300" s="112">
        <v>-28799.498165000001</v>
      </c>
      <c r="AW300" s="112">
        <v>-404807</v>
      </c>
      <c r="AX300" s="113">
        <v>-1264556.806961</v>
      </c>
    </row>
    <row r="301" spans="1:50">
      <c r="A301" s="11">
        <v>929</v>
      </c>
      <c r="B301" s="12">
        <v>1709</v>
      </c>
      <c r="C301" s="4">
        <v>942</v>
      </c>
      <c r="D301" s="13" t="s">
        <v>91</v>
      </c>
      <c r="E301" s="85">
        <v>4063</v>
      </c>
      <c r="F301" s="85">
        <v>11295851.666666666</v>
      </c>
      <c r="G301" s="86">
        <v>1.55</v>
      </c>
      <c r="H301" s="85">
        <v>7287646.2365591405</v>
      </c>
      <c r="I301" s="85">
        <v>823427</v>
      </c>
      <c r="J301" s="5">
        <v>0</v>
      </c>
      <c r="K301" s="87">
        <v>1.65</v>
      </c>
      <c r="L301" s="85">
        <v>12024616.290322579</v>
      </c>
      <c r="M301" s="85">
        <v>1004660.0545833334</v>
      </c>
      <c r="N301" s="85">
        <v>13029276.344905913</v>
      </c>
      <c r="O301" s="88">
        <v>3206.8118003706404</v>
      </c>
      <c r="P301" s="88">
        <v>2581.7105893570883</v>
      </c>
      <c r="Q301" s="88">
        <v>124.21267564189749</v>
      </c>
      <c r="R301" s="92">
        <v>-939720.90152878256</v>
      </c>
      <c r="S301" s="93">
        <v>-231.28744807501417</v>
      </c>
      <c r="T301" s="94">
        <v>115.25398565439544</v>
      </c>
      <c r="U301" s="92">
        <v>0</v>
      </c>
      <c r="V301" s="93">
        <v>0</v>
      </c>
      <c r="W301" s="95">
        <v>115.25398565439544</v>
      </c>
      <c r="X301" s="96">
        <v>0</v>
      </c>
      <c r="Y301" s="97">
        <v>0</v>
      </c>
      <c r="Z301" s="98">
        <v>0</v>
      </c>
      <c r="AA301" s="99">
        <v>0</v>
      </c>
      <c r="AB301" s="100">
        <v>115.25398565439544</v>
      </c>
      <c r="AC301" s="92">
        <v>-939720.90152878256</v>
      </c>
      <c r="AD301" s="93">
        <v>-231.28744807501417</v>
      </c>
      <c r="AE301" s="95">
        <v>115.25398565439544</v>
      </c>
      <c r="AF301" s="104"/>
      <c r="AG301" s="103">
        <v>0</v>
      </c>
      <c r="AH301" s="104"/>
      <c r="AI301" s="92">
        <v>0</v>
      </c>
      <c r="AJ301" s="93">
        <v>124.21267564189749</v>
      </c>
      <c r="AK301" s="93">
        <v>0</v>
      </c>
      <c r="AL301" s="101">
        <v>0</v>
      </c>
      <c r="AM301" s="177">
        <v>0</v>
      </c>
      <c r="AO301" s="102">
        <v>37235.077516885933</v>
      </c>
      <c r="AQ301" s="102">
        <v>728764.62365591398</v>
      </c>
      <c r="AR301" s="90"/>
      <c r="AS301" s="213"/>
      <c r="AT301" s="112">
        <v>-2099189.6619039937</v>
      </c>
      <c r="AU301" s="112">
        <v>-896325.851884</v>
      </c>
      <c r="AV301" s="112">
        <v>-17523.390272000001</v>
      </c>
      <c r="AW301" s="112">
        <v>-480016</v>
      </c>
      <c r="AX301" s="113">
        <v>-769434.32565899997</v>
      </c>
    </row>
    <row r="302" spans="1:50">
      <c r="A302" s="11">
        <v>931</v>
      </c>
      <c r="B302" s="12">
        <v>1711</v>
      </c>
      <c r="C302" s="4"/>
      <c r="D302" s="13" t="s">
        <v>92</v>
      </c>
      <c r="E302" s="85">
        <v>510.66666666666669</v>
      </c>
      <c r="F302" s="85">
        <v>759080</v>
      </c>
      <c r="G302" s="86">
        <v>1.89</v>
      </c>
      <c r="H302" s="85">
        <v>401629.62962962966</v>
      </c>
      <c r="I302" s="85">
        <v>61396.666666666664</v>
      </c>
      <c r="J302" s="5">
        <v>0</v>
      </c>
      <c r="K302" s="87">
        <v>1.65</v>
      </c>
      <c r="L302" s="85">
        <v>662688.88888888888</v>
      </c>
      <c r="M302" s="85">
        <v>63591.987499999996</v>
      </c>
      <c r="N302" s="85">
        <v>726280.87638888881</v>
      </c>
      <c r="O302" s="88">
        <v>1422.2210373150563</v>
      </c>
      <c r="P302" s="88">
        <v>2581.7105893570883</v>
      </c>
      <c r="Q302" s="88">
        <v>55.088321796333709</v>
      </c>
      <c r="R302" s="92">
        <v>219081.68589316844</v>
      </c>
      <c r="S302" s="93">
        <v>429.01113425555178</v>
      </c>
      <c r="T302" s="94">
        <v>71.705642731690247</v>
      </c>
      <c r="U302" s="92">
        <v>188456</v>
      </c>
      <c r="V302" s="93">
        <v>369.03916449086159</v>
      </c>
      <c r="W302" s="95">
        <v>86.000008878391512</v>
      </c>
      <c r="X302" s="96">
        <v>0</v>
      </c>
      <c r="Y302" s="97">
        <v>0</v>
      </c>
      <c r="Z302" s="98">
        <v>188456</v>
      </c>
      <c r="AA302" s="99">
        <v>369.03916449086159</v>
      </c>
      <c r="AB302" s="100">
        <v>86.000008878391512</v>
      </c>
      <c r="AC302" s="92">
        <v>407537.68589316844</v>
      </c>
      <c r="AD302" s="93">
        <v>798.05029874641332</v>
      </c>
      <c r="AE302" s="95">
        <v>86.000008878391512</v>
      </c>
      <c r="AF302" s="104"/>
      <c r="AG302" s="103">
        <v>0</v>
      </c>
      <c r="AH302" s="104"/>
      <c r="AI302" s="92">
        <v>77479.997301326264</v>
      </c>
      <c r="AJ302" s="93">
        <v>55.088321796333709</v>
      </c>
      <c r="AK302" s="93">
        <v>0</v>
      </c>
      <c r="AL302" s="101">
        <v>0</v>
      </c>
      <c r="AM302" s="177">
        <v>77479.997301326264</v>
      </c>
      <c r="AO302" s="102">
        <v>2936.7161114545729</v>
      </c>
      <c r="AQ302" s="102">
        <v>40162.962962962971</v>
      </c>
      <c r="AR302" s="90"/>
      <c r="AS302" s="213"/>
      <c r="AT302" s="112">
        <v>-265106.5076704307</v>
      </c>
      <c r="AU302" s="112">
        <v>-113196.925766</v>
      </c>
      <c r="AV302" s="112">
        <v>-2213.027666</v>
      </c>
      <c r="AW302" s="112">
        <v>-28667</v>
      </c>
      <c r="AX302" s="113">
        <v>-97171.804271999994</v>
      </c>
    </row>
    <row r="303" spans="1:50">
      <c r="A303" s="11">
        <v>932</v>
      </c>
      <c r="B303" s="12">
        <v>1712</v>
      </c>
      <c r="C303" s="4"/>
      <c r="D303" s="13" t="s">
        <v>93</v>
      </c>
      <c r="E303" s="85">
        <v>236</v>
      </c>
      <c r="F303" s="85">
        <v>233860.33333333334</v>
      </c>
      <c r="G303" s="86">
        <v>1.7</v>
      </c>
      <c r="H303" s="85">
        <v>137564.90196078434</v>
      </c>
      <c r="I303" s="85">
        <v>34514.333333333336</v>
      </c>
      <c r="J303" s="5">
        <v>0</v>
      </c>
      <c r="K303" s="87">
        <v>1.65</v>
      </c>
      <c r="L303" s="85">
        <v>226982.0882352941</v>
      </c>
      <c r="M303" s="85">
        <v>28499.462500000005</v>
      </c>
      <c r="N303" s="85">
        <v>255481.55073529412</v>
      </c>
      <c r="O303" s="88">
        <v>1082.5489437936192</v>
      </c>
      <c r="P303" s="88">
        <v>2581.7105893570883</v>
      </c>
      <c r="Q303" s="88">
        <v>41.931460027175291</v>
      </c>
      <c r="R303" s="92">
        <v>130906.79489060212</v>
      </c>
      <c r="S303" s="93">
        <v>554.6898088584835</v>
      </c>
      <c r="T303" s="94">
        <v>63.416819817120427</v>
      </c>
      <c r="U303" s="92">
        <v>137596</v>
      </c>
      <c r="V303" s="93">
        <v>583.03389830508479</v>
      </c>
      <c r="W303" s="95">
        <v>86.000059809573472</v>
      </c>
      <c r="X303" s="96">
        <v>0</v>
      </c>
      <c r="Y303" s="97">
        <v>0</v>
      </c>
      <c r="Z303" s="98">
        <v>137596</v>
      </c>
      <c r="AA303" s="99">
        <v>583.03389830508479</v>
      </c>
      <c r="AB303" s="100">
        <v>86.000059809573472</v>
      </c>
      <c r="AC303" s="92">
        <v>268502.79489060212</v>
      </c>
      <c r="AD303" s="93">
        <v>1137.7237071635682</v>
      </c>
      <c r="AE303" s="95">
        <v>86.000059809573472</v>
      </c>
      <c r="AF303" s="104"/>
      <c r="AG303" s="103">
        <v>0</v>
      </c>
      <c r="AH303" s="104"/>
      <c r="AI303" s="92">
        <v>250126.88147185781</v>
      </c>
      <c r="AJ303" s="93">
        <v>41.931460027175291</v>
      </c>
      <c r="AK303" s="93">
        <v>0</v>
      </c>
      <c r="AL303" s="101">
        <v>0</v>
      </c>
      <c r="AM303" s="177">
        <v>250126.88147185781</v>
      </c>
      <c r="AO303" s="102">
        <v>1674.1074319947111</v>
      </c>
      <c r="AQ303" s="102">
        <v>13756.490196078434</v>
      </c>
      <c r="AR303" s="90"/>
      <c r="AS303" s="213"/>
      <c r="AT303" s="112">
        <v>-117595.88277987976</v>
      </c>
      <c r="AU303" s="112">
        <v>-50211.865903999998</v>
      </c>
      <c r="AV303" s="112">
        <v>-981.65429500000005</v>
      </c>
      <c r="AW303" s="112">
        <v>-16653</v>
      </c>
      <c r="AX303" s="113">
        <v>-43103.446253000002</v>
      </c>
    </row>
    <row r="304" spans="1:50">
      <c r="A304" s="11">
        <v>934</v>
      </c>
      <c r="B304" s="12">
        <v>1714</v>
      </c>
      <c r="C304" s="4">
        <v>942</v>
      </c>
      <c r="D304" s="13" t="s">
        <v>94</v>
      </c>
      <c r="E304" s="85">
        <v>2419</v>
      </c>
      <c r="F304" s="85">
        <v>7132369.666666667</v>
      </c>
      <c r="G304" s="86">
        <v>1.64</v>
      </c>
      <c r="H304" s="85">
        <v>4349005.8943089433</v>
      </c>
      <c r="I304" s="85">
        <v>711161.33333333337</v>
      </c>
      <c r="J304" s="5">
        <v>0</v>
      </c>
      <c r="K304" s="87">
        <v>1.65</v>
      </c>
      <c r="L304" s="85">
        <v>7175859.725609757</v>
      </c>
      <c r="M304" s="85">
        <v>701336.38249999995</v>
      </c>
      <c r="N304" s="85">
        <v>7877196.1081097564</v>
      </c>
      <c r="O304" s="88">
        <v>3256.3853278667866</v>
      </c>
      <c r="P304" s="88">
        <v>2581.7105893570883</v>
      </c>
      <c r="Q304" s="88">
        <v>126.13285707898457</v>
      </c>
      <c r="R304" s="92">
        <v>-603854.13120833505</v>
      </c>
      <c r="S304" s="93">
        <v>-249.62965324858828</v>
      </c>
      <c r="T304" s="94">
        <v>116.46369995976028</v>
      </c>
      <c r="U304" s="92">
        <v>0</v>
      </c>
      <c r="V304" s="93">
        <v>0</v>
      </c>
      <c r="W304" s="95">
        <v>116.46369995976028</v>
      </c>
      <c r="X304" s="96">
        <v>0</v>
      </c>
      <c r="Y304" s="97">
        <v>0</v>
      </c>
      <c r="Z304" s="98">
        <v>0</v>
      </c>
      <c r="AA304" s="99">
        <v>0</v>
      </c>
      <c r="AB304" s="100">
        <v>116.46369995976028</v>
      </c>
      <c r="AC304" s="92">
        <v>-603854.13120833505</v>
      </c>
      <c r="AD304" s="93">
        <v>-249.62965324858828</v>
      </c>
      <c r="AE304" s="95">
        <v>116.46369995976028</v>
      </c>
      <c r="AF304" s="104"/>
      <c r="AG304" s="103">
        <v>0</v>
      </c>
      <c r="AH304" s="104"/>
      <c r="AI304" s="92">
        <v>0</v>
      </c>
      <c r="AJ304" s="93">
        <v>126.13285707898457</v>
      </c>
      <c r="AK304" s="93">
        <v>0</v>
      </c>
      <c r="AL304" s="101">
        <v>0</v>
      </c>
      <c r="AM304" s="177">
        <v>0</v>
      </c>
      <c r="AO304" s="102">
        <v>22093.718581501875</v>
      </c>
      <c r="AQ304" s="102">
        <v>434900.5894308943</v>
      </c>
      <c r="AR304" s="90"/>
      <c r="AS304" s="213"/>
      <c r="AT304" s="112">
        <v>-1246103.7403341644</v>
      </c>
      <c r="AU304" s="112">
        <v>-532069.59659800003</v>
      </c>
      <c r="AV304" s="112">
        <v>-10402.091130000001</v>
      </c>
      <c r="AW304" s="112">
        <v>-331456</v>
      </c>
      <c r="AX304" s="113">
        <v>-456745.29012100003</v>
      </c>
    </row>
    <row r="305" spans="1:50">
      <c r="A305" s="11">
        <v>935</v>
      </c>
      <c r="B305" s="12">
        <v>1715</v>
      </c>
      <c r="C305" s="4"/>
      <c r="D305" s="13" t="s">
        <v>95</v>
      </c>
      <c r="E305" s="85">
        <v>474</v>
      </c>
      <c r="F305" s="85">
        <v>686812.66666666663</v>
      </c>
      <c r="G305" s="86">
        <v>1.95</v>
      </c>
      <c r="H305" s="85">
        <v>352211.62393162394</v>
      </c>
      <c r="I305" s="85">
        <v>67932.666666666672</v>
      </c>
      <c r="J305" s="5">
        <v>0</v>
      </c>
      <c r="K305" s="87">
        <v>1.65</v>
      </c>
      <c r="L305" s="85">
        <v>581149.1794871795</v>
      </c>
      <c r="M305" s="85">
        <v>64822.3125</v>
      </c>
      <c r="N305" s="85">
        <v>645971.4919871795</v>
      </c>
      <c r="O305" s="88">
        <v>1362.8090548252733</v>
      </c>
      <c r="P305" s="88">
        <v>2581.7105893570883</v>
      </c>
      <c r="Q305" s="88">
        <v>52.787057559563543</v>
      </c>
      <c r="R305" s="92">
        <v>213770.95112618973</v>
      </c>
      <c r="S305" s="93">
        <v>450.99356777677156</v>
      </c>
      <c r="T305" s="94">
        <v>70.255846262525026</v>
      </c>
      <c r="U305" s="92">
        <v>192666</v>
      </c>
      <c r="V305" s="93">
        <v>406.46835443037975</v>
      </c>
      <c r="W305" s="95">
        <v>85.999994971757403</v>
      </c>
      <c r="X305" s="96">
        <v>0</v>
      </c>
      <c r="Y305" s="97">
        <v>0</v>
      </c>
      <c r="Z305" s="98">
        <v>192666</v>
      </c>
      <c r="AA305" s="99">
        <v>406.46835443037975</v>
      </c>
      <c r="AB305" s="100">
        <v>85.999994971757403</v>
      </c>
      <c r="AC305" s="92">
        <v>406436.95112618973</v>
      </c>
      <c r="AD305" s="93">
        <v>857.46192220715125</v>
      </c>
      <c r="AE305" s="95">
        <v>85.999994971757403</v>
      </c>
      <c r="AF305" s="104"/>
      <c r="AG305" s="103">
        <v>0</v>
      </c>
      <c r="AH305" s="104"/>
      <c r="AI305" s="92">
        <v>55646.153796865176</v>
      </c>
      <c r="AJ305" s="93">
        <v>52.787057559563543</v>
      </c>
      <c r="AK305" s="93">
        <v>0</v>
      </c>
      <c r="AL305" s="101">
        <v>0</v>
      </c>
      <c r="AM305" s="177">
        <v>55646.153796865176</v>
      </c>
      <c r="AO305" s="102">
        <v>3836.2561108947189</v>
      </c>
      <c r="AQ305" s="102">
        <v>35221.162393162398</v>
      </c>
      <c r="AR305" s="90"/>
      <c r="AS305" s="213"/>
      <c r="AT305" s="112">
        <v>-247570.27953658893</v>
      </c>
      <c r="AU305" s="112">
        <v>-105709.191377</v>
      </c>
      <c r="AV305" s="112">
        <v>-2066.6406219999999</v>
      </c>
      <c r="AW305" s="112">
        <v>-37570</v>
      </c>
      <c r="AX305" s="113">
        <v>-90744.097374999998</v>
      </c>
    </row>
    <row r="306" spans="1:50">
      <c r="A306" s="11">
        <v>936</v>
      </c>
      <c r="B306" s="12">
        <v>1716</v>
      </c>
      <c r="C306" s="4"/>
      <c r="D306" s="13" t="s">
        <v>96</v>
      </c>
      <c r="E306" s="85">
        <v>259</v>
      </c>
      <c r="F306" s="85">
        <v>365010</v>
      </c>
      <c r="G306" s="86">
        <v>1.72</v>
      </c>
      <c r="H306" s="85">
        <v>212215.11627906977</v>
      </c>
      <c r="I306" s="85">
        <v>26729</v>
      </c>
      <c r="J306" s="5">
        <v>0</v>
      </c>
      <c r="K306" s="87">
        <v>1.65</v>
      </c>
      <c r="L306" s="85">
        <v>350154.9418604651</v>
      </c>
      <c r="M306" s="85">
        <v>33336.870833333327</v>
      </c>
      <c r="N306" s="85">
        <v>383491.81269379845</v>
      </c>
      <c r="O306" s="88">
        <v>1480.6633694741254</v>
      </c>
      <c r="P306" s="88">
        <v>2581.7105893570883</v>
      </c>
      <c r="Q306" s="88">
        <v>57.352027588919192</v>
      </c>
      <c r="R306" s="92">
        <v>105513.35508138433</v>
      </c>
      <c r="S306" s="93">
        <v>407.38747135669627</v>
      </c>
      <c r="T306" s="94">
        <v>73.131777381019077</v>
      </c>
      <c r="U306" s="92">
        <v>86045</v>
      </c>
      <c r="V306" s="93">
        <v>332.2200772200772</v>
      </c>
      <c r="W306" s="95">
        <v>85.999992687166483</v>
      </c>
      <c r="X306" s="96">
        <v>0</v>
      </c>
      <c r="Y306" s="97">
        <v>0</v>
      </c>
      <c r="Z306" s="98">
        <v>86045</v>
      </c>
      <c r="AA306" s="99">
        <v>332.2200772200772</v>
      </c>
      <c r="AB306" s="100">
        <v>85.999992687166483</v>
      </c>
      <c r="AC306" s="92">
        <v>191558.35508138433</v>
      </c>
      <c r="AD306" s="93">
        <v>739.60754857677352</v>
      </c>
      <c r="AE306" s="95">
        <v>85.999992687166483</v>
      </c>
      <c r="AF306" s="104"/>
      <c r="AG306" s="103">
        <v>0</v>
      </c>
      <c r="AH306" s="104"/>
      <c r="AI306" s="92">
        <v>115024.9331770857</v>
      </c>
      <c r="AJ306" s="93">
        <v>57.352027588919192</v>
      </c>
      <c r="AK306" s="93">
        <v>0</v>
      </c>
      <c r="AL306" s="101">
        <v>0</v>
      </c>
      <c r="AM306" s="177">
        <v>115024.9331770857</v>
      </c>
      <c r="AO306" s="102">
        <v>1036.4644815741008</v>
      </c>
      <c r="AQ306" s="102">
        <v>21221.511627906977</v>
      </c>
      <c r="AR306" s="90"/>
      <c r="AS306" s="213"/>
      <c r="AT306" s="112">
        <v>-131521.71100381287</v>
      </c>
      <c r="AU306" s="112">
        <v>-56158.007919000003</v>
      </c>
      <c r="AV306" s="112">
        <v>-1097.90283</v>
      </c>
      <c r="AW306" s="112">
        <v>-23162</v>
      </c>
      <c r="AX306" s="113">
        <v>-48207.801729999999</v>
      </c>
    </row>
    <row r="307" spans="1:50">
      <c r="A307" s="11">
        <v>937</v>
      </c>
      <c r="B307" s="12">
        <v>1717</v>
      </c>
      <c r="C307" s="4"/>
      <c r="D307" s="13" t="s">
        <v>97</v>
      </c>
      <c r="E307" s="85">
        <v>242.33333333333334</v>
      </c>
      <c r="F307" s="85">
        <v>410367</v>
      </c>
      <c r="G307" s="86">
        <v>1.8333333333333333</v>
      </c>
      <c r="H307" s="85">
        <v>223763.02373581016</v>
      </c>
      <c r="I307" s="85">
        <v>36986.333333333336</v>
      </c>
      <c r="J307" s="5">
        <v>0</v>
      </c>
      <c r="K307" s="87">
        <v>1.65</v>
      </c>
      <c r="L307" s="85">
        <v>369208.9891640867</v>
      </c>
      <c r="M307" s="85">
        <v>38026.754166666666</v>
      </c>
      <c r="N307" s="85">
        <v>407235.74333075335</v>
      </c>
      <c r="O307" s="88">
        <v>1680.4776203469876</v>
      </c>
      <c r="P307" s="88">
        <v>2581.7105893570883</v>
      </c>
      <c r="Q307" s="88">
        <v>65.091634487406637</v>
      </c>
      <c r="R307" s="92">
        <v>80807.552111342331</v>
      </c>
      <c r="S307" s="93">
        <v>333.45619853373728</v>
      </c>
      <c r="T307" s="94">
        <v>78.007729727066177</v>
      </c>
      <c r="U307" s="92">
        <v>50002</v>
      </c>
      <c r="V307" s="93">
        <v>206.33562585969739</v>
      </c>
      <c r="W307" s="95">
        <v>85.99993561994593</v>
      </c>
      <c r="X307" s="96">
        <v>0</v>
      </c>
      <c r="Y307" s="97">
        <v>0</v>
      </c>
      <c r="Z307" s="98">
        <v>50002</v>
      </c>
      <c r="AA307" s="99">
        <v>206.33562585969739</v>
      </c>
      <c r="AB307" s="100">
        <v>85.99993561994593</v>
      </c>
      <c r="AC307" s="92">
        <v>130809.55211134233</v>
      </c>
      <c r="AD307" s="93">
        <v>539.79182439343469</v>
      </c>
      <c r="AE307" s="95">
        <v>85.99993561994593</v>
      </c>
      <c r="AF307" s="104"/>
      <c r="AG307" s="103">
        <v>0</v>
      </c>
      <c r="AH307" s="104"/>
      <c r="AI307" s="92">
        <v>1613.119949646994</v>
      </c>
      <c r="AJ307" s="93">
        <v>65.091634487406637</v>
      </c>
      <c r="AK307" s="93">
        <v>0</v>
      </c>
      <c r="AL307" s="101">
        <v>0</v>
      </c>
      <c r="AM307" s="177">
        <v>1613.119949646994</v>
      </c>
      <c r="AO307" s="102">
        <v>466.4273258965423</v>
      </c>
      <c r="AQ307" s="102">
        <v>22376.302373581013</v>
      </c>
      <c r="AR307" s="90"/>
      <c r="AS307" s="213"/>
      <c r="AT307" s="112">
        <v>-127395.53967820307</v>
      </c>
      <c r="AU307" s="112">
        <v>-54396.188063000001</v>
      </c>
      <c r="AV307" s="112">
        <v>-1063.4588200000001</v>
      </c>
      <c r="AW307" s="112">
        <v>-17261</v>
      </c>
      <c r="AX307" s="113">
        <v>-46695.400108000002</v>
      </c>
    </row>
    <row r="308" spans="1:50">
      <c r="A308" s="11">
        <v>938</v>
      </c>
      <c r="B308" s="12">
        <v>1718</v>
      </c>
      <c r="C308" s="4"/>
      <c r="D308" s="13" t="s">
        <v>98</v>
      </c>
      <c r="E308" s="85">
        <v>4747.333333333333</v>
      </c>
      <c r="F308" s="85">
        <v>10897572.666666666</v>
      </c>
      <c r="G308" s="86">
        <v>1.72</v>
      </c>
      <c r="H308" s="85">
        <v>6335798.0620155036</v>
      </c>
      <c r="I308" s="85">
        <v>1536638.3333333333</v>
      </c>
      <c r="J308" s="5">
        <v>0</v>
      </c>
      <c r="K308" s="87">
        <v>1.65</v>
      </c>
      <c r="L308" s="85">
        <v>10454066.802325582</v>
      </c>
      <c r="M308" s="85">
        <v>1239404.8220833333</v>
      </c>
      <c r="N308" s="85">
        <v>11693471.624408916</v>
      </c>
      <c r="O308" s="88">
        <v>2463.1663300959663</v>
      </c>
      <c r="P308" s="88">
        <v>2581.7105893570883</v>
      </c>
      <c r="Q308" s="88">
        <v>95.408305650144825</v>
      </c>
      <c r="R308" s="92">
        <v>208224.57198228451</v>
      </c>
      <c r="S308" s="93">
        <v>43.861375926615196</v>
      </c>
      <c r="T308" s="94">
        <v>97.107232559591239</v>
      </c>
      <c r="U308" s="92">
        <v>0</v>
      </c>
      <c r="V308" s="93">
        <v>0</v>
      </c>
      <c r="W308" s="95">
        <v>97.107232559591239</v>
      </c>
      <c r="X308" s="96">
        <v>0</v>
      </c>
      <c r="Y308" s="97">
        <v>0</v>
      </c>
      <c r="Z308" s="98">
        <v>0</v>
      </c>
      <c r="AA308" s="99">
        <v>0</v>
      </c>
      <c r="AB308" s="100">
        <v>97.107232559591239</v>
      </c>
      <c r="AC308" s="92">
        <v>208224.57198228451</v>
      </c>
      <c r="AD308" s="93">
        <v>43.861375926615196</v>
      </c>
      <c r="AE308" s="95">
        <v>97.107232559591239</v>
      </c>
      <c r="AF308" s="104"/>
      <c r="AG308" s="103">
        <v>0</v>
      </c>
      <c r="AH308" s="104"/>
      <c r="AI308" s="92">
        <v>325142.45131799672</v>
      </c>
      <c r="AJ308" s="93">
        <v>95.408305650144825</v>
      </c>
      <c r="AK308" s="93">
        <v>0</v>
      </c>
      <c r="AL308" s="101">
        <v>0</v>
      </c>
      <c r="AM308" s="177">
        <v>325142.45131799672</v>
      </c>
      <c r="AO308" s="102">
        <v>42317.740188842217</v>
      </c>
      <c r="AQ308" s="102">
        <v>633579.80620155029</v>
      </c>
      <c r="AR308" s="90"/>
      <c r="AS308" s="213"/>
      <c r="AT308" s="112">
        <v>-2464355.8242204622</v>
      </c>
      <c r="AU308" s="112">
        <v>-1052246.9091650001</v>
      </c>
      <c r="AV308" s="112">
        <v>-20571.685189</v>
      </c>
      <c r="AW308" s="112">
        <v>-460870</v>
      </c>
      <c r="AX308" s="113">
        <v>-903281.86928700004</v>
      </c>
    </row>
    <row r="309" spans="1:50">
      <c r="A309" s="11">
        <v>939</v>
      </c>
      <c r="B309" s="12">
        <v>1719</v>
      </c>
      <c r="C309" s="4">
        <v>942</v>
      </c>
      <c r="D309" s="13" t="s">
        <v>99</v>
      </c>
      <c r="E309" s="85">
        <v>15647.333333333334</v>
      </c>
      <c r="F309" s="85">
        <v>33766979.333333336</v>
      </c>
      <c r="G309" s="86">
        <v>1.62</v>
      </c>
      <c r="H309" s="85">
        <v>20843814.403292179</v>
      </c>
      <c r="I309" s="85">
        <v>2896124.3333333335</v>
      </c>
      <c r="J309" s="5">
        <v>0</v>
      </c>
      <c r="K309" s="87">
        <v>1.65</v>
      </c>
      <c r="L309" s="85">
        <v>34392293.76543209</v>
      </c>
      <c r="M309" s="85">
        <v>3000846.4125000001</v>
      </c>
      <c r="N309" s="85">
        <v>37393140.177932091</v>
      </c>
      <c r="O309" s="88">
        <v>2389.74522887385</v>
      </c>
      <c r="P309" s="88">
        <v>2581.7105893570883</v>
      </c>
      <c r="Q309" s="88">
        <v>92.564412088845231</v>
      </c>
      <c r="R309" s="92">
        <v>1111386.0140558474</v>
      </c>
      <c r="S309" s="93">
        <v>71.027183378798142</v>
      </c>
      <c r="T309" s="94">
        <v>95.315579615972496</v>
      </c>
      <c r="U309" s="92">
        <v>0</v>
      </c>
      <c r="V309" s="93">
        <v>0</v>
      </c>
      <c r="W309" s="95">
        <v>95.315579615972496</v>
      </c>
      <c r="X309" s="96">
        <v>0</v>
      </c>
      <c r="Y309" s="97">
        <v>0</v>
      </c>
      <c r="Z309" s="98">
        <v>0</v>
      </c>
      <c r="AA309" s="99">
        <v>0</v>
      </c>
      <c r="AB309" s="100">
        <v>95.315579615972496</v>
      </c>
      <c r="AC309" s="92">
        <v>1111386.0140558474</v>
      </c>
      <c r="AD309" s="93">
        <v>71.027183378798142</v>
      </c>
      <c r="AE309" s="95">
        <v>95.315579615972496</v>
      </c>
      <c r="AF309" s="104"/>
      <c r="AG309" s="103">
        <v>0</v>
      </c>
      <c r="AH309" s="104"/>
      <c r="AI309" s="92">
        <v>0</v>
      </c>
      <c r="AJ309" s="93">
        <v>92.564412088845231</v>
      </c>
      <c r="AK309" s="93">
        <v>0</v>
      </c>
      <c r="AL309" s="101">
        <v>0</v>
      </c>
      <c r="AM309" s="177">
        <v>0</v>
      </c>
      <c r="AO309" s="102">
        <v>166886.32719429579</v>
      </c>
      <c r="AQ309" s="102">
        <v>2084381.4403292181</v>
      </c>
      <c r="AR309" s="90"/>
      <c r="AS309" s="213"/>
      <c r="AT309" s="112">
        <v>-8095032.3694307571</v>
      </c>
      <c r="AU309" s="112">
        <v>-3456470.330546</v>
      </c>
      <c r="AV309" s="112">
        <v>-67574.842831000002</v>
      </c>
      <c r="AW309" s="112">
        <v>-1627413</v>
      </c>
      <c r="AX309" s="113">
        <v>-2967142.933958</v>
      </c>
    </row>
    <row r="310" spans="1:50">
      <c r="A310" s="11">
        <v>940</v>
      </c>
      <c r="B310" s="12">
        <v>1720</v>
      </c>
      <c r="C310" s="4"/>
      <c r="D310" s="13" t="s">
        <v>100</v>
      </c>
      <c r="E310" s="85">
        <v>162.66666666666666</v>
      </c>
      <c r="F310" s="85">
        <v>170212</v>
      </c>
      <c r="G310" s="86">
        <v>1.8</v>
      </c>
      <c r="H310" s="85">
        <v>94562.222222222204</v>
      </c>
      <c r="I310" s="85">
        <v>21921.666666666668</v>
      </c>
      <c r="J310" s="5">
        <v>0</v>
      </c>
      <c r="K310" s="87">
        <v>1.65</v>
      </c>
      <c r="L310" s="85">
        <v>156027.66666666666</v>
      </c>
      <c r="M310" s="85">
        <v>23198.141666666666</v>
      </c>
      <c r="N310" s="85">
        <v>179225.80833333332</v>
      </c>
      <c r="O310" s="88">
        <v>1101.7980020491802</v>
      </c>
      <c r="P310" s="88">
        <v>2581.7105893570883</v>
      </c>
      <c r="Q310" s="88">
        <v>42.677053213914114</v>
      </c>
      <c r="R310" s="92">
        <v>89071.005588105283</v>
      </c>
      <c r="S310" s="93">
        <v>547.5676573039259</v>
      </c>
      <c r="T310" s="94">
        <v>63.886543524765891</v>
      </c>
      <c r="U310" s="92">
        <v>92867</v>
      </c>
      <c r="V310" s="93">
        <v>570.90368852459017</v>
      </c>
      <c r="W310" s="95">
        <v>85.999931868064266</v>
      </c>
      <c r="X310" s="96">
        <v>0</v>
      </c>
      <c r="Y310" s="97">
        <v>0</v>
      </c>
      <c r="Z310" s="98">
        <v>92867</v>
      </c>
      <c r="AA310" s="99">
        <v>570.90368852459017</v>
      </c>
      <c r="AB310" s="100">
        <v>85.999931868064266</v>
      </c>
      <c r="AC310" s="92">
        <v>181938.0055881053</v>
      </c>
      <c r="AD310" s="93">
        <v>1118.471345828516</v>
      </c>
      <c r="AE310" s="95">
        <v>85.99993186806428</v>
      </c>
      <c r="AF310" s="104"/>
      <c r="AG310" s="103">
        <v>0</v>
      </c>
      <c r="AH310" s="104"/>
      <c r="AI310" s="92">
        <v>61549.243549977924</v>
      </c>
      <c r="AJ310" s="93">
        <v>42.677053213914114</v>
      </c>
      <c r="AK310" s="93">
        <v>0</v>
      </c>
      <c r="AL310" s="101">
        <v>0</v>
      </c>
      <c r="AM310" s="177">
        <v>61549.243549977924</v>
      </c>
      <c r="AO310" s="102">
        <v>1117.2707134346836</v>
      </c>
      <c r="AQ310" s="102">
        <v>9456.2222222222208</v>
      </c>
      <c r="AR310" s="90"/>
      <c r="AS310" s="213"/>
      <c r="AT310" s="112">
        <v>-85102.283590702442</v>
      </c>
      <c r="AU310" s="112">
        <v>-36337.534535999999</v>
      </c>
      <c r="AV310" s="112">
        <v>-710.40771400000006</v>
      </c>
      <c r="AW310" s="112">
        <v>-14263</v>
      </c>
      <c r="AX310" s="113">
        <v>-31193.283473</v>
      </c>
    </row>
    <row r="311" spans="1:50">
      <c r="A311" s="11">
        <v>941</v>
      </c>
      <c r="B311" s="12">
        <v>1721</v>
      </c>
      <c r="C311" s="4">
        <v>942</v>
      </c>
      <c r="D311" s="13" t="s">
        <v>101</v>
      </c>
      <c r="E311" s="85">
        <v>2429</v>
      </c>
      <c r="F311" s="85">
        <v>4532099</v>
      </c>
      <c r="G311" s="86">
        <v>1.7299999999999998</v>
      </c>
      <c r="H311" s="85">
        <v>2619710.4046242777</v>
      </c>
      <c r="I311" s="85">
        <v>421551.33333333331</v>
      </c>
      <c r="J311" s="5">
        <v>0</v>
      </c>
      <c r="K311" s="87">
        <v>1.65</v>
      </c>
      <c r="L311" s="85">
        <v>4322522.1676300578</v>
      </c>
      <c r="M311" s="85">
        <v>426937.1333333333</v>
      </c>
      <c r="N311" s="85">
        <v>4749459.3009633915</v>
      </c>
      <c r="O311" s="88">
        <v>1955.3146566337552</v>
      </c>
      <c r="P311" s="88">
        <v>2581.7105893570883</v>
      </c>
      <c r="Q311" s="88">
        <v>75.737174596346932</v>
      </c>
      <c r="R311" s="92">
        <v>562960.81661644089</v>
      </c>
      <c r="S311" s="93">
        <v>231.76649510763315</v>
      </c>
      <c r="T311" s="94">
        <v>84.714419995698563</v>
      </c>
      <c r="U311" s="92">
        <v>80618</v>
      </c>
      <c r="V311" s="93">
        <v>33.189790037052283</v>
      </c>
      <c r="W311" s="95">
        <v>85.99999360622931</v>
      </c>
      <c r="X311" s="96">
        <v>0</v>
      </c>
      <c r="Y311" s="97">
        <v>0</v>
      </c>
      <c r="Z311" s="98">
        <v>80618</v>
      </c>
      <c r="AA311" s="99">
        <v>33.189790037052283</v>
      </c>
      <c r="AB311" s="100">
        <v>85.99999360622931</v>
      </c>
      <c r="AC311" s="92">
        <v>643578.81661644089</v>
      </c>
      <c r="AD311" s="93">
        <v>264.95628514468541</v>
      </c>
      <c r="AE311" s="95">
        <v>85.99999360622931</v>
      </c>
      <c r="AF311" s="104"/>
      <c r="AG311" s="103">
        <v>0</v>
      </c>
      <c r="AH311" s="104"/>
      <c r="AI311" s="92">
        <v>0</v>
      </c>
      <c r="AJ311" s="93">
        <v>75.737174596346932</v>
      </c>
      <c r="AK311" s="93">
        <v>0</v>
      </c>
      <c r="AL311" s="101">
        <v>0</v>
      </c>
      <c r="AM311" s="177">
        <v>0</v>
      </c>
      <c r="AO311" s="102">
        <v>14190.323209272823</v>
      </c>
      <c r="AQ311" s="102">
        <v>261971.04046242774</v>
      </c>
      <c r="AR311" s="90"/>
      <c r="AS311" s="213"/>
      <c r="AT311" s="112">
        <v>-1245072.1975027618</v>
      </c>
      <c r="AU311" s="112">
        <v>-531629.14163299999</v>
      </c>
      <c r="AV311" s="112">
        <v>-10393.480127000001</v>
      </c>
      <c r="AW311" s="112">
        <v>-269032</v>
      </c>
      <c r="AX311" s="113">
        <v>-456367.18971499999</v>
      </c>
    </row>
    <row r="312" spans="1:50">
      <c r="A312" s="11">
        <v>942</v>
      </c>
      <c r="B312" s="12">
        <v>1722</v>
      </c>
      <c r="C312" s="4">
        <v>942</v>
      </c>
      <c r="D312" s="13" t="s">
        <v>102</v>
      </c>
      <c r="E312" s="85">
        <v>43375.666666666664</v>
      </c>
      <c r="F312" s="85">
        <v>104534792.33333333</v>
      </c>
      <c r="G312" s="86">
        <v>1.72</v>
      </c>
      <c r="H312" s="85">
        <v>60776042.054263569</v>
      </c>
      <c r="I312" s="85">
        <v>8996514</v>
      </c>
      <c r="J312" s="5">
        <v>2249000</v>
      </c>
      <c r="K312" s="87">
        <v>1.65</v>
      </c>
      <c r="L312" s="85">
        <v>98122998.459302321</v>
      </c>
      <c r="M312" s="85">
        <v>9196975.9083333332</v>
      </c>
      <c r="N312" s="85">
        <v>107319974.36763567</v>
      </c>
      <c r="O312" s="88">
        <v>2474.1976922768299</v>
      </c>
      <c r="P312" s="88">
        <v>2581.7105893570883</v>
      </c>
      <c r="Q312" s="88">
        <v>95.835594526998008</v>
      </c>
      <c r="R312" s="92">
        <v>1725474.126864746</v>
      </c>
      <c r="S312" s="93">
        <v>39.779771919695669</v>
      </c>
      <c r="T312" s="94">
        <v>97.376424552008743</v>
      </c>
      <c r="U312" s="92">
        <v>0</v>
      </c>
      <c r="V312" s="93">
        <v>0</v>
      </c>
      <c r="W312" s="95">
        <v>97.376424552008743</v>
      </c>
      <c r="X312" s="96">
        <v>0</v>
      </c>
      <c r="Y312" s="97">
        <v>0</v>
      </c>
      <c r="Z312" s="98">
        <v>0</v>
      </c>
      <c r="AA312" s="99">
        <v>0</v>
      </c>
      <c r="AB312" s="100">
        <v>97.376424552008743</v>
      </c>
      <c r="AC312" s="92">
        <v>1725474.126864746</v>
      </c>
      <c r="AD312" s="93">
        <v>39.779771919695669</v>
      </c>
      <c r="AE312" s="95">
        <v>97.376424552008743</v>
      </c>
      <c r="AF312" s="104"/>
      <c r="AG312" s="103">
        <v>8995000</v>
      </c>
      <c r="AH312" s="104"/>
      <c r="AI312" s="92">
        <v>0</v>
      </c>
      <c r="AJ312" s="93">
        <v>95.835594526998008</v>
      </c>
      <c r="AK312" s="93">
        <v>0</v>
      </c>
      <c r="AL312" s="101">
        <v>0</v>
      </c>
      <c r="AM312" s="177">
        <v>0</v>
      </c>
      <c r="AO312" s="102">
        <v>586244.2493329423</v>
      </c>
      <c r="AQ312" s="102">
        <v>6077604.2054263577</v>
      </c>
      <c r="AR312" s="90"/>
      <c r="AS312" s="213"/>
      <c r="AT312" s="112">
        <v>-22410783.783634014</v>
      </c>
      <c r="AU312" s="112">
        <v>-9569104.32192</v>
      </c>
      <c r="AV312" s="112">
        <v>-187078.336786</v>
      </c>
      <c r="AW312" s="112">
        <v>-6576575</v>
      </c>
      <c r="AX312" s="113">
        <v>-8214420.3646649998</v>
      </c>
    </row>
    <row r="313" spans="1:50">
      <c r="A313" s="11">
        <v>943</v>
      </c>
      <c r="B313" s="12">
        <v>1723</v>
      </c>
      <c r="C313" s="4"/>
      <c r="D313" s="13" t="s">
        <v>103</v>
      </c>
      <c r="E313" s="85">
        <v>677.66666666666663</v>
      </c>
      <c r="F313" s="85">
        <v>1156901</v>
      </c>
      <c r="G313" s="86">
        <v>2.0666666666666664</v>
      </c>
      <c r="H313" s="85">
        <v>559787.84920634923</v>
      </c>
      <c r="I313" s="85">
        <v>93205.333333333328</v>
      </c>
      <c r="J313" s="5">
        <v>0</v>
      </c>
      <c r="K313" s="87">
        <v>1.65</v>
      </c>
      <c r="L313" s="85">
        <v>923649.95119047619</v>
      </c>
      <c r="M313" s="85">
        <v>95789.658333333326</v>
      </c>
      <c r="N313" s="85">
        <v>1019439.6095238095</v>
      </c>
      <c r="O313" s="88">
        <v>1504.3378399269202</v>
      </c>
      <c r="P313" s="88">
        <v>2581.7105893570883</v>
      </c>
      <c r="Q313" s="88">
        <v>58.269034729471308</v>
      </c>
      <c r="R313" s="92">
        <v>270136.85194962227</v>
      </c>
      <c r="S313" s="93">
        <v>398.62791728916227</v>
      </c>
      <c r="T313" s="94">
        <v>73.70949187956694</v>
      </c>
      <c r="U313" s="92">
        <v>215027</v>
      </c>
      <c r="V313" s="93">
        <v>317.3049680275455</v>
      </c>
      <c r="W313" s="95">
        <v>85.999985218968007</v>
      </c>
      <c r="X313" s="96">
        <v>0</v>
      </c>
      <c r="Y313" s="97">
        <v>0</v>
      </c>
      <c r="Z313" s="98">
        <v>215027</v>
      </c>
      <c r="AA313" s="99">
        <v>317.3049680275455</v>
      </c>
      <c r="AB313" s="100">
        <v>85.999985218968007</v>
      </c>
      <c r="AC313" s="92">
        <v>485163.85194962227</v>
      </c>
      <c r="AD313" s="93">
        <v>715.93288531670783</v>
      </c>
      <c r="AE313" s="95">
        <v>85.999985218968007</v>
      </c>
      <c r="AF313" s="104"/>
      <c r="AG313" s="103">
        <v>0</v>
      </c>
      <c r="AH313" s="104"/>
      <c r="AI313" s="92">
        <v>5167.4040216196299</v>
      </c>
      <c r="AJ313" s="93">
        <v>58.269034729471308</v>
      </c>
      <c r="AK313" s="93">
        <v>0</v>
      </c>
      <c r="AL313" s="101">
        <v>0</v>
      </c>
      <c r="AM313" s="177">
        <v>5167.4040216196299</v>
      </c>
      <c r="AO313" s="102">
        <v>2665.7382767260569</v>
      </c>
      <c r="AQ313" s="102">
        <v>55978.784920634913</v>
      </c>
      <c r="AR313" s="90"/>
      <c r="AS313" s="213"/>
      <c r="AT313" s="112">
        <v>-353303.4197553405</v>
      </c>
      <c r="AU313" s="112">
        <v>-150855.825194</v>
      </c>
      <c r="AV313" s="112">
        <v>-2949.2683870000001</v>
      </c>
      <c r="AW313" s="112">
        <v>-46566</v>
      </c>
      <c r="AX313" s="113">
        <v>-129499.388962</v>
      </c>
    </row>
    <row r="314" spans="1:50">
      <c r="A314" s="11">
        <v>944</v>
      </c>
      <c r="B314" s="12">
        <v>1724</v>
      </c>
      <c r="C314" s="4">
        <v>942</v>
      </c>
      <c r="D314" s="13" t="s">
        <v>104</v>
      </c>
      <c r="E314" s="85">
        <v>5944.333333333333</v>
      </c>
      <c r="F314" s="85">
        <v>11012897.666666666</v>
      </c>
      <c r="G314" s="86">
        <v>1.4933333333333334</v>
      </c>
      <c r="H314" s="85">
        <v>7372441.3466097675</v>
      </c>
      <c r="I314" s="85">
        <v>1225595</v>
      </c>
      <c r="J314" s="5">
        <v>0</v>
      </c>
      <c r="K314" s="87">
        <v>1.65</v>
      </c>
      <c r="L314" s="85">
        <v>12164528.221906116</v>
      </c>
      <c r="M314" s="85">
        <v>1363680.7508333335</v>
      </c>
      <c r="N314" s="85">
        <v>13528208.972739451</v>
      </c>
      <c r="O314" s="88">
        <v>2275.8160106666492</v>
      </c>
      <c r="P314" s="88">
        <v>2581.7105893570883</v>
      </c>
      <c r="Q314" s="88">
        <v>88.151476778556543</v>
      </c>
      <c r="R314" s="92">
        <v>672785.55602034787</v>
      </c>
      <c r="S314" s="93">
        <v>113.18099411546255</v>
      </c>
      <c r="T314" s="94">
        <v>92.53543037049063</v>
      </c>
      <c r="U314" s="92">
        <v>0</v>
      </c>
      <c r="V314" s="93">
        <v>0</v>
      </c>
      <c r="W314" s="95">
        <v>92.53543037049063</v>
      </c>
      <c r="X314" s="96">
        <v>0</v>
      </c>
      <c r="Y314" s="97">
        <v>0</v>
      </c>
      <c r="Z314" s="98">
        <v>0</v>
      </c>
      <c r="AA314" s="99">
        <v>0</v>
      </c>
      <c r="AB314" s="100">
        <v>92.53543037049063</v>
      </c>
      <c r="AC314" s="92">
        <v>672785.55602034787</v>
      </c>
      <c r="AD314" s="93">
        <v>113.18099411546255</v>
      </c>
      <c r="AE314" s="95">
        <v>92.53543037049063</v>
      </c>
      <c r="AF314" s="104"/>
      <c r="AG314" s="103">
        <v>0</v>
      </c>
      <c r="AH314" s="104"/>
      <c r="AI314" s="92">
        <v>0</v>
      </c>
      <c r="AJ314" s="93">
        <v>88.151476778556543</v>
      </c>
      <c r="AK314" s="93">
        <v>0</v>
      </c>
      <c r="AL314" s="101">
        <v>0</v>
      </c>
      <c r="AM314" s="177">
        <v>0</v>
      </c>
      <c r="AO314" s="102">
        <v>51887.448810320071</v>
      </c>
      <c r="AQ314" s="102">
        <v>737244.13466097682</v>
      </c>
      <c r="AR314" s="90"/>
      <c r="AS314" s="213"/>
      <c r="AT314" s="112">
        <v>-3051819.46670416</v>
      </c>
      <c r="AU314" s="112">
        <v>-1303086.0112030001</v>
      </c>
      <c r="AV314" s="112">
        <v>-25475.651164999999</v>
      </c>
      <c r="AW314" s="112">
        <v>-409538</v>
      </c>
      <c r="AX314" s="113">
        <v>-1118610.0503489999</v>
      </c>
    </row>
    <row r="315" spans="1:50">
      <c r="A315" s="11">
        <v>945</v>
      </c>
      <c r="B315" s="12">
        <v>1725</v>
      </c>
      <c r="C315" s="4"/>
      <c r="D315" s="13" t="s">
        <v>105</v>
      </c>
      <c r="E315" s="85">
        <v>951</v>
      </c>
      <c r="F315" s="85">
        <v>1480368.3333333333</v>
      </c>
      <c r="G315" s="86">
        <v>1.8166666666666667</v>
      </c>
      <c r="H315" s="85">
        <v>813817.07707707712</v>
      </c>
      <c r="I315" s="85">
        <v>143269</v>
      </c>
      <c r="J315" s="5">
        <v>0</v>
      </c>
      <c r="K315" s="87">
        <v>1.65</v>
      </c>
      <c r="L315" s="85">
        <v>1342798.177177177</v>
      </c>
      <c r="M315" s="85">
        <v>144267.76249999998</v>
      </c>
      <c r="N315" s="85">
        <v>1487065.939677177</v>
      </c>
      <c r="O315" s="88">
        <v>1563.6865822052334</v>
      </c>
      <c r="P315" s="88">
        <v>2581.7105893570883</v>
      </c>
      <c r="Q315" s="88">
        <v>60.567849419350729</v>
      </c>
      <c r="R315" s="92">
        <v>358212.10739652312</v>
      </c>
      <c r="S315" s="93">
        <v>376.66888264618626</v>
      </c>
      <c r="T315" s="94">
        <v>75.157745134190961</v>
      </c>
      <c r="U315" s="92">
        <v>266200</v>
      </c>
      <c r="V315" s="93">
        <v>279.91587802313353</v>
      </c>
      <c r="W315" s="95">
        <v>86.000009142289542</v>
      </c>
      <c r="X315" s="96">
        <v>0</v>
      </c>
      <c r="Y315" s="97">
        <v>0</v>
      </c>
      <c r="Z315" s="98">
        <v>266200</v>
      </c>
      <c r="AA315" s="99">
        <v>279.91587802313353</v>
      </c>
      <c r="AB315" s="100">
        <v>86.000009142289542</v>
      </c>
      <c r="AC315" s="92">
        <v>624412.10739652312</v>
      </c>
      <c r="AD315" s="93">
        <v>656.58476066931985</v>
      </c>
      <c r="AE315" s="95">
        <v>86.000009142289542</v>
      </c>
      <c r="AF315" s="104"/>
      <c r="AG315" s="103">
        <v>0</v>
      </c>
      <c r="AH315" s="104"/>
      <c r="AI315" s="92">
        <v>37903.381745109589</v>
      </c>
      <c r="AJ315" s="93">
        <v>60.567849419350729</v>
      </c>
      <c r="AK315" s="93">
        <v>0</v>
      </c>
      <c r="AL315" s="101">
        <v>0</v>
      </c>
      <c r="AM315" s="177">
        <v>37903.381745109589</v>
      </c>
      <c r="AO315" s="102">
        <v>5208.7416081066076</v>
      </c>
      <c r="AQ315" s="102">
        <v>81381.707707707697</v>
      </c>
      <c r="AR315" s="90"/>
      <c r="AS315" s="213"/>
      <c r="AT315" s="112">
        <v>-504424.4445558</v>
      </c>
      <c r="AU315" s="112">
        <v>-215382.47743100001</v>
      </c>
      <c r="AV315" s="112">
        <v>-4210.7802670000001</v>
      </c>
      <c r="AW315" s="112">
        <v>-89392</v>
      </c>
      <c r="AX315" s="113">
        <v>-184891.098401</v>
      </c>
    </row>
    <row r="316" spans="1:50">
      <c r="A316" s="11">
        <v>946</v>
      </c>
      <c r="B316" s="12">
        <v>1726</v>
      </c>
      <c r="C316" s="4"/>
      <c r="D316" s="13" t="s">
        <v>106</v>
      </c>
      <c r="E316" s="85">
        <v>236.66666666666666</v>
      </c>
      <c r="F316" s="85">
        <v>288269</v>
      </c>
      <c r="G316" s="86">
        <v>1.84</v>
      </c>
      <c r="H316" s="85">
        <v>156667.93478260867</v>
      </c>
      <c r="I316" s="85">
        <v>30798.666666666668</v>
      </c>
      <c r="J316" s="5">
        <v>0</v>
      </c>
      <c r="K316" s="87">
        <v>1.65</v>
      </c>
      <c r="L316" s="85">
        <v>258502.09239130432</v>
      </c>
      <c r="M316" s="85">
        <v>25223.004166666666</v>
      </c>
      <c r="N316" s="85">
        <v>283725.09655797097</v>
      </c>
      <c r="O316" s="88">
        <v>1198.8384361604408</v>
      </c>
      <c r="P316" s="88">
        <v>2581.7105893570883</v>
      </c>
      <c r="Q316" s="88">
        <v>46.435818216904863</v>
      </c>
      <c r="R316" s="92">
        <v>121093.50488158643</v>
      </c>
      <c r="S316" s="93">
        <v>511.66269668275959</v>
      </c>
      <c r="T316" s="94">
        <v>66.254565476650072</v>
      </c>
      <c r="U316" s="92">
        <v>120646</v>
      </c>
      <c r="V316" s="93">
        <v>509.77183098591553</v>
      </c>
      <c r="W316" s="95">
        <v>86.0000719283574</v>
      </c>
      <c r="X316" s="96">
        <v>0</v>
      </c>
      <c r="Y316" s="97">
        <v>0</v>
      </c>
      <c r="Z316" s="98">
        <v>120646</v>
      </c>
      <c r="AA316" s="99">
        <v>509.77183098591553</v>
      </c>
      <c r="AB316" s="100">
        <v>86.0000719283574</v>
      </c>
      <c r="AC316" s="92">
        <v>241739.50488158641</v>
      </c>
      <c r="AD316" s="93">
        <v>1021.4345276686752</v>
      </c>
      <c r="AE316" s="95">
        <v>86.0000719283574</v>
      </c>
      <c r="AF316" s="104"/>
      <c r="AG316" s="103">
        <v>0</v>
      </c>
      <c r="AH316" s="104"/>
      <c r="AI316" s="92">
        <v>79480.222703825493</v>
      </c>
      <c r="AJ316" s="93">
        <v>46.435818216904863</v>
      </c>
      <c r="AK316" s="93">
        <v>0</v>
      </c>
      <c r="AL316" s="101">
        <v>0</v>
      </c>
      <c r="AM316" s="177">
        <v>79480.222703825493</v>
      </c>
      <c r="AO316" s="102">
        <v>1880.1560769030052</v>
      </c>
      <c r="AQ316" s="102">
        <v>15666.79347826087</v>
      </c>
      <c r="AR316" s="90"/>
      <c r="AS316" s="213"/>
      <c r="AT316" s="112">
        <v>-120690.51127408711</v>
      </c>
      <c r="AU316" s="112">
        <v>-51533.230796000003</v>
      </c>
      <c r="AV316" s="112">
        <v>-1007.487303</v>
      </c>
      <c r="AW316" s="112">
        <v>-16403</v>
      </c>
      <c r="AX316" s="113">
        <v>-44237.747470000002</v>
      </c>
    </row>
    <row r="317" spans="1:50">
      <c r="A317" s="11">
        <v>947</v>
      </c>
      <c r="B317" s="12">
        <v>1727</v>
      </c>
      <c r="C317" s="4"/>
      <c r="D317" s="13" t="s">
        <v>107</v>
      </c>
      <c r="E317" s="85">
        <v>316</v>
      </c>
      <c r="F317" s="85">
        <v>517942</v>
      </c>
      <c r="G317" s="86">
        <v>1.8500000000000003</v>
      </c>
      <c r="H317" s="85">
        <v>279968.64864864864</v>
      </c>
      <c r="I317" s="85">
        <v>75023.333333333328</v>
      </c>
      <c r="J317" s="5">
        <v>0</v>
      </c>
      <c r="K317" s="87">
        <v>1.65</v>
      </c>
      <c r="L317" s="85">
        <v>461948.27027027024</v>
      </c>
      <c r="M317" s="85">
        <v>69615.629166666666</v>
      </c>
      <c r="N317" s="85">
        <v>531563.89943693683</v>
      </c>
      <c r="O317" s="88">
        <v>1682.1642387244835</v>
      </c>
      <c r="P317" s="88">
        <v>2581.7105893570883</v>
      </c>
      <c r="Q317" s="88">
        <v>65.156963978033858</v>
      </c>
      <c r="R317" s="92">
        <v>105174.95931596414</v>
      </c>
      <c r="S317" s="93">
        <v>332.83214973406371</v>
      </c>
      <c r="T317" s="94">
        <v>78.048887306161333</v>
      </c>
      <c r="U317" s="92">
        <v>64867</v>
      </c>
      <c r="V317" s="93">
        <v>205.27531645569621</v>
      </c>
      <c r="W317" s="95">
        <v>86.000023165537982</v>
      </c>
      <c r="X317" s="96">
        <v>0</v>
      </c>
      <c r="Y317" s="97">
        <v>0</v>
      </c>
      <c r="Z317" s="98">
        <v>64867</v>
      </c>
      <c r="AA317" s="99">
        <v>205.27531645569621</v>
      </c>
      <c r="AB317" s="100">
        <v>86.000023165537982</v>
      </c>
      <c r="AC317" s="92">
        <v>170041.95931596414</v>
      </c>
      <c r="AD317" s="93">
        <v>538.10746618975986</v>
      </c>
      <c r="AE317" s="95">
        <v>86.000023165537982</v>
      </c>
      <c r="AF317" s="104"/>
      <c r="AG317" s="103">
        <v>0</v>
      </c>
      <c r="AH317" s="104"/>
      <c r="AI317" s="92">
        <v>16992.946197013545</v>
      </c>
      <c r="AJ317" s="93">
        <v>65.156963978033858</v>
      </c>
      <c r="AK317" s="93">
        <v>0</v>
      </c>
      <c r="AL317" s="101">
        <v>0</v>
      </c>
      <c r="AM317" s="177">
        <v>16992.946197013545</v>
      </c>
      <c r="AO317" s="102">
        <v>1506.5143030527599</v>
      </c>
      <c r="AQ317" s="102">
        <v>27996.864864864863</v>
      </c>
      <c r="AR317" s="90"/>
      <c r="AS317" s="213"/>
      <c r="AT317" s="112">
        <v>-167109.93868719754</v>
      </c>
      <c r="AU317" s="112">
        <v>-71353.704178999993</v>
      </c>
      <c r="AV317" s="112">
        <v>-1394.98242</v>
      </c>
      <c r="AW317" s="112">
        <v>-27602</v>
      </c>
      <c r="AX317" s="113">
        <v>-61252.265727999998</v>
      </c>
    </row>
    <row r="318" spans="1:50">
      <c r="A318" s="11">
        <v>948</v>
      </c>
      <c r="B318" s="12">
        <v>1728</v>
      </c>
      <c r="C318" s="4"/>
      <c r="D318" s="13" t="s">
        <v>108</v>
      </c>
      <c r="E318" s="85">
        <v>781.66666666666663</v>
      </c>
      <c r="F318" s="85">
        <v>1276839.3333333333</v>
      </c>
      <c r="G318" s="86">
        <v>1.7</v>
      </c>
      <c r="H318" s="85">
        <v>751081.96078431373</v>
      </c>
      <c r="I318" s="85">
        <v>115363.33333333333</v>
      </c>
      <c r="J318" s="5">
        <v>0</v>
      </c>
      <c r="K318" s="87">
        <v>1.65</v>
      </c>
      <c r="L318" s="85">
        <v>1239285.2352941176</v>
      </c>
      <c r="M318" s="85">
        <v>115905.46250000001</v>
      </c>
      <c r="N318" s="85">
        <v>1355190.6977941177</v>
      </c>
      <c r="O318" s="88">
        <v>1733.7194428069738</v>
      </c>
      <c r="P318" s="88">
        <v>2581.7105893570883</v>
      </c>
      <c r="Q318" s="88">
        <v>67.153903692927642</v>
      </c>
      <c r="R318" s="92">
        <v>245253.17276806894</v>
      </c>
      <c r="S318" s="93">
        <v>313.75672422354239</v>
      </c>
      <c r="T318" s="94">
        <v>79.306959326544415</v>
      </c>
      <c r="U318" s="92">
        <v>135068</v>
      </c>
      <c r="V318" s="93">
        <v>172.79488272921108</v>
      </c>
      <c r="W318" s="95">
        <v>85.999997788777378</v>
      </c>
      <c r="X318" s="96">
        <v>0</v>
      </c>
      <c r="Y318" s="97">
        <v>0</v>
      </c>
      <c r="Z318" s="98">
        <v>135068</v>
      </c>
      <c r="AA318" s="99">
        <v>172.79488272921108</v>
      </c>
      <c r="AB318" s="100">
        <v>85.999997788777378</v>
      </c>
      <c r="AC318" s="92">
        <v>380321.17276806897</v>
      </c>
      <c r="AD318" s="93">
        <v>486.55160695275345</v>
      </c>
      <c r="AE318" s="95">
        <v>85.999997788777378</v>
      </c>
      <c r="AF318" s="104"/>
      <c r="AG318" s="103">
        <v>0</v>
      </c>
      <c r="AH318" s="104"/>
      <c r="AI318" s="92">
        <v>0</v>
      </c>
      <c r="AJ318" s="93">
        <v>67.153903692927642</v>
      </c>
      <c r="AK318" s="93">
        <v>0</v>
      </c>
      <c r="AL318" s="101">
        <v>0</v>
      </c>
      <c r="AM318" s="177">
        <v>0</v>
      </c>
      <c r="AO318" s="102">
        <v>3164.7347734285645</v>
      </c>
      <c r="AQ318" s="102">
        <v>75108.196078431371</v>
      </c>
      <c r="AR318" s="90"/>
      <c r="AS318" s="213"/>
      <c r="AT318" s="112">
        <v>-401785.93283125584</v>
      </c>
      <c r="AU318" s="112">
        <v>-171557.208506</v>
      </c>
      <c r="AV318" s="112">
        <v>-3353.9855090000001</v>
      </c>
      <c r="AW318" s="112">
        <v>-58408</v>
      </c>
      <c r="AX318" s="113">
        <v>-147270.10803100001</v>
      </c>
    </row>
    <row r="319" spans="1:50">
      <c r="A319" s="11">
        <v>951</v>
      </c>
      <c r="B319" s="12">
        <v>4401</v>
      </c>
      <c r="C319" s="4"/>
      <c r="D319" s="13" t="s">
        <v>249</v>
      </c>
      <c r="E319" s="85">
        <v>1142</v>
      </c>
      <c r="F319" s="85">
        <v>1726303</v>
      </c>
      <c r="G319" s="86">
        <v>1.74</v>
      </c>
      <c r="H319" s="85">
        <v>992128.16091954021</v>
      </c>
      <c r="I319" s="85">
        <v>152365.66666666666</v>
      </c>
      <c r="J319" s="5">
        <v>0</v>
      </c>
      <c r="K319" s="87">
        <v>1.65</v>
      </c>
      <c r="L319" s="85">
        <v>1637011.4655172415</v>
      </c>
      <c r="M319" s="85">
        <v>188350.41250000001</v>
      </c>
      <c r="N319" s="85">
        <v>1825361.8780172411</v>
      </c>
      <c r="O319" s="88">
        <v>1598.3904360921551</v>
      </c>
      <c r="P319" s="88">
        <v>2581.7105893570883</v>
      </c>
      <c r="Q319" s="88">
        <v>61.912068791963051</v>
      </c>
      <c r="R319" s="92">
        <v>415492.09756056487</v>
      </c>
      <c r="S319" s="93">
        <v>363.82845670802527</v>
      </c>
      <c r="T319" s="94">
        <v>76.004603338936718</v>
      </c>
      <c r="U319" s="92">
        <v>294696</v>
      </c>
      <c r="V319" s="93">
        <v>258.05253940455344</v>
      </c>
      <c r="W319" s="95">
        <v>86.000012602405533</v>
      </c>
      <c r="X319" s="96">
        <v>0</v>
      </c>
      <c r="Y319" s="97">
        <v>0</v>
      </c>
      <c r="Z319" s="98">
        <v>294696</v>
      </c>
      <c r="AA319" s="99">
        <v>258.05253940455344</v>
      </c>
      <c r="AB319" s="100">
        <v>86.000012602405533</v>
      </c>
      <c r="AC319" s="92">
        <v>710188.09756056487</v>
      </c>
      <c r="AD319" s="93">
        <v>621.88099611257871</v>
      </c>
      <c r="AE319" s="95">
        <v>86.000012602405533</v>
      </c>
      <c r="AF319" s="104"/>
      <c r="AG319" s="103">
        <v>0</v>
      </c>
      <c r="AH319" s="104"/>
      <c r="AI319" s="92">
        <v>117565.43710214058</v>
      </c>
      <c r="AJ319" s="93">
        <v>61.912068791963051</v>
      </c>
      <c r="AK319" s="93">
        <v>0</v>
      </c>
      <c r="AL319" s="101">
        <v>0</v>
      </c>
      <c r="AM319" s="177">
        <v>117565.43710214058</v>
      </c>
      <c r="AO319" s="102">
        <v>10547.859767736332</v>
      </c>
      <c r="AQ319" s="102">
        <v>99212.816091954024</v>
      </c>
      <c r="AR319" s="90"/>
      <c r="AS319" s="213"/>
      <c r="AT319" s="112">
        <v>-587463.64248369762</v>
      </c>
      <c r="AU319" s="112">
        <v>-250839.10203800001</v>
      </c>
      <c r="AV319" s="112">
        <v>-4903.9659750000001</v>
      </c>
      <c r="AW319" s="112">
        <v>-86309</v>
      </c>
      <c r="AX319" s="113">
        <v>-215328.181063</v>
      </c>
    </row>
    <row r="320" spans="1:50">
      <c r="A320" s="11">
        <v>952</v>
      </c>
      <c r="B320" s="12">
        <v>4402</v>
      </c>
      <c r="C320" s="4"/>
      <c r="D320" s="13" t="s">
        <v>250</v>
      </c>
      <c r="E320" s="85">
        <v>1068.6666666666667</v>
      </c>
      <c r="F320" s="85">
        <v>1577140.6666666667</v>
      </c>
      <c r="G320" s="86">
        <v>1.84</v>
      </c>
      <c r="H320" s="85">
        <v>857141.66666666663</v>
      </c>
      <c r="I320" s="85">
        <v>126421</v>
      </c>
      <c r="J320" s="5">
        <v>0</v>
      </c>
      <c r="K320" s="87">
        <v>1.65</v>
      </c>
      <c r="L320" s="85">
        <v>1414283.7499999998</v>
      </c>
      <c r="M320" s="85">
        <v>155779.54166666666</v>
      </c>
      <c r="N320" s="85">
        <v>1570063.2916666663</v>
      </c>
      <c r="O320" s="88">
        <v>1469.1796241422328</v>
      </c>
      <c r="P320" s="88">
        <v>2581.7105893570883</v>
      </c>
      <c r="Q320" s="88">
        <v>56.907216099233494</v>
      </c>
      <c r="R320" s="92">
        <v>439902.16051905527</v>
      </c>
      <c r="S320" s="93">
        <v>411.63645712949648</v>
      </c>
      <c r="T320" s="94">
        <v>72.851546142517108</v>
      </c>
      <c r="U320" s="92">
        <v>362764</v>
      </c>
      <c r="V320" s="93">
        <v>339.45477230193387</v>
      </c>
      <c r="W320" s="95">
        <v>85.999990189704704</v>
      </c>
      <c r="X320" s="96">
        <v>0</v>
      </c>
      <c r="Y320" s="97">
        <v>0</v>
      </c>
      <c r="Z320" s="98">
        <v>362764</v>
      </c>
      <c r="AA320" s="99">
        <v>339.45477230193387</v>
      </c>
      <c r="AB320" s="100">
        <v>85.999990189704704</v>
      </c>
      <c r="AC320" s="92">
        <v>802666.16051905532</v>
      </c>
      <c r="AD320" s="93">
        <v>751.09122943143029</v>
      </c>
      <c r="AE320" s="95">
        <v>85.999990189704704</v>
      </c>
      <c r="AF320" s="104"/>
      <c r="AG320" s="103">
        <v>0</v>
      </c>
      <c r="AH320" s="104"/>
      <c r="AI320" s="92">
        <v>202140.24583431688</v>
      </c>
      <c r="AJ320" s="93">
        <v>56.907216099233494</v>
      </c>
      <c r="AK320" s="93">
        <v>0</v>
      </c>
      <c r="AL320" s="101">
        <v>0</v>
      </c>
      <c r="AM320" s="177">
        <v>202140.24583431688</v>
      </c>
      <c r="AO320" s="102">
        <v>5558.9113053195115</v>
      </c>
      <c r="AQ320" s="102">
        <v>85714.166666666672</v>
      </c>
      <c r="AR320" s="90"/>
      <c r="AS320" s="213"/>
      <c r="AT320" s="112">
        <v>-550843.87196891045</v>
      </c>
      <c r="AU320" s="112">
        <v>-235202.95081400001</v>
      </c>
      <c r="AV320" s="112">
        <v>-4598.2753830000001</v>
      </c>
      <c r="AW320" s="112">
        <v>-62881</v>
      </c>
      <c r="AX320" s="113">
        <v>-201905.61665899999</v>
      </c>
    </row>
    <row r="321" spans="1:50">
      <c r="A321" s="11">
        <v>953</v>
      </c>
      <c r="B321" s="12">
        <v>4403</v>
      </c>
      <c r="C321" s="4"/>
      <c r="D321" s="13" t="s">
        <v>251</v>
      </c>
      <c r="E321" s="85">
        <v>1376.6666666666667</v>
      </c>
      <c r="F321" s="85">
        <v>1805277</v>
      </c>
      <c r="G321" s="86">
        <v>1.8999999999999997</v>
      </c>
      <c r="H321" s="85">
        <v>950145.78947368416</v>
      </c>
      <c r="I321" s="85">
        <v>176962</v>
      </c>
      <c r="J321" s="5">
        <v>0</v>
      </c>
      <c r="K321" s="87">
        <v>1.65</v>
      </c>
      <c r="L321" s="85">
        <v>1567740.5526315791</v>
      </c>
      <c r="M321" s="85">
        <v>181793.22083333333</v>
      </c>
      <c r="N321" s="85">
        <v>1749533.7734649123</v>
      </c>
      <c r="O321" s="88">
        <v>1270.8477773352872</v>
      </c>
      <c r="P321" s="88">
        <v>2581.7105893570883</v>
      </c>
      <c r="Q321" s="88">
        <v>49.225028652485818</v>
      </c>
      <c r="R321" s="92">
        <v>667709.82101683831</v>
      </c>
      <c r="S321" s="93">
        <v>485.01924044806657</v>
      </c>
      <c r="T321" s="94">
        <v>68.01176805106607</v>
      </c>
      <c r="U321" s="92">
        <v>639330</v>
      </c>
      <c r="V321" s="93">
        <v>464.40435835351087</v>
      </c>
      <c r="W321" s="95">
        <v>86.000010430672191</v>
      </c>
      <c r="X321" s="96">
        <v>0</v>
      </c>
      <c r="Y321" s="97">
        <v>0</v>
      </c>
      <c r="Z321" s="98">
        <v>639330</v>
      </c>
      <c r="AA321" s="99">
        <v>464.40435835351087</v>
      </c>
      <c r="AB321" s="100">
        <v>86.000010430672191</v>
      </c>
      <c r="AC321" s="92">
        <v>1307039.8210168383</v>
      </c>
      <c r="AD321" s="93">
        <v>949.42359880157744</v>
      </c>
      <c r="AE321" s="95">
        <v>86.000010430672191</v>
      </c>
      <c r="AF321" s="104"/>
      <c r="AG321" s="103">
        <v>0</v>
      </c>
      <c r="AH321" s="104"/>
      <c r="AI321" s="92">
        <v>96212.073284758837</v>
      </c>
      <c r="AJ321" s="93">
        <v>49.225028652485818</v>
      </c>
      <c r="AK321" s="93">
        <v>0</v>
      </c>
      <c r="AL321" s="101">
        <v>0</v>
      </c>
      <c r="AM321" s="177">
        <v>96212.073284758837</v>
      </c>
      <c r="AO321" s="102">
        <v>12758.363533862806</v>
      </c>
      <c r="AQ321" s="102">
        <v>95014.578947368427</v>
      </c>
      <c r="AR321" s="90"/>
      <c r="AS321" s="213"/>
      <c r="AT321" s="112">
        <v>-714859.18216190056</v>
      </c>
      <c r="AU321" s="112">
        <v>-305235.29010099999</v>
      </c>
      <c r="AV321" s="112">
        <v>-5967.4247949999999</v>
      </c>
      <c r="AW321" s="112">
        <v>-113105</v>
      </c>
      <c r="AX321" s="113">
        <v>-262023.58116999999</v>
      </c>
    </row>
    <row r="322" spans="1:50">
      <c r="A322" s="11">
        <v>954</v>
      </c>
      <c r="B322" s="12">
        <v>4404</v>
      </c>
      <c r="C322" s="4"/>
      <c r="D322" s="13" t="s">
        <v>252</v>
      </c>
      <c r="E322" s="85">
        <v>4738.666666666667</v>
      </c>
      <c r="F322" s="85">
        <v>8395938</v>
      </c>
      <c r="G322" s="86">
        <v>1.6499999999999997</v>
      </c>
      <c r="H322" s="85">
        <v>5088447.2727272734</v>
      </c>
      <c r="I322" s="85">
        <v>1014993.3333333334</v>
      </c>
      <c r="J322" s="5">
        <v>0</v>
      </c>
      <c r="K322" s="87">
        <v>1.65</v>
      </c>
      <c r="L322" s="85">
        <v>8395938</v>
      </c>
      <c r="M322" s="85">
        <v>1049802.8541666667</v>
      </c>
      <c r="N322" s="85">
        <v>9445740.854166666</v>
      </c>
      <c r="O322" s="88">
        <v>1993.3330446328077</v>
      </c>
      <c r="P322" s="88">
        <v>2581.7105893570883</v>
      </c>
      <c r="Q322" s="88">
        <v>77.209779161544148</v>
      </c>
      <c r="R322" s="92">
        <v>1031606.2716820459</v>
      </c>
      <c r="S322" s="93">
        <v>217.69969154798378</v>
      </c>
      <c r="T322" s="94">
        <v>85.642160871772816</v>
      </c>
      <c r="U322" s="92">
        <v>43778</v>
      </c>
      <c r="V322" s="93">
        <v>9.2384637028700052</v>
      </c>
      <c r="W322" s="95">
        <v>86.000003603679133</v>
      </c>
      <c r="X322" s="96">
        <v>0</v>
      </c>
      <c r="Y322" s="97">
        <v>0</v>
      </c>
      <c r="Z322" s="98">
        <v>43778</v>
      </c>
      <c r="AA322" s="99">
        <v>9.2384637028700052</v>
      </c>
      <c r="AB322" s="100">
        <v>86.000003603679133</v>
      </c>
      <c r="AC322" s="92">
        <v>1075384.2716820459</v>
      </c>
      <c r="AD322" s="93">
        <v>226.93815525085378</v>
      </c>
      <c r="AE322" s="95">
        <v>86.000003603679133</v>
      </c>
      <c r="AF322" s="104"/>
      <c r="AG322" s="103">
        <v>0</v>
      </c>
      <c r="AH322" s="104"/>
      <c r="AI322" s="92">
        <v>0</v>
      </c>
      <c r="AJ322" s="93">
        <v>77.209779161544148</v>
      </c>
      <c r="AK322" s="93">
        <v>0</v>
      </c>
      <c r="AL322" s="101">
        <v>0</v>
      </c>
      <c r="AM322" s="177">
        <v>0</v>
      </c>
      <c r="AO322" s="102">
        <v>58147.889523233971</v>
      </c>
      <c r="AQ322" s="102">
        <v>508844.72727272729</v>
      </c>
      <c r="AR322" s="90"/>
      <c r="AS322" s="213"/>
      <c r="AT322" s="112">
        <v>-2461261.195726255</v>
      </c>
      <c r="AU322" s="112">
        <v>-1050925.544273</v>
      </c>
      <c r="AV322" s="112">
        <v>-20545.852181999999</v>
      </c>
      <c r="AW322" s="112">
        <v>-345173</v>
      </c>
      <c r="AX322" s="113">
        <v>-902147.56806900003</v>
      </c>
    </row>
    <row r="323" spans="1:50">
      <c r="A323" s="11">
        <v>955</v>
      </c>
      <c r="B323" s="12">
        <v>4405</v>
      </c>
      <c r="C323" s="4"/>
      <c r="D323" s="13" t="s">
        <v>253</v>
      </c>
      <c r="E323" s="85">
        <v>4084.6666666666665</v>
      </c>
      <c r="F323" s="85">
        <v>7242858</v>
      </c>
      <c r="G323" s="86">
        <v>1.84</v>
      </c>
      <c r="H323" s="85">
        <v>3936335.8695652173</v>
      </c>
      <c r="I323" s="85">
        <v>548049.66666666663</v>
      </c>
      <c r="J323" s="5">
        <v>0</v>
      </c>
      <c r="K323" s="87">
        <v>1.65</v>
      </c>
      <c r="L323" s="85">
        <v>6494954.1847826084</v>
      </c>
      <c r="M323" s="85">
        <v>679860.93958333333</v>
      </c>
      <c r="N323" s="85">
        <v>7174815.1243659416</v>
      </c>
      <c r="O323" s="88">
        <v>1756.5240226128469</v>
      </c>
      <c r="P323" s="88">
        <v>2581.7105893570883</v>
      </c>
      <c r="Q323" s="88">
        <v>68.037216481738426</v>
      </c>
      <c r="R323" s="92">
        <v>1247126.4632956849</v>
      </c>
      <c r="S323" s="93">
        <v>305.31902969536924</v>
      </c>
      <c r="T323" s="94">
        <v>79.863446383495187</v>
      </c>
      <c r="U323" s="92">
        <v>647126</v>
      </c>
      <c r="V323" s="93">
        <v>158.42810510853599</v>
      </c>
      <c r="W323" s="95">
        <v>86.00000195876548</v>
      </c>
      <c r="X323" s="96">
        <v>0</v>
      </c>
      <c r="Y323" s="97">
        <v>0</v>
      </c>
      <c r="Z323" s="98">
        <v>647126</v>
      </c>
      <c r="AA323" s="99">
        <v>158.42810510853599</v>
      </c>
      <c r="AB323" s="100">
        <v>86.00000195876548</v>
      </c>
      <c r="AC323" s="92">
        <v>1894252.4632956849</v>
      </c>
      <c r="AD323" s="93">
        <v>463.74713480390523</v>
      </c>
      <c r="AE323" s="95">
        <v>86.00000195876548</v>
      </c>
      <c r="AF323" s="104"/>
      <c r="AG323" s="103">
        <v>0</v>
      </c>
      <c r="AH323" s="104"/>
      <c r="AI323" s="92">
        <v>125449.53763386075</v>
      </c>
      <c r="AJ323" s="93">
        <v>68.037216481738426</v>
      </c>
      <c r="AK323" s="93">
        <v>0</v>
      </c>
      <c r="AL323" s="101">
        <v>0</v>
      </c>
      <c r="AM323" s="177">
        <v>125449.53763386075</v>
      </c>
      <c r="AO323" s="102">
        <v>36027.52224616184</v>
      </c>
      <c r="AQ323" s="102">
        <v>393633.58695652173</v>
      </c>
      <c r="AR323" s="90"/>
      <c r="AS323" s="213"/>
      <c r="AT323" s="112">
        <v>-2123946.6898576529</v>
      </c>
      <c r="AU323" s="112">
        <v>-906896.771022</v>
      </c>
      <c r="AV323" s="112">
        <v>-17730.054334</v>
      </c>
      <c r="AW323" s="112">
        <v>-378236</v>
      </c>
      <c r="AX323" s="113">
        <v>-778508.73539599997</v>
      </c>
    </row>
    <row r="324" spans="1:50">
      <c r="A324" s="11">
        <v>956</v>
      </c>
      <c r="B324" s="12">
        <v>4406</v>
      </c>
      <c r="C324" s="4"/>
      <c r="D324" s="13" t="s">
        <v>254</v>
      </c>
      <c r="E324" s="85">
        <v>3196.3333333333335</v>
      </c>
      <c r="F324" s="85">
        <v>6229590.666666667</v>
      </c>
      <c r="G324" s="86">
        <v>1.59</v>
      </c>
      <c r="H324" s="85">
        <v>3917981.5513626835</v>
      </c>
      <c r="I324" s="85">
        <v>464092.33333333331</v>
      </c>
      <c r="J324" s="5">
        <v>0</v>
      </c>
      <c r="K324" s="87">
        <v>1.65</v>
      </c>
      <c r="L324" s="85">
        <v>6464669.559748427</v>
      </c>
      <c r="M324" s="85">
        <v>572418.84166666667</v>
      </c>
      <c r="N324" s="85">
        <v>7037088.4014150938</v>
      </c>
      <c r="O324" s="88">
        <v>2201.6128067833224</v>
      </c>
      <c r="P324" s="88">
        <v>2581.7105893570883</v>
      </c>
      <c r="Q324" s="88">
        <v>85.277289246103294</v>
      </c>
      <c r="R324" s="92">
        <v>449520.10857564735</v>
      </c>
      <c r="S324" s="93">
        <v>140.63617955229347</v>
      </c>
      <c r="T324" s="94">
        <v>90.724692225045089</v>
      </c>
      <c r="U324" s="92">
        <v>0</v>
      </c>
      <c r="V324" s="93">
        <v>0</v>
      </c>
      <c r="W324" s="95">
        <v>90.724692225045089</v>
      </c>
      <c r="X324" s="96">
        <v>0</v>
      </c>
      <c r="Y324" s="97">
        <v>0</v>
      </c>
      <c r="Z324" s="98">
        <v>0</v>
      </c>
      <c r="AA324" s="99">
        <v>0</v>
      </c>
      <c r="AB324" s="100">
        <v>90.724692225045089</v>
      </c>
      <c r="AC324" s="92">
        <v>449520.10857564735</v>
      </c>
      <c r="AD324" s="93">
        <v>140.63617955229347</v>
      </c>
      <c r="AE324" s="95">
        <v>90.724692225045089</v>
      </c>
      <c r="AF324" s="104"/>
      <c r="AG324" s="103">
        <v>0</v>
      </c>
      <c r="AH324" s="104"/>
      <c r="AI324" s="92">
        <v>81893.915760024873</v>
      </c>
      <c r="AJ324" s="93">
        <v>85.277289246103294</v>
      </c>
      <c r="AK324" s="93">
        <v>0</v>
      </c>
      <c r="AL324" s="101">
        <v>0</v>
      </c>
      <c r="AM324" s="177">
        <v>81893.915760024873</v>
      </c>
      <c r="AO324" s="102">
        <v>24873.576313349633</v>
      </c>
      <c r="AQ324" s="102">
        <v>391798.15513626835</v>
      </c>
      <c r="AR324" s="90"/>
      <c r="AS324" s="213"/>
      <c r="AT324" s="112">
        <v>-1657689.3300637435</v>
      </c>
      <c r="AU324" s="112">
        <v>-707811.12726199999</v>
      </c>
      <c r="AV324" s="112">
        <v>-13837.881163</v>
      </c>
      <c r="AW324" s="112">
        <v>-234795</v>
      </c>
      <c r="AX324" s="113">
        <v>-607607.35200700001</v>
      </c>
    </row>
    <row r="325" spans="1:50">
      <c r="A325" s="11">
        <v>957</v>
      </c>
      <c r="B325" s="12">
        <v>4407</v>
      </c>
      <c r="C325" s="4"/>
      <c r="D325" s="123" t="s">
        <v>255</v>
      </c>
      <c r="E325" s="85">
        <v>5014.666666666667</v>
      </c>
      <c r="F325" s="85">
        <v>8234431.666666667</v>
      </c>
      <c r="G325" s="86">
        <v>1.79</v>
      </c>
      <c r="H325" s="85">
        <v>4600241.1545623839</v>
      </c>
      <c r="I325" s="85">
        <v>806642.33333333337</v>
      </c>
      <c r="J325" s="5">
        <v>0</v>
      </c>
      <c r="K325" s="87">
        <v>1.65</v>
      </c>
      <c r="L325" s="85">
        <v>7590397.9050279325</v>
      </c>
      <c r="M325" s="85">
        <v>939084.87916666677</v>
      </c>
      <c r="N325" s="85">
        <v>8529482.7841945998</v>
      </c>
      <c r="O325" s="88">
        <v>1700.9072289672824</v>
      </c>
      <c r="P325" s="88">
        <v>2581.7105893570883</v>
      </c>
      <c r="Q325" s="88">
        <v>65.882955122047662</v>
      </c>
      <c r="R325" s="92">
        <v>1634266.0429568558</v>
      </c>
      <c r="S325" s="93">
        <v>325.89724334422806</v>
      </c>
      <c r="T325" s="94">
        <v>78.506261726890017</v>
      </c>
      <c r="U325" s="92">
        <v>970171</v>
      </c>
      <c r="V325" s="93">
        <v>193.46669768678541</v>
      </c>
      <c r="W325" s="95">
        <v>86.000002446099117</v>
      </c>
      <c r="X325" s="96">
        <v>0</v>
      </c>
      <c r="Y325" s="97">
        <v>0</v>
      </c>
      <c r="Z325" s="98">
        <v>970171</v>
      </c>
      <c r="AA325" s="99">
        <v>193.46669768678541</v>
      </c>
      <c r="AB325" s="100">
        <v>86.000002446099117</v>
      </c>
      <c r="AC325" s="92">
        <v>2604437.0429568561</v>
      </c>
      <c r="AD325" s="93">
        <v>519.3639410310135</v>
      </c>
      <c r="AE325" s="95">
        <v>86.000002446099117</v>
      </c>
      <c r="AF325" s="104"/>
      <c r="AG325" s="103">
        <v>0</v>
      </c>
      <c r="AH325" s="104"/>
      <c r="AI325" s="92">
        <v>427965.77390879672</v>
      </c>
      <c r="AJ325" s="93">
        <v>65.882955122047662</v>
      </c>
      <c r="AK325" s="93">
        <v>0</v>
      </c>
      <c r="AL325" s="101">
        <v>0</v>
      </c>
      <c r="AM325" s="177">
        <v>427965.77390879672</v>
      </c>
      <c r="AO325" s="102">
        <v>57615.480523420665</v>
      </c>
      <c r="AQ325" s="102">
        <v>460024.11545623839</v>
      </c>
      <c r="AR325" s="90"/>
      <c r="AS325" s="213"/>
      <c r="AT325" s="112">
        <v>-2590719.8210672629</v>
      </c>
      <c r="AU325" s="112">
        <v>-1106202.6422639999</v>
      </c>
      <c r="AV325" s="112">
        <v>-21626.533007000002</v>
      </c>
      <c r="AW325" s="112">
        <v>-377385</v>
      </c>
      <c r="AX325" s="113">
        <v>-949599.16898800002</v>
      </c>
    </row>
    <row r="326" spans="1:50">
      <c r="A326" s="11">
        <v>958</v>
      </c>
      <c r="B326" s="12">
        <v>4408</v>
      </c>
      <c r="C326" s="4"/>
      <c r="D326" s="13" t="s">
        <v>256</v>
      </c>
      <c r="E326" s="85">
        <v>973.66666666666663</v>
      </c>
      <c r="F326" s="85">
        <v>1376362.6666666667</v>
      </c>
      <c r="G326" s="86">
        <v>1.88</v>
      </c>
      <c r="H326" s="85">
        <v>732107.80141843983</v>
      </c>
      <c r="I326" s="85">
        <v>125565.66666666667</v>
      </c>
      <c r="J326" s="5">
        <v>0</v>
      </c>
      <c r="K326" s="87">
        <v>1.65</v>
      </c>
      <c r="L326" s="85">
        <v>1207977.8723404256</v>
      </c>
      <c r="M326" s="85">
        <v>129307.16666666667</v>
      </c>
      <c r="N326" s="85">
        <v>1337285.0390070921</v>
      </c>
      <c r="O326" s="88">
        <v>1373.4526247933161</v>
      </c>
      <c r="P326" s="88">
        <v>2581.7105893570883</v>
      </c>
      <c r="Q326" s="88">
        <v>53.199325689535975</v>
      </c>
      <c r="R326" s="92">
        <v>435282.98678719596</v>
      </c>
      <c r="S326" s="93">
        <v>447.05544688859567</v>
      </c>
      <c r="T326" s="94">
        <v>70.515575184407666</v>
      </c>
      <c r="U326" s="92">
        <v>389236</v>
      </c>
      <c r="V326" s="93">
        <v>399.76309483053751</v>
      </c>
      <c r="W326" s="95">
        <v>86.000002311078305</v>
      </c>
      <c r="X326" s="96">
        <v>0</v>
      </c>
      <c r="Y326" s="97">
        <v>0</v>
      </c>
      <c r="Z326" s="98">
        <v>389236</v>
      </c>
      <c r="AA326" s="99">
        <v>399.76309483053751</v>
      </c>
      <c r="AB326" s="100">
        <v>86.000002311078305</v>
      </c>
      <c r="AC326" s="92">
        <v>824518.98678719602</v>
      </c>
      <c r="AD326" s="93">
        <v>846.81854171913324</v>
      </c>
      <c r="AE326" s="95">
        <v>86.000002311078305</v>
      </c>
      <c r="AF326" s="104"/>
      <c r="AG326" s="103">
        <v>0</v>
      </c>
      <c r="AH326" s="104"/>
      <c r="AI326" s="92">
        <v>240432.2653591889</v>
      </c>
      <c r="AJ326" s="93">
        <v>53.199325689535975</v>
      </c>
      <c r="AK326" s="93">
        <v>0</v>
      </c>
      <c r="AL326" s="101">
        <v>0</v>
      </c>
      <c r="AM326" s="177">
        <v>240432.2653591889</v>
      </c>
      <c r="AO326" s="102">
        <v>7873.8576414394865</v>
      </c>
      <c r="AQ326" s="102">
        <v>73210.780141843992</v>
      </c>
      <c r="AR326" s="90"/>
      <c r="AS326" s="213"/>
      <c r="AT326" s="112">
        <v>-498750.95898308652</v>
      </c>
      <c r="AU326" s="112">
        <v>-212959.97512799999</v>
      </c>
      <c r="AV326" s="112">
        <v>-4163.4197530000001</v>
      </c>
      <c r="AW326" s="112">
        <v>-54816</v>
      </c>
      <c r="AX326" s="113">
        <v>-182811.54616999999</v>
      </c>
    </row>
    <row r="327" spans="1:50">
      <c r="A327" s="11">
        <v>959</v>
      </c>
      <c r="B327" s="12">
        <v>4409</v>
      </c>
      <c r="C327" s="4"/>
      <c r="D327" s="13" t="s">
        <v>257</v>
      </c>
      <c r="E327" s="85">
        <v>537</v>
      </c>
      <c r="F327" s="85">
        <v>762899.33333333337</v>
      </c>
      <c r="G327" s="86">
        <v>1.86</v>
      </c>
      <c r="H327" s="85">
        <v>410160.93189964158</v>
      </c>
      <c r="I327" s="85">
        <v>49994.333333333336</v>
      </c>
      <c r="J327" s="5">
        <v>0</v>
      </c>
      <c r="K327" s="87">
        <v>1.65</v>
      </c>
      <c r="L327" s="85">
        <v>676765.53763440857</v>
      </c>
      <c r="M327" s="85">
        <v>62249.645833333336</v>
      </c>
      <c r="N327" s="85">
        <v>739015.18346774194</v>
      </c>
      <c r="O327" s="88">
        <v>1376.1921479846219</v>
      </c>
      <c r="P327" s="88">
        <v>2581.7105893570883</v>
      </c>
      <c r="Q327" s="88">
        <v>53.305438404206605</v>
      </c>
      <c r="R327" s="92">
        <v>239524.45911629533</v>
      </c>
      <c r="S327" s="93">
        <v>446.04182330781254</v>
      </c>
      <c r="T327" s="94">
        <v>70.582426194650154</v>
      </c>
      <c r="U327" s="92">
        <v>213746</v>
      </c>
      <c r="V327" s="93">
        <v>398.03724394785849</v>
      </c>
      <c r="W327" s="95">
        <v>86.000004198503021</v>
      </c>
      <c r="X327" s="96">
        <v>0</v>
      </c>
      <c r="Y327" s="97">
        <v>0</v>
      </c>
      <c r="Z327" s="98">
        <v>213746</v>
      </c>
      <c r="AA327" s="99">
        <v>398.03724394785849</v>
      </c>
      <c r="AB327" s="100">
        <v>86.000004198503021</v>
      </c>
      <c r="AC327" s="92">
        <v>453270.45911629533</v>
      </c>
      <c r="AD327" s="93">
        <v>844.07906725567102</v>
      </c>
      <c r="AE327" s="95">
        <v>86.000004198503021</v>
      </c>
      <c r="AF327" s="104"/>
      <c r="AG327" s="103">
        <v>0</v>
      </c>
      <c r="AH327" s="104"/>
      <c r="AI327" s="92">
        <v>90683.044197122726</v>
      </c>
      <c r="AJ327" s="93">
        <v>53.305438404206605</v>
      </c>
      <c r="AK327" s="93">
        <v>0</v>
      </c>
      <c r="AL327" s="101">
        <v>0</v>
      </c>
      <c r="AM327" s="177">
        <v>90683.044197122726</v>
      </c>
      <c r="AO327" s="102">
        <v>2301.996074135935</v>
      </c>
      <c r="AQ327" s="102">
        <v>41016.093189964151</v>
      </c>
      <c r="AR327" s="90"/>
      <c r="AS327" s="213"/>
      <c r="AT327" s="112">
        <v>-286253.13571418094</v>
      </c>
      <c r="AU327" s="112">
        <v>-122226.25253</v>
      </c>
      <c r="AV327" s="112">
        <v>-2389.5532189999999</v>
      </c>
      <c r="AW327" s="112">
        <v>-22905</v>
      </c>
      <c r="AX327" s="113">
        <v>-104922.86259</v>
      </c>
    </row>
    <row r="328" spans="1:50">
      <c r="A328" s="11">
        <v>960</v>
      </c>
      <c r="B328" s="12">
        <v>4410</v>
      </c>
      <c r="C328" s="4"/>
      <c r="D328" s="13" t="s">
        <v>258</v>
      </c>
      <c r="E328" s="85">
        <v>1159.6666666666667</v>
      </c>
      <c r="F328" s="85">
        <v>1853803.6666666667</v>
      </c>
      <c r="G328" s="86">
        <v>1.8999999999999997</v>
      </c>
      <c r="H328" s="85">
        <v>975686.14035087719</v>
      </c>
      <c r="I328" s="85">
        <v>194037.66666666666</v>
      </c>
      <c r="J328" s="5">
        <v>0</v>
      </c>
      <c r="K328" s="87">
        <v>1.65</v>
      </c>
      <c r="L328" s="85">
        <v>1609882.1315789472</v>
      </c>
      <c r="M328" s="85">
        <v>160138.10416666666</v>
      </c>
      <c r="N328" s="85">
        <v>1770020.2357456137</v>
      </c>
      <c r="O328" s="88">
        <v>1526.3181107320611</v>
      </c>
      <c r="P328" s="88">
        <v>2581.7105893570883</v>
      </c>
      <c r="Q328" s="88">
        <v>59.120418726413213</v>
      </c>
      <c r="R328" s="92">
        <v>452844.28675349802</v>
      </c>
      <c r="S328" s="93">
        <v>390.49521709126014</v>
      </c>
      <c r="T328" s="94">
        <v>74.245863797640325</v>
      </c>
      <c r="U328" s="92">
        <v>351910</v>
      </c>
      <c r="V328" s="93">
        <v>303.45789019833285</v>
      </c>
      <c r="W328" s="95">
        <v>86.000004306236278</v>
      </c>
      <c r="X328" s="96">
        <v>0</v>
      </c>
      <c r="Y328" s="97">
        <v>0</v>
      </c>
      <c r="Z328" s="98">
        <v>351910</v>
      </c>
      <c r="AA328" s="99">
        <v>303.45789019833285</v>
      </c>
      <c r="AB328" s="100">
        <v>86.000004306236278</v>
      </c>
      <c r="AC328" s="92">
        <v>804754.28675349802</v>
      </c>
      <c r="AD328" s="93">
        <v>693.95310728959294</v>
      </c>
      <c r="AE328" s="95">
        <v>86.000004306236278</v>
      </c>
      <c r="AF328" s="104"/>
      <c r="AG328" s="103">
        <v>0</v>
      </c>
      <c r="AH328" s="104"/>
      <c r="AI328" s="92">
        <v>116052.57868872702</v>
      </c>
      <c r="AJ328" s="93">
        <v>59.120418726413213</v>
      </c>
      <c r="AK328" s="93">
        <v>0</v>
      </c>
      <c r="AL328" s="101">
        <v>0</v>
      </c>
      <c r="AM328" s="177">
        <v>116052.57868872702</v>
      </c>
      <c r="AO328" s="102">
        <v>8714.1214339312901</v>
      </c>
      <c r="AQ328" s="102">
        <v>97568.61403508771</v>
      </c>
      <c r="AR328" s="90"/>
      <c r="AS328" s="213"/>
      <c r="AT328" s="112">
        <v>-595715.98513491719</v>
      </c>
      <c r="AU328" s="112">
        <v>-254362.74175099999</v>
      </c>
      <c r="AV328" s="112">
        <v>-4972.8539959999998</v>
      </c>
      <c r="AW328" s="112">
        <v>-66302</v>
      </c>
      <c r="AX328" s="113">
        <v>-218352.98430800001</v>
      </c>
    </row>
    <row r="329" spans="1:50">
      <c r="A329" s="11">
        <v>971</v>
      </c>
      <c r="B329" s="12">
        <v>4501</v>
      </c>
      <c r="C329" s="4"/>
      <c r="D329" s="13" t="s">
        <v>259</v>
      </c>
      <c r="E329" s="85">
        <v>1413</v>
      </c>
      <c r="F329" s="85">
        <v>2611871</v>
      </c>
      <c r="G329" s="86">
        <v>1.64</v>
      </c>
      <c r="H329" s="85">
        <v>1592604.2682926829</v>
      </c>
      <c r="I329" s="85">
        <v>247865.33333333334</v>
      </c>
      <c r="J329" s="5">
        <v>0</v>
      </c>
      <c r="K329" s="87">
        <v>1.65</v>
      </c>
      <c r="L329" s="85">
        <v>2627797.0426829271</v>
      </c>
      <c r="M329" s="85">
        <v>280777.7</v>
      </c>
      <c r="N329" s="85">
        <v>2908574.7426829268</v>
      </c>
      <c r="O329" s="88">
        <v>2058.4393083389432</v>
      </c>
      <c r="P329" s="88">
        <v>2581.7105893570883</v>
      </c>
      <c r="Q329" s="88">
        <v>79.731605735542459</v>
      </c>
      <c r="R329" s="92">
        <v>273571.45842909644</v>
      </c>
      <c r="S329" s="93">
        <v>193.61037397671367</v>
      </c>
      <c r="T329" s="94">
        <v>87.23091161339174</v>
      </c>
      <c r="U329" s="92">
        <v>0</v>
      </c>
      <c r="V329" s="93">
        <v>0</v>
      </c>
      <c r="W329" s="95">
        <v>87.23091161339174</v>
      </c>
      <c r="X329" s="96">
        <v>0</v>
      </c>
      <c r="Y329" s="97">
        <v>0</v>
      </c>
      <c r="Z329" s="98">
        <v>0</v>
      </c>
      <c r="AA329" s="99">
        <v>0</v>
      </c>
      <c r="AB329" s="100">
        <v>87.23091161339174</v>
      </c>
      <c r="AC329" s="92">
        <v>273571.45842909644</v>
      </c>
      <c r="AD329" s="93">
        <v>193.61037397671367</v>
      </c>
      <c r="AE329" s="95">
        <v>87.23091161339174</v>
      </c>
      <c r="AF329" s="104"/>
      <c r="AG329" s="103">
        <v>0</v>
      </c>
      <c r="AH329" s="104"/>
      <c r="AI329" s="92">
        <v>89781.660266653402</v>
      </c>
      <c r="AJ329" s="93">
        <v>79.731605735542459</v>
      </c>
      <c r="AK329" s="93">
        <v>0</v>
      </c>
      <c r="AL329" s="101">
        <v>0</v>
      </c>
      <c r="AM329" s="177">
        <v>89781.660266653402</v>
      </c>
      <c r="AO329" s="102">
        <v>13231.210508362892</v>
      </c>
      <c r="AQ329" s="102">
        <v>159260.42682926831</v>
      </c>
      <c r="AR329" s="90"/>
      <c r="AS329" s="213"/>
      <c r="AT329" s="112">
        <v>-739100.43869985826</v>
      </c>
      <c r="AU329" s="112">
        <v>-315585.98175699997</v>
      </c>
      <c r="AV329" s="112">
        <v>-6169.7833559999999</v>
      </c>
      <c r="AW329" s="112">
        <v>-105219</v>
      </c>
      <c r="AX329" s="113">
        <v>-270908.94070500002</v>
      </c>
    </row>
    <row r="330" spans="1:50">
      <c r="A330" s="11">
        <v>972</v>
      </c>
      <c r="B330" s="12">
        <v>4502</v>
      </c>
      <c r="C330" s="4"/>
      <c r="D330" s="13" t="s">
        <v>260</v>
      </c>
      <c r="E330" s="85">
        <v>42.666666666666664</v>
      </c>
      <c r="F330" s="85">
        <v>111986</v>
      </c>
      <c r="G330" s="86">
        <v>1.24</v>
      </c>
      <c r="H330" s="85">
        <v>90311.290322580651</v>
      </c>
      <c r="I330" s="85">
        <v>10569</v>
      </c>
      <c r="J330" s="5">
        <v>0</v>
      </c>
      <c r="K330" s="87">
        <v>1.65</v>
      </c>
      <c r="L330" s="85">
        <v>149013.62903225809</v>
      </c>
      <c r="M330" s="85">
        <v>11032.766666666668</v>
      </c>
      <c r="N330" s="85">
        <v>160046.39569892475</v>
      </c>
      <c r="O330" s="88">
        <v>3751.0873991935491</v>
      </c>
      <c r="P330" s="88">
        <v>2581.7105893570883</v>
      </c>
      <c r="Q330" s="88">
        <v>145.29465133145172</v>
      </c>
      <c r="R330" s="92">
        <v>-18460.561904618255</v>
      </c>
      <c r="S330" s="93">
        <v>-432.66941963949034</v>
      </c>
      <c r="T330" s="94">
        <v>128.53563033881457</v>
      </c>
      <c r="U330" s="92">
        <v>0</v>
      </c>
      <c r="V330" s="93">
        <v>0</v>
      </c>
      <c r="W330" s="95">
        <v>128.53563033881457</v>
      </c>
      <c r="X330" s="96">
        <v>0</v>
      </c>
      <c r="Y330" s="97">
        <v>0</v>
      </c>
      <c r="Z330" s="98">
        <v>0</v>
      </c>
      <c r="AA330" s="99">
        <v>0</v>
      </c>
      <c r="AB330" s="100">
        <v>128.53563033881457</v>
      </c>
      <c r="AC330" s="92">
        <v>-18460.561904618255</v>
      </c>
      <c r="AD330" s="93">
        <v>-432.66941963949034</v>
      </c>
      <c r="AE330" s="95">
        <v>128.53563033881457</v>
      </c>
      <c r="AF330" s="104"/>
      <c r="AG330" s="103">
        <v>0</v>
      </c>
      <c r="AH330" s="104"/>
      <c r="AI330" s="92">
        <v>27286.457379153871</v>
      </c>
      <c r="AJ330" s="93">
        <v>145.29465133145172</v>
      </c>
      <c r="AK330" s="93">
        <v>26.473256657258588</v>
      </c>
      <c r="AL330" s="101">
        <v>-7223.613894656879</v>
      </c>
      <c r="AM330" s="177">
        <v>20062.843484496992</v>
      </c>
      <c r="AO330" s="102">
        <v>0.23672485749653654</v>
      </c>
      <c r="AQ330" s="102">
        <v>9031.1290322580626</v>
      </c>
      <c r="AR330" s="90"/>
      <c r="AS330" s="213"/>
      <c r="AT330" s="112">
        <v>-22693.942290853985</v>
      </c>
      <c r="AU330" s="112">
        <v>-9690.0092100000002</v>
      </c>
      <c r="AV330" s="112">
        <v>-189.44205700000001</v>
      </c>
      <c r="AW330" s="112">
        <v>-1816</v>
      </c>
      <c r="AX330" s="113">
        <v>-8318.2089259999993</v>
      </c>
    </row>
    <row r="331" spans="1:50">
      <c r="A331" s="11">
        <v>973</v>
      </c>
      <c r="B331" s="12">
        <v>4503</v>
      </c>
      <c r="C331" s="4"/>
      <c r="D331" s="13" t="s">
        <v>261</v>
      </c>
      <c r="E331" s="85">
        <v>653.66666666666663</v>
      </c>
      <c r="F331" s="85">
        <v>984637</v>
      </c>
      <c r="G331" s="86">
        <v>1.55</v>
      </c>
      <c r="H331" s="85">
        <v>635249.67741935479</v>
      </c>
      <c r="I331" s="85">
        <v>93997</v>
      </c>
      <c r="J331" s="5">
        <v>0</v>
      </c>
      <c r="K331" s="87">
        <v>1.65</v>
      </c>
      <c r="L331" s="85">
        <v>1048161.9677419355</v>
      </c>
      <c r="M331" s="85">
        <v>116116.04166666667</v>
      </c>
      <c r="N331" s="85">
        <v>1164278.0094086023</v>
      </c>
      <c r="O331" s="88">
        <v>1781.1494279580861</v>
      </c>
      <c r="P331" s="88">
        <v>2581.7105893570883</v>
      </c>
      <c r="Q331" s="88">
        <v>68.991057142529584</v>
      </c>
      <c r="R331" s="92">
        <v>193621.05395875801</v>
      </c>
      <c r="S331" s="93">
        <v>296.20762971763082</v>
      </c>
      <c r="T331" s="94">
        <v>80.464365999793642</v>
      </c>
      <c r="U331" s="92">
        <v>93418</v>
      </c>
      <c r="V331" s="93">
        <v>142.91381947985721</v>
      </c>
      <c r="W331" s="95">
        <v>85.999991103126646</v>
      </c>
      <c r="X331" s="96">
        <v>0</v>
      </c>
      <c r="Y331" s="97">
        <v>0</v>
      </c>
      <c r="Z331" s="98">
        <v>93418</v>
      </c>
      <c r="AA331" s="99">
        <v>142.91381947985721</v>
      </c>
      <c r="AB331" s="100">
        <v>85.999991103126646</v>
      </c>
      <c r="AC331" s="92">
        <v>287039.05395875801</v>
      </c>
      <c r="AD331" s="93">
        <v>439.121449197488</v>
      </c>
      <c r="AE331" s="95">
        <v>85.999991103126646</v>
      </c>
      <c r="AF331" s="104"/>
      <c r="AG331" s="103">
        <v>0</v>
      </c>
      <c r="AH331" s="104"/>
      <c r="AI331" s="92">
        <v>0</v>
      </c>
      <c r="AJ331" s="93">
        <v>68.991057142529584</v>
      </c>
      <c r="AK331" s="93">
        <v>0</v>
      </c>
      <c r="AL331" s="101">
        <v>0</v>
      </c>
      <c r="AM331" s="177">
        <v>0</v>
      </c>
      <c r="AO331" s="102">
        <v>3775.8879937283282</v>
      </c>
      <c r="AQ331" s="102">
        <v>63524.967741935485</v>
      </c>
      <c r="AR331" s="90"/>
      <c r="AS331" s="213"/>
      <c r="AT331" s="112">
        <v>-332156.79171159019</v>
      </c>
      <c r="AU331" s="112">
        <v>-141826.49843100001</v>
      </c>
      <c r="AV331" s="112">
        <v>-2772.7428340000001</v>
      </c>
      <c r="AW331" s="112">
        <v>-55506</v>
      </c>
      <c r="AX331" s="113">
        <v>-121748.33064499999</v>
      </c>
    </row>
    <row r="332" spans="1:50">
      <c r="A332" s="11">
        <v>975</v>
      </c>
      <c r="B332" s="12">
        <v>4505</v>
      </c>
      <c r="C332" s="4"/>
      <c r="D332" s="13" t="s">
        <v>262</v>
      </c>
      <c r="E332" s="85">
        <v>206.33333333333334</v>
      </c>
      <c r="F332" s="85">
        <v>456402.66666666669</v>
      </c>
      <c r="G332" s="86">
        <v>1.6900000000000002</v>
      </c>
      <c r="H332" s="85">
        <v>270060.74950690335</v>
      </c>
      <c r="I332" s="85">
        <v>52578.333333333336</v>
      </c>
      <c r="J332" s="5">
        <v>0</v>
      </c>
      <c r="K332" s="87">
        <v>1.65</v>
      </c>
      <c r="L332" s="85">
        <v>445600.23668639053</v>
      </c>
      <c r="M332" s="85">
        <v>43530.658333333333</v>
      </c>
      <c r="N332" s="85">
        <v>489130.89501972386</v>
      </c>
      <c r="O332" s="88">
        <v>2370.5859209356568</v>
      </c>
      <c r="P332" s="88">
        <v>2581.7105893570883</v>
      </c>
      <c r="Q332" s="88">
        <v>91.822295291665242</v>
      </c>
      <c r="R332" s="92">
        <v>16117.96093618683</v>
      </c>
      <c r="S332" s="93">
        <v>78.116127315929702</v>
      </c>
      <c r="T332" s="94">
        <v>94.8480460337491</v>
      </c>
      <c r="U332" s="92">
        <v>0</v>
      </c>
      <c r="V332" s="93">
        <v>0</v>
      </c>
      <c r="W332" s="95">
        <v>94.8480460337491</v>
      </c>
      <c r="X332" s="96">
        <v>0</v>
      </c>
      <c r="Y332" s="97">
        <v>0</v>
      </c>
      <c r="Z332" s="98">
        <v>0</v>
      </c>
      <c r="AA332" s="99">
        <v>0</v>
      </c>
      <c r="AB332" s="100">
        <v>94.8480460337491</v>
      </c>
      <c r="AC332" s="92">
        <v>16117.96093618683</v>
      </c>
      <c r="AD332" s="93">
        <v>78.116127315929702</v>
      </c>
      <c r="AE332" s="95">
        <v>94.8480460337491</v>
      </c>
      <c r="AF332" s="104"/>
      <c r="AG332" s="103">
        <v>0</v>
      </c>
      <c r="AH332" s="104"/>
      <c r="AI332" s="92">
        <v>68501.295258952508</v>
      </c>
      <c r="AJ332" s="93">
        <v>91.822295291665242</v>
      </c>
      <c r="AK332" s="93">
        <v>0</v>
      </c>
      <c r="AL332" s="101">
        <v>0</v>
      </c>
      <c r="AM332" s="177">
        <v>68501.295258952508</v>
      </c>
      <c r="AO332" s="102">
        <v>840.27337581344841</v>
      </c>
      <c r="AQ332" s="102">
        <v>27006.074950690334</v>
      </c>
      <c r="AR332" s="90"/>
      <c r="AS332" s="213"/>
      <c r="AT332" s="112">
        <v>-107280.45446585522</v>
      </c>
      <c r="AU332" s="112">
        <v>-45807.316263000001</v>
      </c>
      <c r="AV332" s="112">
        <v>-895.54426899999999</v>
      </c>
      <c r="AW332" s="112">
        <v>-13328</v>
      </c>
      <c r="AX332" s="113">
        <v>-39322.442196000004</v>
      </c>
    </row>
    <row r="333" spans="1:50">
      <c r="A333" s="11">
        <v>976</v>
      </c>
      <c r="B333" s="12">
        <v>4506</v>
      </c>
      <c r="C333" s="4"/>
      <c r="D333" s="13" t="s">
        <v>263</v>
      </c>
      <c r="E333" s="85">
        <v>335.33333333333331</v>
      </c>
      <c r="F333" s="85">
        <v>443969.66666666669</v>
      </c>
      <c r="G333" s="86">
        <v>1.5</v>
      </c>
      <c r="H333" s="85">
        <v>295979.77777777781</v>
      </c>
      <c r="I333" s="85">
        <v>50085</v>
      </c>
      <c r="J333" s="5">
        <v>0</v>
      </c>
      <c r="K333" s="87">
        <v>1.65</v>
      </c>
      <c r="L333" s="85">
        <v>488366.6333333333</v>
      </c>
      <c r="M333" s="85">
        <v>51056.708333333336</v>
      </c>
      <c r="N333" s="85">
        <v>539423.34166666667</v>
      </c>
      <c r="O333" s="88">
        <v>1608.6183151093439</v>
      </c>
      <c r="P333" s="88">
        <v>2581.7105893570883</v>
      </c>
      <c r="Q333" s="88">
        <v>62.308235545097673</v>
      </c>
      <c r="R333" s="92">
        <v>120734.8021068318</v>
      </c>
      <c r="S333" s="93">
        <v>360.04414147166545</v>
      </c>
      <c r="T333" s="94">
        <v>76.254188393411539</v>
      </c>
      <c r="U333" s="92">
        <v>84373</v>
      </c>
      <c r="V333" s="93">
        <v>251.60934393638172</v>
      </c>
      <c r="W333" s="95">
        <v>86.000026868631124</v>
      </c>
      <c r="X333" s="96">
        <v>0</v>
      </c>
      <c r="Y333" s="97">
        <v>0</v>
      </c>
      <c r="Z333" s="98">
        <v>84373</v>
      </c>
      <c r="AA333" s="99">
        <v>251.60934393638172</v>
      </c>
      <c r="AB333" s="100">
        <v>86.000026868631124</v>
      </c>
      <c r="AC333" s="92">
        <v>205107.8021068318</v>
      </c>
      <c r="AD333" s="93">
        <v>611.65348540804712</v>
      </c>
      <c r="AE333" s="95">
        <v>86.000026868631124</v>
      </c>
      <c r="AF333" s="104"/>
      <c r="AG333" s="103">
        <v>0</v>
      </c>
      <c r="AH333" s="104"/>
      <c r="AI333" s="92">
        <v>52163.200875218332</v>
      </c>
      <c r="AJ333" s="93">
        <v>62.308235545097673</v>
      </c>
      <c r="AK333" s="93">
        <v>0</v>
      </c>
      <c r="AL333" s="101">
        <v>0</v>
      </c>
      <c r="AM333" s="177">
        <v>52163.200875218332</v>
      </c>
      <c r="AO333" s="102">
        <v>1927.4031976444551</v>
      </c>
      <c r="AQ333" s="102">
        <v>29597.977777777778</v>
      </c>
      <c r="AR333" s="90"/>
      <c r="AS333" s="213"/>
      <c r="AT333" s="112">
        <v>-174330.7385070147</v>
      </c>
      <c r="AU333" s="112">
        <v>-74436.888928</v>
      </c>
      <c r="AV333" s="112">
        <v>-1455.259438</v>
      </c>
      <c r="AW333" s="112">
        <v>-13949</v>
      </c>
      <c r="AX333" s="113">
        <v>-63898.968567999997</v>
      </c>
    </row>
    <row r="334" spans="1:50">
      <c r="A334" s="11">
        <v>977</v>
      </c>
      <c r="B334" s="12">
        <v>4507</v>
      </c>
      <c r="C334" s="4"/>
      <c r="D334" s="13" t="s">
        <v>264</v>
      </c>
      <c r="E334" s="85">
        <v>1096.3333333333333</v>
      </c>
      <c r="F334" s="85">
        <v>1638631.6666666667</v>
      </c>
      <c r="G334" s="86">
        <v>1.46</v>
      </c>
      <c r="H334" s="85">
        <v>1122350.4566210045</v>
      </c>
      <c r="I334" s="85">
        <v>193010</v>
      </c>
      <c r="J334" s="5">
        <v>0</v>
      </c>
      <c r="K334" s="87">
        <v>1.65</v>
      </c>
      <c r="L334" s="85">
        <v>1851878.2534246575</v>
      </c>
      <c r="M334" s="85">
        <v>203692.5083333333</v>
      </c>
      <c r="N334" s="85">
        <v>2055570.761757991</v>
      </c>
      <c r="O334" s="88">
        <v>1874.9505275992622</v>
      </c>
      <c r="P334" s="88">
        <v>2581.7105893570883</v>
      </c>
      <c r="Q334" s="88">
        <v>72.624349736512201</v>
      </c>
      <c r="R334" s="92">
        <v>286692.50731831713</v>
      </c>
      <c r="S334" s="93">
        <v>261.50122285039572</v>
      </c>
      <c r="T334" s="94">
        <v>82.753340334002701</v>
      </c>
      <c r="U334" s="92">
        <v>91894</v>
      </c>
      <c r="V334" s="93">
        <v>83.819397993311043</v>
      </c>
      <c r="W334" s="95">
        <v>86.000001611174909</v>
      </c>
      <c r="X334" s="96">
        <v>0</v>
      </c>
      <c r="Y334" s="97">
        <v>0</v>
      </c>
      <c r="Z334" s="98">
        <v>91894</v>
      </c>
      <c r="AA334" s="99">
        <v>83.819397993311043</v>
      </c>
      <c r="AB334" s="100">
        <v>86.000001611174909</v>
      </c>
      <c r="AC334" s="92">
        <v>378586.50731831713</v>
      </c>
      <c r="AD334" s="93">
        <v>345.32062084370676</v>
      </c>
      <c r="AE334" s="95">
        <v>86.000001611174909</v>
      </c>
      <c r="AF334" s="104"/>
      <c r="AG334" s="103">
        <v>0</v>
      </c>
      <c r="AH334" s="104"/>
      <c r="AI334" s="92">
        <v>27188.924394664231</v>
      </c>
      <c r="AJ334" s="93">
        <v>72.624349736512201</v>
      </c>
      <c r="AK334" s="93">
        <v>0</v>
      </c>
      <c r="AL334" s="101">
        <v>0</v>
      </c>
      <c r="AM334" s="177">
        <v>27188.924394664231</v>
      </c>
      <c r="AO334" s="102">
        <v>9614.5671413311866</v>
      </c>
      <c r="AQ334" s="102">
        <v>112235.04566210047</v>
      </c>
      <c r="AR334" s="90"/>
      <c r="AS334" s="213"/>
      <c r="AT334" s="112">
        <v>-569927.41434985574</v>
      </c>
      <c r="AU334" s="112">
        <v>-243351.36764899999</v>
      </c>
      <c r="AV334" s="112">
        <v>-4757.578931</v>
      </c>
      <c r="AW334" s="112">
        <v>-105587</v>
      </c>
      <c r="AX334" s="113">
        <v>-208900.47416499999</v>
      </c>
    </row>
    <row r="335" spans="1:50">
      <c r="A335" s="11">
        <v>979</v>
      </c>
      <c r="B335" s="12">
        <v>4509</v>
      </c>
      <c r="C335" s="4"/>
      <c r="D335" s="13" t="s">
        <v>265</v>
      </c>
      <c r="E335" s="85">
        <v>6991.666666666667</v>
      </c>
      <c r="F335" s="85">
        <v>14135062.666666666</v>
      </c>
      <c r="G335" s="86">
        <v>1.55</v>
      </c>
      <c r="H335" s="85">
        <v>9119395.2688172031</v>
      </c>
      <c r="I335" s="85">
        <v>1266363.3333333333</v>
      </c>
      <c r="J335" s="5">
        <v>0</v>
      </c>
      <c r="K335" s="87">
        <v>1.65</v>
      </c>
      <c r="L335" s="85">
        <v>15047002.193548387</v>
      </c>
      <c r="M335" s="85">
        <v>1544016.3499999999</v>
      </c>
      <c r="N335" s="85">
        <v>16591018.543548385</v>
      </c>
      <c r="O335" s="88">
        <v>2372.970471067707</v>
      </c>
      <c r="P335" s="88">
        <v>2581.7105893570883</v>
      </c>
      <c r="Q335" s="88">
        <v>91.914658476829388</v>
      </c>
      <c r="R335" s="92">
        <v>539993.29100477218</v>
      </c>
      <c r="S335" s="93">
        <v>77.233843767071107</v>
      </c>
      <c r="T335" s="94">
        <v>94.906234840402504</v>
      </c>
      <c r="U335" s="92">
        <v>0</v>
      </c>
      <c r="V335" s="93">
        <v>0</v>
      </c>
      <c r="W335" s="95">
        <v>94.906234840402504</v>
      </c>
      <c r="X335" s="96">
        <v>0</v>
      </c>
      <c r="Y335" s="97">
        <v>0</v>
      </c>
      <c r="Z335" s="98">
        <v>0</v>
      </c>
      <c r="AA335" s="99">
        <v>0</v>
      </c>
      <c r="AB335" s="100">
        <v>94.906234840402504</v>
      </c>
      <c r="AC335" s="92">
        <v>539993.29100477218</v>
      </c>
      <c r="AD335" s="93">
        <v>77.233843767071107</v>
      </c>
      <c r="AE335" s="95">
        <v>94.906234840402504</v>
      </c>
      <c r="AF335" s="104"/>
      <c r="AG335" s="103">
        <v>0</v>
      </c>
      <c r="AH335" s="104"/>
      <c r="AI335" s="92">
        <v>0</v>
      </c>
      <c r="AJ335" s="93">
        <v>91.914658476829388</v>
      </c>
      <c r="AK335" s="93">
        <v>0</v>
      </c>
      <c r="AL335" s="101">
        <v>0</v>
      </c>
      <c r="AM335" s="177">
        <v>0</v>
      </c>
      <c r="AO335" s="102">
        <v>104162.06028443349</v>
      </c>
      <c r="AQ335" s="102">
        <v>911939.52688172052</v>
      </c>
      <c r="AR335" s="90"/>
      <c r="AS335" s="213"/>
      <c r="AT335" s="112">
        <v>-3645988.1375919734</v>
      </c>
      <c r="AU335" s="112">
        <v>-1556788.070508</v>
      </c>
      <c r="AV335" s="112">
        <v>-30435.588657</v>
      </c>
      <c r="AW335" s="112">
        <v>-505633</v>
      </c>
      <c r="AX335" s="113">
        <v>-1336395.884049</v>
      </c>
    </row>
    <row r="336" spans="1:50">
      <c r="A336" s="11">
        <v>980</v>
      </c>
      <c r="B336" s="12">
        <v>4510</v>
      </c>
      <c r="C336" s="4"/>
      <c r="D336" s="13" t="s">
        <v>266</v>
      </c>
      <c r="E336" s="85">
        <v>616.33333333333337</v>
      </c>
      <c r="F336" s="85">
        <v>1102271.6666666667</v>
      </c>
      <c r="G336" s="86">
        <v>1.5666666666666667</v>
      </c>
      <c r="H336" s="85">
        <v>703316.72222222213</v>
      </c>
      <c r="I336" s="85">
        <v>103057.66666666667</v>
      </c>
      <c r="J336" s="5">
        <v>0</v>
      </c>
      <c r="K336" s="87">
        <v>1.65</v>
      </c>
      <c r="L336" s="85">
        <v>1160472.5916666666</v>
      </c>
      <c r="M336" s="85">
        <v>126273.77916666667</v>
      </c>
      <c r="N336" s="85">
        <v>1286746.3708333333</v>
      </c>
      <c r="O336" s="88">
        <v>2087.7442468902109</v>
      </c>
      <c r="P336" s="88">
        <v>2581.7105893570883</v>
      </c>
      <c r="Q336" s="88">
        <v>80.866703475470203</v>
      </c>
      <c r="R336" s="92">
        <v>112645.73129062167</v>
      </c>
      <c r="S336" s="93">
        <v>182.76754671274472</v>
      </c>
      <c r="T336" s="94">
        <v>87.946023189546224</v>
      </c>
      <c r="U336" s="92">
        <v>0</v>
      </c>
      <c r="V336" s="93">
        <v>0</v>
      </c>
      <c r="W336" s="95">
        <v>87.946023189546224</v>
      </c>
      <c r="X336" s="96">
        <v>0</v>
      </c>
      <c r="Y336" s="97">
        <v>0</v>
      </c>
      <c r="Z336" s="98">
        <v>0</v>
      </c>
      <c r="AA336" s="99">
        <v>0</v>
      </c>
      <c r="AB336" s="100">
        <v>87.946023189546224</v>
      </c>
      <c r="AC336" s="92">
        <v>112645.73129062167</v>
      </c>
      <c r="AD336" s="93">
        <v>182.76754671274472</v>
      </c>
      <c r="AE336" s="95">
        <v>87.946023189546224</v>
      </c>
      <c r="AF336" s="104"/>
      <c r="AG336" s="103">
        <v>0</v>
      </c>
      <c r="AH336" s="104"/>
      <c r="AI336" s="92">
        <v>1109.3618473533559</v>
      </c>
      <c r="AJ336" s="93">
        <v>80.866703475470203</v>
      </c>
      <c r="AK336" s="93">
        <v>0</v>
      </c>
      <c r="AL336" s="101">
        <v>0</v>
      </c>
      <c r="AM336" s="177">
        <v>1109.3618473533559</v>
      </c>
      <c r="AO336" s="102">
        <v>6364.5867883859573</v>
      </c>
      <c r="AQ336" s="102">
        <v>70331.672222222216</v>
      </c>
      <c r="AR336" s="90"/>
      <c r="AS336" s="213"/>
      <c r="AT336" s="112">
        <v>-315652.10640915093</v>
      </c>
      <c r="AU336" s="112">
        <v>-134779.219006</v>
      </c>
      <c r="AV336" s="112">
        <v>-2634.9667930000001</v>
      </c>
      <c r="AW336" s="112">
        <v>-55073</v>
      </c>
      <c r="AX336" s="113">
        <v>-115698.724153</v>
      </c>
    </row>
    <row r="337" spans="1:50">
      <c r="A337" s="11">
        <v>981</v>
      </c>
      <c r="B337" s="12">
        <v>4511</v>
      </c>
      <c r="C337" s="4"/>
      <c r="D337" s="13" t="s">
        <v>267</v>
      </c>
      <c r="E337" s="85">
        <v>4688.333333333333</v>
      </c>
      <c r="F337" s="85">
        <v>8601087</v>
      </c>
      <c r="G337" s="86">
        <v>1.3500000000000003</v>
      </c>
      <c r="H337" s="85">
        <v>6371175.555555556</v>
      </c>
      <c r="I337" s="85">
        <v>961939.33333333337</v>
      </c>
      <c r="J337" s="5">
        <v>0</v>
      </c>
      <c r="K337" s="87">
        <v>1.65</v>
      </c>
      <c r="L337" s="85">
        <v>10512439.666666666</v>
      </c>
      <c r="M337" s="85">
        <v>1148616.20625</v>
      </c>
      <c r="N337" s="85">
        <v>11661055.872916663</v>
      </c>
      <c r="O337" s="88">
        <v>2487.2497418236753</v>
      </c>
      <c r="P337" s="88">
        <v>2581.7105893570883</v>
      </c>
      <c r="Q337" s="88">
        <v>96.341152725529312</v>
      </c>
      <c r="R337" s="92">
        <v>163859.65786875255</v>
      </c>
      <c r="S337" s="93">
        <v>34.950513587362792</v>
      </c>
      <c r="T337" s="94">
        <v>97.694926217083449</v>
      </c>
      <c r="U337" s="92">
        <v>0</v>
      </c>
      <c r="V337" s="93">
        <v>0</v>
      </c>
      <c r="W337" s="95">
        <v>97.694926217083449</v>
      </c>
      <c r="X337" s="96">
        <v>0</v>
      </c>
      <c r="Y337" s="97">
        <v>0</v>
      </c>
      <c r="Z337" s="98">
        <v>0</v>
      </c>
      <c r="AA337" s="99">
        <v>0</v>
      </c>
      <c r="AB337" s="100">
        <v>97.694926217083449</v>
      </c>
      <c r="AC337" s="92">
        <v>163859.65786875255</v>
      </c>
      <c r="AD337" s="93">
        <v>34.950513587362792</v>
      </c>
      <c r="AE337" s="95">
        <v>97.694926217083449</v>
      </c>
      <c r="AF337" s="104"/>
      <c r="AG337" s="103">
        <v>0</v>
      </c>
      <c r="AH337" s="104"/>
      <c r="AI337" s="92">
        <v>78979.580810192769</v>
      </c>
      <c r="AJ337" s="93">
        <v>96.341152725529312</v>
      </c>
      <c r="AK337" s="93">
        <v>0</v>
      </c>
      <c r="AL337" s="101">
        <v>0</v>
      </c>
      <c r="AM337" s="177">
        <v>78979.580810192769</v>
      </c>
      <c r="AO337" s="102">
        <v>79095.376929544422</v>
      </c>
      <c r="AQ337" s="102">
        <v>637117.5555555555</v>
      </c>
      <c r="AR337" s="90"/>
      <c r="AS337" s="213"/>
      <c r="AT337" s="112">
        <v>-2468481.9955460727</v>
      </c>
      <c r="AU337" s="112">
        <v>-1054008.729021</v>
      </c>
      <c r="AV337" s="112">
        <v>-20606.129199999999</v>
      </c>
      <c r="AW337" s="112">
        <v>-508549</v>
      </c>
      <c r="AX337" s="113">
        <v>-904794.27090899996</v>
      </c>
    </row>
    <row r="338" spans="1:50">
      <c r="A338" s="11">
        <v>982</v>
      </c>
      <c r="B338" s="12">
        <v>4512</v>
      </c>
      <c r="C338" s="4"/>
      <c r="D338" s="123" t="s">
        <v>268</v>
      </c>
      <c r="E338" s="85">
        <v>1634.6666666666667</v>
      </c>
      <c r="F338" s="85">
        <v>3790479.6666666665</v>
      </c>
      <c r="G338" s="86">
        <v>1.2</v>
      </c>
      <c r="H338" s="85">
        <v>3158733.055555556</v>
      </c>
      <c r="I338" s="85">
        <v>232391.66666666666</v>
      </c>
      <c r="J338" s="5">
        <v>0</v>
      </c>
      <c r="K338" s="87">
        <v>1.65</v>
      </c>
      <c r="L338" s="85">
        <v>5211909.541666667</v>
      </c>
      <c r="M338" s="85">
        <v>377383.47916666669</v>
      </c>
      <c r="N338" s="85">
        <v>5589293.020833333</v>
      </c>
      <c r="O338" s="88">
        <v>3419.2249311786295</v>
      </c>
      <c r="P338" s="88">
        <v>2581.7105893570883</v>
      </c>
      <c r="Q338" s="88">
        <v>132.44028766330868</v>
      </c>
      <c r="R338" s="92">
        <v>-506551.00764945016</v>
      </c>
      <c r="S338" s="93">
        <v>-309.88030647397034</v>
      </c>
      <c r="T338" s="94">
        <v>120.43738122788444</v>
      </c>
      <c r="U338" s="92">
        <v>0</v>
      </c>
      <c r="V338" s="93">
        <v>0</v>
      </c>
      <c r="W338" s="95">
        <v>120.43738122788444</v>
      </c>
      <c r="X338" s="96">
        <v>0</v>
      </c>
      <c r="Y338" s="97">
        <v>0</v>
      </c>
      <c r="Z338" s="98">
        <v>0</v>
      </c>
      <c r="AA338" s="99">
        <v>0</v>
      </c>
      <c r="AB338" s="100">
        <v>120.43738122788444</v>
      </c>
      <c r="AC338" s="92">
        <v>-506551.00764945016</v>
      </c>
      <c r="AD338" s="93">
        <v>-309.88030647397034</v>
      </c>
      <c r="AE338" s="95">
        <v>120.43738122788444</v>
      </c>
      <c r="AF338" s="104"/>
      <c r="AG338" s="103">
        <v>0</v>
      </c>
      <c r="AH338" s="104"/>
      <c r="AI338" s="92">
        <v>0</v>
      </c>
      <c r="AJ338" s="93">
        <v>132.44028766330868</v>
      </c>
      <c r="AK338" s="93">
        <v>0</v>
      </c>
      <c r="AL338" s="101">
        <v>0</v>
      </c>
      <c r="AM338" s="177">
        <v>0</v>
      </c>
      <c r="AO338" s="102">
        <v>16090.154938349606</v>
      </c>
      <c r="AQ338" s="102">
        <v>315873.30555555556</v>
      </c>
      <c r="AR338" s="90"/>
      <c r="AS338" s="213"/>
      <c r="AT338" s="112">
        <v>-857212.09289543924</v>
      </c>
      <c r="AU338" s="112">
        <v>-366018.07514299999</v>
      </c>
      <c r="AV338" s="112">
        <v>-7155.7431530000003</v>
      </c>
      <c r="AW338" s="112">
        <v>-111858</v>
      </c>
      <c r="AX338" s="113">
        <v>-314201.43716099998</v>
      </c>
    </row>
    <row r="339" spans="1:50">
      <c r="A339" s="11">
        <v>983</v>
      </c>
      <c r="B339" s="12">
        <v>4513</v>
      </c>
      <c r="C339" s="4"/>
      <c r="D339" s="13" t="s">
        <v>269</v>
      </c>
      <c r="E339" s="85">
        <v>1694.3333333333333</v>
      </c>
      <c r="F339" s="85">
        <v>3242797.3333333335</v>
      </c>
      <c r="G339" s="86">
        <v>1.49</v>
      </c>
      <c r="H339" s="85">
        <v>2176374.0492170025</v>
      </c>
      <c r="I339" s="85">
        <v>510270.66666666669</v>
      </c>
      <c r="J339" s="5">
        <v>0</v>
      </c>
      <c r="K339" s="87">
        <v>1.65</v>
      </c>
      <c r="L339" s="85">
        <v>3591017.1812080536</v>
      </c>
      <c r="M339" s="85">
        <v>415455.45416666678</v>
      </c>
      <c r="N339" s="85">
        <v>4006472.6353747197</v>
      </c>
      <c r="O339" s="88">
        <v>2364.6307114153374</v>
      </c>
      <c r="P339" s="88">
        <v>2581.7105893570883</v>
      </c>
      <c r="Q339" s="88">
        <v>91.59162615528453</v>
      </c>
      <c r="R339" s="92">
        <v>136088.09908127686</v>
      </c>
      <c r="S339" s="93">
        <v>80.319554838447885</v>
      </c>
      <c r="T339" s="94">
        <v>94.70272447782925</v>
      </c>
      <c r="U339" s="92">
        <v>0</v>
      </c>
      <c r="V339" s="93">
        <v>0</v>
      </c>
      <c r="W339" s="95">
        <v>94.70272447782925</v>
      </c>
      <c r="X339" s="96">
        <v>0</v>
      </c>
      <c r="Y339" s="97">
        <v>0</v>
      </c>
      <c r="Z339" s="98">
        <v>0</v>
      </c>
      <c r="AA339" s="99">
        <v>0</v>
      </c>
      <c r="AB339" s="100">
        <v>94.70272447782925</v>
      </c>
      <c r="AC339" s="92">
        <v>136088.09908127686</v>
      </c>
      <c r="AD339" s="93">
        <v>80.319554838447885</v>
      </c>
      <c r="AE339" s="95">
        <v>94.70272447782925</v>
      </c>
      <c r="AF339" s="104"/>
      <c r="AG339" s="103">
        <v>0</v>
      </c>
      <c r="AH339" s="104"/>
      <c r="AI339" s="92">
        <v>85840.914993056096</v>
      </c>
      <c r="AJ339" s="93">
        <v>91.59162615528453</v>
      </c>
      <c r="AK339" s="93">
        <v>0</v>
      </c>
      <c r="AL339" s="101">
        <v>0</v>
      </c>
      <c r="AM339" s="177">
        <v>85840.914993056096</v>
      </c>
      <c r="AO339" s="102">
        <v>22935.671896786989</v>
      </c>
      <c r="AQ339" s="102">
        <v>217637.40492170025</v>
      </c>
      <c r="AR339" s="90"/>
      <c r="AS339" s="213"/>
      <c r="AT339" s="112">
        <v>-886611.06359040923</v>
      </c>
      <c r="AU339" s="112">
        <v>-378571.04161900003</v>
      </c>
      <c r="AV339" s="112">
        <v>-7401.1567269999996</v>
      </c>
      <c r="AW339" s="112">
        <v>-132608</v>
      </c>
      <c r="AX339" s="113">
        <v>-324977.29872399999</v>
      </c>
    </row>
    <row r="340" spans="1:50">
      <c r="A340" s="11">
        <v>985</v>
      </c>
      <c r="B340" s="12">
        <v>4515</v>
      </c>
      <c r="C340" s="4"/>
      <c r="D340" s="13" t="s">
        <v>270</v>
      </c>
      <c r="E340" s="85">
        <v>571.66666666666663</v>
      </c>
      <c r="F340" s="85">
        <v>746383</v>
      </c>
      <c r="G340" s="86">
        <v>1.5</v>
      </c>
      <c r="H340" s="85">
        <v>497588.66666666669</v>
      </c>
      <c r="I340" s="85">
        <v>70303</v>
      </c>
      <c r="J340" s="5">
        <v>0</v>
      </c>
      <c r="K340" s="87">
        <v>1.65</v>
      </c>
      <c r="L340" s="85">
        <v>821021.29999999993</v>
      </c>
      <c r="M340" s="85">
        <v>72421.16250000002</v>
      </c>
      <c r="N340" s="85">
        <v>893442.46249999991</v>
      </c>
      <c r="O340" s="88">
        <v>1562.8731122448978</v>
      </c>
      <c r="P340" s="88">
        <v>2581.7105893570883</v>
      </c>
      <c r="Q340" s="88">
        <v>60.536340466965086</v>
      </c>
      <c r="R340" s="92">
        <v>215501.10703384678</v>
      </c>
      <c r="S340" s="93">
        <v>376.96986653151043</v>
      </c>
      <c r="T340" s="94">
        <v>75.137894494188004</v>
      </c>
      <c r="U340" s="92">
        <v>160311</v>
      </c>
      <c r="V340" s="93">
        <v>280.42740524781345</v>
      </c>
      <c r="W340" s="95">
        <v>85.99997200217264</v>
      </c>
      <c r="X340" s="96">
        <v>0</v>
      </c>
      <c r="Y340" s="97">
        <v>0</v>
      </c>
      <c r="Z340" s="98">
        <v>160311</v>
      </c>
      <c r="AA340" s="99">
        <v>280.42740524781345</v>
      </c>
      <c r="AB340" s="100">
        <v>85.99997200217264</v>
      </c>
      <c r="AC340" s="92">
        <v>375812.10703384678</v>
      </c>
      <c r="AD340" s="93">
        <v>657.39727177932389</v>
      </c>
      <c r="AE340" s="95">
        <v>85.99997200217264</v>
      </c>
      <c r="AF340" s="104"/>
      <c r="AG340" s="103">
        <v>0</v>
      </c>
      <c r="AH340" s="104"/>
      <c r="AI340" s="92">
        <v>232544.64813895215</v>
      </c>
      <c r="AJ340" s="93">
        <v>60.536340466965086</v>
      </c>
      <c r="AK340" s="93">
        <v>0</v>
      </c>
      <c r="AL340" s="101">
        <v>0</v>
      </c>
      <c r="AM340" s="177">
        <v>232544.64813895215</v>
      </c>
      <c r="AO340" s="102">
        <v>2455.3617533239794</v>
      </c>
      <c r="AQ340" s="102">
        <v>49758.866666666669</v>
      </c>
      <c r="AR340" s="90"/>
      <c r="AS340" s="213"/>
      <c r="AT340" s="112">
        <v>-291410.84987119323</v>
      </c>
      <c r="AU340" s="112">
        <v>-124428.52735</v>
      </c>
      <c r="AV340" s="112">
        <v>-2432.608232</v>
      </c>
      <c r="AW340" s="112">
        <v>-23318</v>
      </c>
      <c r="AX340" s="113">
        <v>-106813.36461800001</v>
      </c>
    </row>
    <row r="341" spans="1:50">
      <c r="A341" s="11">
        <v>987</v>
      </c>
      <c r="B341" s="12">
        <v>4517</v>
      </c>
      <c r="C341" s="4"/>
      <c r="D341" s="13" t="s">
        <v>271</v>
      </c>
      <c r="E341" s="85">
        <v>473.66666666666669</v>
      </c>
      <c r="F341" s="85">
        <v>1069528</v>
      </c>
      <c r="G341" s="86">
        <v>1.6900000000000002</v>
      </c>
      <c r="H341" s="85">
        <v>632856.80473372783</v>
      </c>
      <c r="I341" s="85">
        <v>119609.33333333333</v>
      </c>
      <c r="J341" s="5">
        <v>0</v>
      </c>
      <c r="K341" s="87">
        <v>1.65</v>
      </c>
      <c r="L341" s="85">
        <v>1044213.7278106507</v>
      </c>
      <c r="M341" s="85">
        <v>96844.5625</v>
      </c>
      <c r="N341" s="85">
        <v>1141058.2903106508</v>
      </c>
      <c r="O341" s="88">
        <v>2408.9900569542242</v>
      </c>
      <c r="P341" s="88">
        <v>2581.7105893570883</v>
      </c>
      <c r="Q341" s="88">
        <v>93.30984142394226</v>
      </c>
      <c r="R341" s="92">
        <v>30270.424773817951</v>
      </c>
      <c r="S341" s="93">
        <v>63.906596989059715</v>
      </c>
      <c r="T341" s="94">
        <v>95.785200097083603</v>
      </c>
      <c r="U341" s="92">
        <v>0</v>
      </c>
      <c r="V341" s="93">
        <v>0</v>
      </c>
      <c r="W341" s="95">
        <v>95.785200097083603</v>
      </c>
      <c r="X341" s="96">
        <v>0</v>
      </c>
      <c r="Y341" s="97">
        <v>0</v>
      </c>
      <c r="Z341" s="98">
        <v>0</v>
      </c>
      <c r="AA341" s="99">
        <v>0</v>
      </c>
      <c r="AB341" s="100">
        <v>95.785200097083603</v>
      </c>
      <c r="AC341" s="92">
        <v>30270.424773817951</v>
      </c>
      <c r="AD341" s="93">
        <v>63.906596989059715</v>
      </c>
      <c r="AE341" s="95">
        <v>95.785200097083603</v>
      </c>
      <c r="AF341" s="104"/>
      <c r="AG341" s="103">
        <v>0</v>
      </c>
      <c r="AH341" s="104"/>
      <c r="AI341" s="92">
        <v>70445.72331339943</v>
      </c>
      <c r="AJ341" s="93">
        <v>93.30984142394226</v>
      </c>
      <c r="AK341" s="93">
        <v>0</v>
      </c>
      <c r="AL341" s="101">
        <v>0</v>
      </c>
      <c r="AM341" s="177">
        <v>70445.72331339943</v>
      </c>
      <c r="AO341" s="102">
        <v>4062.5540622479371</v>
      </c>
      <c r="AQ341" s="102">
        <v>63285.680473372784</v>
      </c>
      <c r="AR341" s="90"/>
      <c r="AS341" s="213"/>
      <c r="AT341" s="112">
        <v>-248601.82236799141</v>
      </c>
      <c r="AU341" s="112">
        <v>-106149.646341</v>
      </c>
      <c r="AV341" s="112">
        <v>-2075.251624</v>
      </c>
      <c r="AW341" s="112">
        <v>-34122</v>
      </c>
      <c r="AX341" s="113">
        <v>-91122.197780999995</v>
      </c>
    </row>
    <row r="342" spans="1:50">
      <c r="A342" s="11">
        <v>988</v>
      </c>
      <c r="B342" s="12">
        <v>4527</v>
      </c>
      <c r="C342" s="4"/>
      <c r="D342" s="13" t="s">
        <v>272</v>
      </c>
      <c r="E342" s="85">
        <v>1539</v>
      </c>
      <c r="F342" s="85">
        <v>2377178.3333333335</v>
      </c>
      <c r="G342" s="86">
        <v>1.6506666666666667</v>
      </c>
      <c r="H342" s="85">
        <v>1440155.6964316287</v>
      </c>
      <c r="I342" s="85">
        <v>280290.33333333331</v>
      </c>
      <c r="J342" s="5">
        <v>0</v>
      </c>
      <c r="K342" s="87">
        <v>1.65</v>
      </c>
      <c r="L342" s="85">
        <v>2376256.8991121873</v>
      </c>
      <c r="M342" s="85">
        <v>280704.375</v>
      </c>
      <c r="N342" s="85">
        <v>2656961.2741121873</v>
      </c>
      <c r="O342" s="88">
        <v>1726.4205809695825</v>
      </c>
      <c r="P342" s="88">
        <v>2581.7105893570883</v>
      </c>
      <c r="Q342" s="88">
        <v>66.871189516230984</v>
      </c>
      <c r="R342" s="92">
        <v>487027.7894760975</v>
      </c>
      <c r="S342" s="93">
        <v>316.45730310337717</v>
      </c>
      <c r="T342" s="94">
        <v>79.128849395225529</v>
      </c>
      <c r="U342" s="92">
        <v>273008</v>
      </c>
      <c r="V342" s="93">
        <v>177.39311241065627</v>
      </c>
      <c r="W342" s="95">
        <v>85.999995725180014</v>
      </c>
      <c r="X342" s="96">
        <v>0</v>
      </c>
      <c r="Y342" s="97">
        <v>0</v>
      </c>
      <c r="Z342" s="98">
        <v>273008</v>
      </c>
      <c r="AA342" s="99">
        <v>177.39311241065627</v>
      </c>
      <c r="AB342" s="100">
        <v>85.999995725180014</v>
      </c>
      <c r="AC342" s="92">
        <v>760035.78947609756</v>
      </c>
      <c r="AD342" s="93">
        <v>493.85041551403344</v>
      </c>
      <c r="AE342" s="95">
        <v>85.999995725180014</v>
      </c>
      <c r="AF342" s="104"/>
      <c r="AG342" s="103">
        <v>0</v>
      </c>
      <c r="AH342" s="104"/>
      <c r="AI342" s="92">
        <v>169514.28253794869</v>
      </c>
      <c r="AJ342" s="93">
        <v>66.871189516230984</v>
      </c>
      <c r="AK342" s="93">
        <v>0</v>
      </c>
      <c r="AL342" s="101">
        <v>0</v>
      </c>
      <c r="AM342" s="177">
        <v>169514.28253794869</v>
      </c>
      <c r="AO342" s="102">
        <v>10645.091392576709</v>
      </c>
      <c r="AQ342" s="102">
        <v>144015.56964316286</v>
      </c>
      <c r="AR342" s="90"/>
      <c r="AS342" s="213"/>
      <c r="AT342" s="112">
        <v>-807182.2655724202</v>
      </c>
      <c r="AU342" s="112">
        <v>-344656.00938499998</v>
      </c>
      <c r="AV342" s="112">
        <v>-6738.1095269999996</v>
      </c>
      <c r="AW342" s="112">
        <v>-123626</v>
      </c>
      <c r="AX342" s="113">
        <v>-295863.56748299999</v>
      </c>
    </row>
    <row r="343" spans="1:50">
      <c r="A343" s="11">
        <v>989</v>
      </c>
      <c r="B343" s="12">
        <v>4519</v>
      </c>
      <c r="C343" s="4"/>
      <c r="D343" s="13" t="s">
        <v>273</v>
      </c>
      <c r="E343" s="85">
        <v>1106</v>
      </c>
      <c r="F343" s="85">
        <v>1942947</v>
      </c>
      <c r="G343" s="86">
        <v>1.6000000000000003</v>
      </c>
      <c r="H343" s="85">
        <v>1214341.875</v>
      </c>
      <c r="I343" s="85">
        <v>180095</v>
      </c>
      <c r="J343" s="5">
        <v>0</v>
      </c>
      <c r="K343" s="87">
        <v>1.65</v>
      </c>
      <c r="L343" s="85">
        <v>2003664.09375</v>
      </c>
      <c r="M343" s="85">
        <v>219624.83833333335</v>
      </c>
      <c r="N343" s="85">
        <v>2223288.9320833334</v>
      </c>
      <c r="O343" s="88">
        <v>2010.2069910337552</v>
      </c>
      <c r="P343" s="88">
        <v>2581.7105893570883</v>
      </c>
      <c r="Q343" s="88">
        <v>77.863374745437596</v>
      </c>
      <c r="R343" s="92">
        <v>233870.70250587433</v>
      </c>
      <c r="S343" s="93">
        <v>211.45633137963321</v>
      </c>
      <c r="T343" s="94">
        <v>86.053926089625691</v>
      </c>
      <c r="U343" s="92">
        <v>0</v>
      </c>
      <c r="V343" s="93">
        <v>0</v>
      </c>
      <c r="W343" s="95">
        <v>86.053926089625691</v>
      </c>
      <c r="X343" s="96">
        <v>0</v>
      </c>
      <c r="Y343" s="97">
        <v>0</v>
      </c>
      <c r="Z343" s="98">
        <v>0</v>
      </c>
      <c r="AA343" s="99">
        <v>0</v>
      </c>
      <c r="AB343" s="100">
        <v>86.053926089625691</v>
      </c>
      <c r="AC343" s="92">
        <v>233870.70250587433</v>
      </c>
      <c r="AD343" s="93">
        <v>211.45633137963321</v>
      </c>
      <c r="AE343" s="95">
        <v>86.053926089625691</v>
      </c>
      <c r="AF343" s="104"/>
      <c r="AG343" s="103">
        <v>0</v>
      </c>
      <c r="AH343" s="104"/>
      <c r="AI343" s="92">
        <v>0</v>
      </c>
      <c r="AJ343" s="93">
        <v>77.863374745437596</v>
      </c>
      <c r="AK343" s="93">
        <v>0</v>
      </c>
      <c r="AL343" s="101">
        <v>0</v>
      </c>
      <c r="AM343" s="177">
        <v>0</v>
      </c>
      <c r="AO343" s="102">
        <v>8821.0062377884242</v>
      </c>
      <c r="AQ343" s="102">
        <v>121434.1875</v>
      </c>
      <c r="AR343" s="90"/>
      <c r="AS343" s="213"/>
      <c r="AT343" s="112">
        <v>-579727.07124817919</v>
      </c>
      <c r="AU343" s="112">
        <v>-247535.689808</v>
      </c>
      <c r="AV343" s="112">
        <v>-4839.3834559999996</v>
      </c>
      <c r="AW343" s="112">
        <v>-57230</v>
      </c>
      <c r="AX343" s="113">
        <v>-212492.42801999999</v>
      </c>
    </row>
    <row r="344" spans="1:50">
      <c r="A344" s="11">
        <v>990</v>
      </c>
      <c r="B344" s="12">
        <v>4520</v>
      </c>
      <c r="C344" s="4"/>
      <c r="D344" s="13" t="s">
        <v>274</v>
      </c>
      <c r="E344" s="85">
        <v>217.33333333333334</v>
      </c>
      <c r="F344" s="85">
        <v>290860</v>
      </c>
      <c r="G344" s="86">
        <v>1.1333333333333335</v>
      </c>
      <c r="H344" s="85">
        <v>257280.28490028493</v>
      </c>
      <c r="I344" s="85">
        <v>36712.333333333336</v>
      </c>
      <c r="J344" s="5">
        <v>0</v>
      </c>
      <c r="K344" s="87">
        <v>1.65</v>
      </c>
      <c r="L344" s="85">
        <v>424512.47008547006</v>
      </c>
      <c r="M344" s="85">
        <v>45757.875</v>
      </c>
      <c r="N344" s="85">
        <v>470270.34508547006</v>
      </c>
      <c r="O344" s="88">
        <v>2163.8206062214881</v>
      </c>
      <c r="P344" s="88">
        <v>2581.7105893570883</v>
      </c>
      <c r="Q344" s="88">
        <v>83.813445827029526</v>
      </c>
      <c r="R344" s="92">
        <v>33603.926510544086</v>
      </c>
      <c r="S344" s="93">
        <v>154.61929376017218</v>
      </c>
      <c r="T344" s="94">
        <v>89.802470871028589</v>
      </c>
      <c r="U344" s="92">
        <v>0</v>
      </c>
      <c r="V344" s="93">
        <v>0</v>
      </c>
      <c r="W344" s="95">
        <v>89.802470871028589</v>
      </c>
      <c r="X344" s="96">
        <v>0</v>
      </c>
      <c r="Y344" s="97">
        <v>0</v>
      </c>
      <c r="Z344" s="98">
        <v>0</v>
      </c>
      <c r="AA344" s="99">
        <v>0</v>
      </c>
      <c r="AB344" s="100">
        <v>89.802470871028589</v>
      </c>
      <c r="AC344" s="92">
        <v>33603.926510544086</v>
      </c>
      <c r="AD344" s="93">
        <v>154.61929376017218</v>
      </c>
      <c r="AE344" s="95">
        <v>89.802470871028589</v>
      </c>
      <c r="AF344" s="104"/>
      <c r="AG344" s="103">
        <v>0</v>
      </c>
      <c r="AH344" s="104"/>
      <c r="AI344" s="92">
        <v>16439.417019256765</v>
      </c>
      <c r="AJ344" s="93">
        <v>83.813445827029526</v>
      </c>
      <c r="AK344" s="93">
        <v>0</v>
      </c>
      <c r="AL344" s="101">
        <v>0</v>
      </c>
      <c r="AM344" s="177">
        <v>16439.417019256765</v>
      </c>
      <c r="AO344" s="102">
        <v>1627.3051791317666</v>
      </c>
      <c r="AQ344" s="102">
        <v>25728.02849002849</v>
      </c>
      <c r="AR344" s="90"/>
      <c r="AS344" s="213"/>
      <c r="AT344" s="112">
        <v>-111922.39720716626</v>
      </c>
      <c r="AU344" s="112">
        <v>-47789.363601999998</v>
      </c>
      <c r="AV344" s="112">
        <v>-934.29378099999997</v>
      </c>
      <c r="AW344" s="112">
        <v>-8956</v>
      </c>
      <c r="AX344" s="113">
        <v>-41023.894022</v>
      </c>
    </row>
    <row r="345" spans="1:50">
      <c r="A345" s="11">
        <v>991</v>
      </c>
      <c r="B345" s="12">
        <v>4521</v>
      </c>
      <c r="C345" s="4"/>
      <c r="D345" s="13" t="s">
        <v>275</v>
      </c>
      <c r="E345" s="85">
        <v>589.33333333333337</v>
      </c>
      <c r="F345" s="85">
        <v>1037020</v>
      </c>
      <c r="G345" s="86">
        <v>1.68</v>
      </c>
      <c r="H345" s="85">
        <v>617273.80952380958</v>
      </c>
      <c r="I345" s="85">
        <v>104823.66666666667</v>
      </c>
      <c r="J345" s="5">
        <v>0</v>
      </c>
      <c r="K345" s="87">
        <v>1.65</v>
      </c>
      <c r="L345" s="85">
        <v>1018501.7857142858</v>
      </c>
      <c r="M345" s="85">
        <v>107012.08333333333</v>
      </c>
      <c r="N345" s="85">
        <v>1125513.8690476192</v>
      </c>
      <c r="O345" s="88">
        <v>1909.8086013251454</v>
      </c>
      <c r="P345" s="88">
        <v>2581.7105893570883</v>
      </c>
      <c r="Q345" s="88">
        <v>73.974542661682946</v>
      </c>
      <c r="R345" s="92">
        <v>146510.46816365857</v>
      </c>
      <c r="S345" s="93">
        <v>248.60373557181885</v>
      </c>
      <c r="T345" s="94">
        <v>83.603961876860254</v>
      </c>
      <c r="U345" s="92">
        <v>36455</v>
      </c>
      <c r="V345" s="93">
        <v>61.858031674208142</v>
      </c>
      <c r="W345" s="95">
        <v>85.999971403614083</v>
      </c>
      <c r="X345" s="96">
        <v>0</v>
      </c>
      <c r="Y345" s="97">
        <v>0</v>
      </c>
      <c r="Z345" s="98">
        <v>36455</v>
      </c>
      <c r="AA345" s="99">
        <v>61.858031674208142</v>
      </c>
      <c r="AB345" s="100">
        <v>85.999971403614083</v>
      </c>
      <c r="AC345" s="92">
        <v>182965.46816365857</v>
      </c>
      <c r="AD345" s="93">
        <v>310.46176724602697</v>
      </c>
      <c r="AE345" s="95">
        <v>85.999971403614083</v>
      </c>
      <c r="AF345" s="104"/>
      <c r="AG345" s="103">
        <v>0</v>
      </c>
      <c r="AH345" s="104"/>
      <c r="AI345" s="92">
        <v>8241.428678497803</v>
      </c>
      <c r="AJ345" s="93">
        <v>73.974542661682946</v>
      </c>
      <c r="AK345" s="93">
        <v>0</v>
      </c>
      <c r="AL345" s="101">
        <v>0</v>
      </c>
      <c r="AM345" s="177">
        <v>8241.428678497803</v>
      </c>
      <c r="AO345" s="102">
        <v>4468.5757783337558</v>
      </c>
      <c r="AQ345" s="102">
        <v>61727.380952380947</v>
      </c>
      <c r="AR345" s="90"/>
      <c r="AS345" s="213"/>
      <c r="AT345" s="112">
        <v>-304305.1352637239</v>
      </c>
      <c r="AU345" s="112">
        <v>-129934.214401</v>
      </c>
      <c r="AV345" s="112">
        <v>-2540.2457639999998</v>
      </c>
      <c r="AW345" s="112">
        <v>-43404</v>
      </c>
      <c r="AX345" s="113">
        <v>-111539.61969000001</v>
      </c>
    </row>
    <row r="346" spans="1:50">
      <c r="A346" s="11">
        <v>992</v>
      </c>
      <c r="B346" s="12">
        <v>4522</v>
      </c>
      <c r="C346" s="4"/>
      <c r="D346" s="123" t="s">
        <v>276</v>
      </c>
      <c r="E346" s="85">
        <v>2294</v>
      </c>
      <c r="F346" s="85">
        <v>4931574.666666667</v>
      </c>
      <c r="G346" s="86">
        <v>1.68</v>
      </c>
      <c r="H346" s="85">
        <v>2935461.1111111115</v>
      </c>
      <c r="I346" s="85">
        <v>611397.66666666663</v>
      </c>
      <c r="J346" s="5">
        <v>0</v>
      </c>
      <c r="K346" s="87">
        <v>1.65</v>
      </c>
      <c r="L346" s="85">
        <v>4843510.833333333</v>
      </c>
      <c r="M346" s="85">
        <v>500743.99583333335</v>
      </c>
      <c r="N346" s="85">
        <v>5344254.8291666666</v>
      </c>
      <c r="O346" s="88">
        <v>2329.6664468904387</v>
      </c>
      <c r="P346" s="88">
        <v>2581.7105893570883</v>
      </c>
      <c r="Q346" s="88">
        <v>90.237320034798515</v>
      </c>
      <c r="R346" s="92">
        <v>213930.02724284289</v>
      </c>
      <c r="S346" s="93">
        <v>93.256332712660367</v>
      </c>
      <c r="T346" s="94">
        <v>93.849511621923057</v>
      </c>
      <c r="U346" s="92">
        <v>0</v>
      </c>
      <c r="V346" s="93">
        <v>0</v>
      </c>
      <c r="W346" s="95">
        <v>93.849511621923057</v>
      </c>
      <c r="X346" s="96">
        <v>0</v>
      </c>
      <c r="Y346" s="97">
        <v>0</v>
      </c>
      <c r="Z346" s="98">
        <v>0</v>
      </c>
      <c r="AA346" s="99">
        <v>0</v>
      </c>
      <c r="AB346" s="100">
        <v>93.849511621923057</v>
      </c>
      <c r="AC346" s="92">
        <v>213930.02724284289</v>
      </c>
      <c r="AD346" s="93">
        <v>93.256332712660367</v>
      </c>
      <c r="AE346" s="95">
        <v>93.849511621923057</v>
      </c>
      <c r="AF346" s="104"/>
      <c r="AG346" s="103">
        <v>0</v>
      </c>
      <c r="AH346" s="104"/>
      <c r="AI346" s="92">
        <v>0</v>
      </c>
      <c r="AJ346" s="93">
        <v>90.237320034798515</v>
      </c>
      <c r="AK346" s="93">
        <v>0</v>
      </c>
      <c r="AL346" s="101">
        <v>0</v>
      </c>
      <c r="AM346" s="177">
        <v>0</v>
      </c>
      <c r="AO346" s="102">
        <v>30886.559436973257</v>
      </c>
      <c r="AQ346" s="102">
        <v>293546.11111111107</v>
      </c>
      <c r="AR346" s="90"/>
      <c r="AS346" s="213"/>
      <c r="AT346" s="112">
        <v>-1199684.312921054</v>
      </c>
      <c r="AU346" s="112">
        <v>-512249.12321400002</v>
      </c>
      <c r="AV346" s="112">
        <v>-10014.596013</v>
      </c>
      <c r="AW346" s="112">
        <v>-227793</v>
      </c>
      <c r="AX346" s="113">
        <v>-439730.771863</v>
      </c>
    </row>
    <row r="347" spans="1:50">
      <c r="A347" s="11">
        <v>993</v>
      </c>
      <c r="B347" s="12">
        <v>4523</v>
      </c>
      <c r="C347" s="4"/>
      <c r="D347" s="13" t="s">
        <v>277</v>
      </c>
      <c r="E347" s="85">
        <v>431</v>
      </c>
      <c r="F347" s="85">
        <v>784515.66666666663</v>
      </c>
      <c r="G347" s="86">
        <v>1.76</v>
      </c>
      <c r="H347" s="85">
        <v>445747.5378787879</v>
      </c>
      <c r="I347" s="85">
        <v>90508.666666666672</v>
      </c>
      <c r="J347" s="5">
        <v>0</v>
      </c>
      <c r="K347" s="87">
        <v>1.65</v>
      </c>
      <c r="L347" s="85">
        <v>735483.4375</v>
      </c>
      <c r="M347" s="85">
        <v>74013.90416666666</v>
      </c>
      <c r="N347" s="85">
        <v>809497.34166666644</v>
      </c>
      <c r="O347" s="88">
        <v>1878.1840873936576</v>
      </c>
      <c r="P347" s="88">
        <v>2581.7105893570883</v>
      </c>
      <c r="Q347" s="88">
        <v>72.749598469182914</v>
      </c>
      <c r="R347" s="92">
        <v>112191.3712681083</v>
      </c>
      <c r="S347" s="93">
        <v>260.3048057264694</v>
      </c>
      <c r="T347" s="94">
        <v>82.832247035585226</v>
      </c>
      <c r="U347" s="92">
        <v>35248</v>
      </c>
      <c r="V347" s="93">
        <v>81.781902552204173</v>
      </c>
      <c r="W347" s="95">
        <v>85.999987946953993</v>
      </c>
      <c r="X347" s="96">
        <v>0</v>
      </c>
      <c r="Y347" s="97">
        <v>0</v>
      </c>
      <c r="Z347" s="98">
        <v>35248</v>
      </c>
      <c r="AA347" s="99">
        <v>81.781902552204173</v>
      </c>
      <c r="AB347" s="100">
        <v>85.999987946953993</v>
      </c>
      <c r="AC347" s="92">
        <v>147439.37126810831</v>
      </c>
      <c r="AD347" s="93">
        <v>342.08670827867354</v>
      </c>
      <c r="AE347" s="95">
        <v>85.999987946953993</v>
      </c>
      <c r="AF347" s="104"/>
      <c r="AG347" s="103">
        <v>0</v>
      </c>
      <c r="AH347" s="104"/>
      <c r="AI347" s="92">
        <v>9272.5543718040899</v>
      </c>
      <c r="AJ347" s="93">
        <v>72.749598469182914</v>
      </c>
      <c r="AK347" s="93">
        <v>0</v>
      </c>
      <c r="AL347" s="101">
        <v>0</v>
      </c>
      <c r="AM347" s="177">
        <v>9272.5543718040899</v>
      </c>
      <c r="AO347" s="102">
        <v>2366.3997784859121</v>
      </c>
      <c r="AQ347" s="102">
        <v>44574.753787878784</v>
      </c>
      <c r="AR347" s="90"/>
      <c r="AS347" s="213"/>
      <c r="AT347" s="112">
        <v>-222813.25158293007</v>
      </c>
      <c r="AU347" s="112">
        <v>-95138.272238999998</v>
      </c>
      <c r="AV347" s="112">
        <v>-1859.9765600000001</v>
      </c>
      <c r="AW347" s="112">
        <v>-31412</v>
      </c>
      <c r="AX347" s="113">
        <v>-81669.687636999995</v>
      </c>
    </row>
    <row r="348" spans="1:50">
      <c r="A348" s="11">
        <v>995</v>
      </c>
      <c r="B348" s="12">
        <v>4525</v>
      </c>
      <c r="C348" s="4"/>
      <c r="D348" s="13" t="s">
        <v>278</v>
      </c>
      <c r="E348" s="85">
        <v>2300</v>
      </c>
      <c r="F348" s="85">
        <v>5034774.333333333</v>
      </c>
      <c r="G348" s="86">
        <v>1.6166666666666665</v>
      </c>
      <c r="H348" s="85">
        <v>3112722.6164024151</v>
      </c>
      <c r="I348" s="85">
        <v>556801</v>
      </c>
      <c r="J348" s="5">
        <v>0</v>
      </c>
      <c r="K348" s="87">
        <v>1.65</v>
      </c>
      <c r="L348" s="85">
        <v>5135992.3170639863</v>
      </c>
      <c r="M348" s="85">
        <v>561442.6333333333</v>
      </c>
      <c r="N348" s="85">
        <v>5697434.9503973192</v>
      </c>
      <c r="O348" s="88">
        <v>2477.1456306075302</v>
      </c>
      <c r="P348" s="88">
        <v>2581.7105893570883</v>
      </c>
      <c r="Q348" s="88">
        <v>95.949779995456524</v>
      </c>
      <c r="R348" s="92">
        <v>88984.779895873915</v>
      </c>
      <c r="S348" s="93">
        <v>38.689034737336485</v>
      </c>
      <c r="T348" s="94">
        <v>97.448361397137603</v>
      </c>
      <c r="U348" s="92">
        <v>0</v>
      </c>
      <c r="V348" s="93">
        <v>0</v>
      </c>
      <c r="W348" s="95">
        <v>97.448361397137603</v>
      </c>
      <c r="X348" s="96">
        <v>0</v>
      </c>
      <c r="Y348" s="97">
        <v>0</v>
      </c>
      <c r="Z348" s="98">
        <v>0</v>
      </c>
      <c r="AA348" s="99">
        <v>0</v>
      </c>
      <c r="AB348" s="100">
        <v>97.448361397137603</v>
      </c>
      <c r="AC348" s="92">
        <v>88984.779895873915</v>
      </c>
      <c r="AD348" s="93">
        <v>38.689034737336485</v>
      </c>
      <c r="AE348" s="95">
        <v>97.448361397137603</v>
      </c>
      <c r="AF348" s="104"/>
      <c r="AG348" s="103">
        <v>0</v>
      </c>
      <c r="AH348" s="104"/>
      <c r="AI348" s="92">
        <v>42062.506467199186</v>
      </c>
      <c r="AJ348" s="93">
        <v>95.949779995456524</v>
      </c>
      <c r="AK348" s="93">
        <v>0</v>
      </c>
      <c r="AL348" s="101">
        <v>0</v>
      </c>
      <c r="AM348" s="177">
        <v>42062.506467199186</v>
      </c>
      <c r="AO348" s="102">
        <v>29274.777893880109</v>
      </c>
      <c r="AQ348" s="102">
        <v>311272.26164024154</v>
      </c>
      <c r="AR348" s="90"/>
      <c r="AS348" s="213"/>
      <c r="AT348" s="112">
        <v>-1194010.8273483405</v>
      </c>
      <c r="AU348" s="112">
        <v>-509826.62091200001</v>
      </c>
      <c r="AV348" s="112">
        <v>-9967.2354990000003</v>
      </c>
      <c r="AW348" s="112">
        <v>-190408</v>
      </c>
      <c r="AX348" s="113">
        <v>-437651.21963100001</v>
      </c>
    </row>
    <row r="349" spans="1:50">
      <c r="A349" s="11">
        <v>996</v>
      </c>
      <c r="B349" s="12">
        <v>4526</v>
      </c>
      <c r="C349" s="4"/>
      <c r="D349" s="13" t="s">
        <v>279</v>
      </c>
      <c r="E349" s="85">
        <v>182</v>
      </c>
      <c r="F349" s="85">
        <v>368332.66666666669</v>
      </c>
      <c r="G349" s="86">
        <v>1.89</v>
      </c>
      <c r="H349" s="85">
        <v>194885.00881834215</v>
      </c>
      <c r="I349" s="85">
        <v>45916.333333333336</v>
      </c>
      <c r="J349" s="5">
        <v>0</v>
      </c>
      <c r="K349" s="87">
        <v>1.65</v>
      </c>
      <c r="L349" s="85">
        <v>321560.26455026452</v>
      </c>
      <c r="M349" s="85">
        <v>37535.195833333331</v>
      </c>
      <c r="N349" s="85">
        <v>359095.46038359794</v>
      </c>
      <c r="O349" s="88">
        <v>1973.0519801296589</v>
      </c>
      <c r="P349" s="88">
        <v>2581.7105893570883</v>
      </c>
      <c r="Q349" s="88">
        <v>76.424212236004308</v>
      </c>
      <c r="R349" s="92">
        <v>40987.070745375102</v>
      </c>
      <c r="S349" s="93">
        <v>225.20368541414891</v>
      </c>
      <c r="T349" s="94">
        <v>85.147253708682712</v>
      </c>
      <c r="U349" s="92">
        <v>4007</v>
      </c>
      <c r="V349" s="93">
        <v>22.016483516483518</v>
      </c>
      <c r="W349" s="95">
        <v>86.000040369094819</v>
      </c>
      <c r="X349" s="96">
        <v>0</v>
      </c>
      <c r="Y349" s="97">
        <v>0</v>
      </c>
      <c r="Z349" s="98">
        <v>4007</v>
      </c>
      <c r="AA349" s="99">
        <v>22.016483516483518</v>
      </c>
      <c r="AB349" s="100">
        <v>86.000040369094819</v>
      </c>
      <c r="AC349" s="92">
        <v>44994.070745375102</v>
      </c>
      <c r="AD349" s="93">
        <v>247.22016893063244</v>
      </c>
      <c r="AE349" s="95">
        <v>86.000040369094819</v>
      </c>
      <c r="AF349" s="104"/>
      <c r="AG349" s="103">
        <v>0</v>
      </c>
      <c r="AH349" s="104"/>
      <c r="AI349" s="92">
        <v>44365.403410197068</v>
      </c>
      <c r="AJ349" s="93">
        <v>76.424212236004308</v>
      </c>
      <c r="AK349" s="93">
        <v>0</v>
      </c>
      <c r="AL349" s="101">
        <v>0</v>
      </c>
      <c r="AM349" s="184">
        <v>44365.403410197068</v>
      </c>
      <c r="AO349" s="102">
        <v>516.08910743583704</v>
      </c>
      <c r="AQ349" s="102">
        <v>19488.500881834214</v>
      </c>
      <c r="AR349" s="90"/>
      <c r="AS349" s="214"/>
      <c r="AT349" s="112">
        <v>-93354.626241922088</v>
      </c>
      <c r="AU349" s="112">
        <v>-39861.174248000003</v>
      </c>
      <c r="AV349" s="112">
        <v>-779.29573400000004</v>
      </c>
      <c r="AW349" s="112">
        <v>-13955</v>
      </c>
      <c r="AX349" s="113">
        <v>-34218.086717999999</v>
      </c>
    </row>
    <row r="350" spans="1:50">
      <c r="A350" s="89"/>
      <c r="B350" s="15"/>
      <c r="C350" s="15"/>
      <c r="D350" s="15"/>
      <c r="E350" s="15"/>
      <c r="F350" s="15"/>
      <c r="G350" s="16"/>
      <c r="H350" s="16"/>
      <c r="I350" s="15"/>
      <c r="J350" s="17"/>
      <c r="K350" s="18"/>
      <c r="L350" s="15"/>
      <c r="M350" s="15"/>
      <c r="N350" s="15"/>
      <c r="O350" s="15"/>
      <c r="P350" s="15"/>
      <c r="Q350" s="15"/>
      <c r="R350" s="19"/>
      <c r="S350" s="20"/>
      <c r="T350" s="21"/>
      <c r="U350" s="19"/>
      <c r="V350" s="20"/>
      <c r="W350" s="21"/>
      <c r="X350" s="22"/>
      <c r="Y350" s="23"/>
      <c r="Z350" s="23"/>
      <c r="AA350" s="22"/>
      <c r="AB350" s="21"/>
      <c r="AC350" s="19"/>
      <c r="AD350" s="20"/>
      <c r="AE350" s="21"/>
      <c r="AF350" s="104"/>
      <c r="AG350" s="26"/>
      <c r="AH350" s="104"/>
      <c r="AI350" s="24"/>
      <c r="AJ350" s="20"/>
      <c r="AK350" s="20"/>
      <c r="AL350" s="25"/>
      <c r="AM350" s="21"/>
      <c r="AO350" s="26"/>
      <c r="AQ350" s="26"/>
      <c r="AR350" s="90"/>
      <c r="AS350" s="193"/>
      <c r="AT350" s="79"/>
      <c r="AU350" s="79"/>
      <c r="AV350" s="79"/>
      <c r="AW350" s="114"/>
      <c r="AX350" s="80"/>
    </row>
    <row r="351" spans="1:50">
      <c r="A351" s="90"/>
      <c r="D351" t="s">
        <v>377</v>
      </c>
      <c r="E351" s="3">
        <f t="shared" ref="E351:N351" si="0">SUM(E3:E349)</f>
        <v>1017423.6666666662</v>
      </c>
      <c r="F351" s="3">
        <f t="shared" si="0"/>
        <v>2368516704.999999</v>
      </c>
      <c r="G351" s="1">
        <f>F351/H351</f>
        <v>1.6044420620641702</v>
      </c>
      <c r="H351" s="3">
        <f t="shared" si="0"/>
        <v>1476224515.0521798</v>
      </c>
      <c r="I351" s="3">
        <f t="shared" si="0"/>
        <v>232813191.33333343</v>
      </c>
      <c r="J351" s="2">
        <f t="shared" si="0"/>
        <v>33365000</v>
      </c>
      <c r="K351" s="2"/>
      <c r="L351" s="3">
        <f t="shared" si="0"/>
        <v>2400071699.0700216</v>
      </c>
      <c r="M351" s="3">
        <f t="shared" si="0"/>
        <v>226621755.02583343</v>
      </c>
      <c r="N351" s="3">
        <f t="shared" si="0"/>
        <v>2626693454.0958486</v>
      </c>
      <c r="O351" s="6">
        <f>N351/E351</f>
        <v>2581.7105893570883</v>
      </c>
      <c r="Q351" s="6">
        <v>100</v>
      </c>
      <c r="R351" s="7">
        <f>SUM(R3:R349)</f>
        <v>-5.6802673498168588E-7</v>
      </c>
      <c r="S351" s="27"/>
      <c r="T351" s="8"/>
      <c r="U351" s="7">
        <f>SUM(U3:U349)</f>
        <v>33346445</v>
      </c>
      <c r="V351" s="28"/>
      <c r="W351" s="29"/>
      <c r="X351" s="30">
        <f>COUNTIF(X3:X349,"&gt;0")</f>
        <v>7</v>
      </c>
      <c r="Y351" s="27">
        <f t="shared" ref="Y351:AC351" si="1">SUM(Y3:Y349)</f>
        <v>-156476.96908202569</v>
      </c>
      <c r="Z351" s="27">
        <f t="shared" si="1"/>
        <v>33189968.030917976</v>
      </c>
      <c r="AA351" s="31"/>
      <c r="AB351" s="27"/>
      <c r="AC351" s="7">
        <f t="shared" si="1"/>
        <v>33189968.030917417</v>
      </c>
      <c r="AD351" s="28"/>
      <c r="AE351" s="29"/>
      <c r="AF351" s="104"/>
      <c r="AG351" s="9">
        <f>SUM(AG3:AG349)</f>
        <v>90844000</v>
      </c>
      <c r="AH351" s="104"/>
      <c r="AI351" s="32">
        <f>SUM(AI3:AI349)</f>
        <v>39999999.999999955</v>
      </c>
      <c r="AJ351" s="27"/>
      <c r="AK351" s="33">
        <f>COUNTIF(AK3:AK349,"&gt;0")</f>
        <v>5</v>
      </c>
      <c r="AL351" s="34">
        <f t="shared" ref="AL351:AM351" si="2">SUM(AL3:AL349)</f>
        <v>-1339468.6060289848</v>
      </c>
      <c r="AM351" s="8">
        <f t="shared" si="2"/>
        <v>38660531.393970974</v>
      </c>
      <c r="AO351" s="9">
        <f>SUM(AO3:AO349)</f>
        <v>13500000.000000019</v>
      </c>
      <c r="AQ351" s="9">
        <f>SUM(AQ3:AQ349)</f>
        <v>147622451.50521791</v>
      </c>
      <c r="AR351" s="90"/>
      <c r="AS351" s="194"/>
      <c r="AT351" s="81">
        <f>SUM(AT3:AT349)</f>
        <v>-527556792.54999965</v>
      </c>
      <c r="AU351" s="81">
        <f>SUM(AU3:AU349)</f>
        <v>-225259679.99990389</v>
      </c>
      <c r="AV351" s="81">
        <f>SUM(AV3:AV349)</f>
        <v>-4403882.0000000037</v>
      </c>
      <c r="AW351" s="115">
        <f>SUM(AW3:AW349)</f>
        <v>-126641080</v>
      </c>
      <c r="AX351" s="82">
        <f>SUM(AX3:AX349)</f>
        <v>-193369999.99994797</v>
      </c>
    </row>
    <row r="352" spans="1:50" ht="13.5" thickBot="1">
      <c r="A352" s="91"/>
      <c r="B352" s="35"/>
      <c r="C352" s="35"/>
      <c r="D352" s="35"/>
      <c r="E352" s="35"/>
      <c r="F352" s="35"/>
      <c r="G352" s="36"/>
      <c r="H352" s="36"/>
      <c r="I352" s="35"/>
      <c r="J352" s="116"/>
      <c r="K352" s="117"/>
      <c r="L352" s="35"/>
      <c r="M352" s="35"/>
      <c r="N352" s="35"/>
      <c r="O352" s="35"/>
      <c r="P352" s="35"/>
      <c r="Q352" s="35"/>
      <c r="R352" s="121">
        <f>SUMIF(R3:R350,"&gt;0")</f>
        <v>106251528.12424758</v>
      </c>
      <c r="S352" s="43"/>
      <c r="T352" s="38"/>
      <c r="U352" s="39"/>
      <c r="V352" s="37"/>
      <c r="W352" s="38"/>
      <c r="X352" s="40"/>
      <c r="Y352" s="41"/>
      <c r="Z352" s="41"/>
      <c r="AA352" s="40"/>
      <c r="AB352" s="38"/>
      <c r="AC352" s="39"/>
      <c r="AD352" s="37"/>
      <c r="AE352" s="38"/>
      <c r="AF352" s="104"/>
      <c r="AG352" s="44"/>
      <c r="AH352" s="104"/>
      <c r="AI352" s="42"/>
      <c r="AJ352" s="37"/>
      <c r="AK352" s="37"/>
      <c r="AL352" s="43"/>
      <c r="AM352" s="38"/>
      <c r="AO352" s="44"/>
      <c r="AQ352" s="44"/>
      <c r="AR352" s="90"/>
      <c r="AS352" s="195"/>
      <c r="AT352" s="83"/>
      <c r="AU352" s="83"/>
      <c r="AV352" s="83"/>
      <c r="AW352" s="83"/>
      <c r="AX352" s="84"/>
    </row>
    <row r="353" spans="1:50" ht="13.5" thickTop="1">
      <c r="A353" t="s">
        <v>402</v>
      </c>
      <c r="AR353" s="110"/>
      <c r="AT353" s="55"/>
      <c r="AU353" s="55"/>
      <c r="AV353" s="55"/>
      <c r="AW353" s="47"/>
      <c r="AX353" s="47"/>
    </row>
    <row r="354" spans="1:50" ht="12.75" customHeight="1">
      <c r="O354" s="77"/>
      <c r="Y354" s="118"/>
      <c r="AS354" s="78" t="s">
        <v>387</v>
      </c>
    </row>
    <row r="355" spans="1:50">
      <c r="D355" s="46"/>
      <c r="R355" s="78" t="s">
        <v>387</v>
      </c>
      <c r="U355" s="78" t="s">
        <v>387</v>
      </c>
      <c r="AC355" s="78" t="s">
        <v>387</v>
      </c>
      <c r="AF355" s="107" t="s">
        <v>387</v>
      </c>
      <c r="AS355" s="78"/>
    </row>
    <row r="356" spans="1:50">
      <c r="D356" s="48"/>
      <c r="R356" s="78"/>
      <c r="U356" s="78"/>
      <c r="AC356" s="78"/>
      <c r="AF356" s="107"/>
    </row>
    <row r="357" spans="1:50">
      <c r="B357" s="47"/>
      <c r="C357" s="47"/>
      <c r="D357" s="48" t="s">
        <v>141</v>
      </c>
      <c r="AT357" s="3"/>
      <c r="AU357" s="3"/>
      <c r="AV357" s="3"/>
      <c r="AW357" s="3"/>
      <c r="AX357" s="3"/>
    </row>
    <row r="358" spans="1:50">
      <c r="B358" s="47"/>
      <c r="C358" s="47"/>
      <c r="D358" s="48" t="s">
        <v>159</v>
      </c>
      <c r="E358" s="3"/>
      <c r="F358" s="3"/>
      <c r="I358" s="3"/>
      <c r="L358" s="3"/>
      <c r="M358" s="3"/>
      <c r="N358" s="3"/>
      <c r="O358" s="6"/>
      <c r="X358"/>
      <c r="Y358"/>
      <c r="Z358"/>
      <c r="AA358"/>
      <c r="AQ358"/>
      <c r="AR358" s="90"/>
    </row>
    <row r="359" spans="1:50">
      <c r="B359" s="196" t="s">
        <v>399</v>
      </c>
      <c r="C359" s="197"/>
      <c r="D359" s="120" t="s">
        <v>141</v>
      </c>
      <c r="AT359" s="3"/>
      <c r="AU359" s="3"/>
      <c r="AV359" s="3"/>
      <c r="AW359" s="3"/>
      <c r="AX359" s="3"/>
    </row>
    <row r="360" spans="1:50">
      <c r="B360" s="47"/>
      <c r="C360" s="47"/>
      <c r="D360" s="47"/>
    </row>
    <row r="361" spans="1:50">
      <c r="B361" s="47"/>
      <c r="C361" s="47"/>
      <c r="D361" s="48" t="s">
        <v>176</v>
      </c>
    </row>
    <row r="362" spans="1:50">
      <c r="B362" s="47"/>
      <c r="C362" s="47"/>
      <c r="D362" s="48" t="s">
        <v>181</v>
      </c>
    </row>
    <row r="363" spans="1:50">
      <c r="B363" s="47"/>
      <c r="C363" s="47"/>
      <c r="D363" s="48" t="s">
        <v>184</v>
      </c>
    </row>
    <row r="364" spans="1:50">
      <c r="B364" s="47"/>
      <c r="C364" s="47"/>
      <c r="D364" s="48" t="s">
        <v>187</v>
      </c>
    </row>
    <row r="365" spans="1:50">
      <c r="B365" s="196" t="s">
        <v>399</v>
      </c>
      <c r="C365" s="197"/>
      <c r="D365" s="122" t="s">
        <v>181</v>
      </c>
    </row>
    <row r="366" spans="1:50">
      <c r="B366" s="47"/>
      <c r="C366" s="47"/>
      <c r="D366" s="47"/>
    </row>
    <row r="367" spans="1:50">
      <c r="B367" s="47"/>
      <c r="C367" s="47"/>
      <c r="D367" s="47"/>
    </row>
    <row r="368" spans="1:50">
      <c r="B368" s="47"/>
      <c r="C368" s="47"/>
      <c r="D368" s="47"/>
    </row>
    <row r="369" spans="1:4">
      <c r="B369" s="47"/>
      <c r="C369" s="47"/>
      <c r="D369" s="47"/>
    </row>
    <row r="370" spans="1:4">
      <c r="B370" s="47"/>
      <c r="C370" s="47"/>
      <c r="D370" s="47"/>
    </row>
    <row r="371" spans="1:4">
      <c r="B371" s="47"/>
      <c r="C371" s="47"/>
      <c r="D371" s="47"/>
    </row>
    <row r="372" spans="1:4">
      <c r="B372" s="47"/>
      <c r="C372" s="47"/>
      <c r="D372" s="47"/>
    </row>
    <row r="373" spans="1:4">
      <c r="A373" s="47" t="s">
        <v>389</v>
      </c>
    </row>
    <row r="374" spans="1:4">
      <c r="A374" s="48" t="s">
        <v>401</v>
      </c>
    </row>
  </sheetData>
  <sortState ref="A3:AX358">
    <sortCondition ref="A3"/>
  </sortState>
  <mergeCells count="9">
    <mergeCell ref="B365:C365"/>
    <mergeCell ref="AI1:AM1"/>
    <mergeCell ref="AS1:AX1"/>
    <mergeCell ref="B359:C359"/>
    <mergeCell ref="R1:T1"/>
    <mergeCell ref="U1:W1"/>
    <mergeCell ref="X1:AB1"/>
    <mergeCell ref="AC1:AE1"/>
    <mergeCell ref="AS3:AS349"/>
  </mergeCells>
  <conditionalFormatting sqref="X348:Y349 X3:Y186">
    <cfRule type="cellIs" dxfId="13" priority="14" operator="greaterThan">
      <formula>0</formula>
    </cfRule>
  </conditionalFormatting>
  <conditionalFormatting sqref="X187:Y347">
    <cfRule type="cellIs" dxfId="12" priority="13" operator="greaterThan">
      <formula>0</formula>
    </cfRule>
  </conditionalFormatting>
  <conditionalFormatting sqref="AK348:AK349">
    <cfRule type="cellIs" dxfId="11" priority="3" operator="greaterThan">
      <formula>0</formula>
    </cfRule>
  </conditionalFormatting>
  <conditionalFormatting sqref="AB348:AB349 AB3:AB186">
    <cfRule type="cellIs" dxfId="10" priority="10" operator="lessThan">
      <formula>85.98</formula>
    </cfRule>
    <cfRule type="cellIs" dxfId="9" priority="11" operator="lessThan">
      <formula>85.5</formula>
    </cfRule>
    <cfRule type="cellIs" dxfId="8" priority="12" operator="lessThan">
      <formula>85</formula>
    </cfRule>
  </conditionalFormatting>
  <conditionalFormatting sqref="AB187:AB347">
    <cfRule type="cellIs" dxfId="7" priority="7" operator="lessThan">
      <formula>85.98</formula>
    </cfRule>
    <cfRule type="cellIs" dxfId="6" priority="8" operator="lessThan">
      <formula>85.5</formula>
    </cfRule>
    <cfRule type="cellIs" dxfId="5" priority="9" operator="lessThan">
      <formula>85</formula>
    </cfRule>
  </conditionalFormatting>
  <conditionalFormatting sqref="AL348:AL349 AL3:AL186">
    <cfRule type="cellIs" dxfId="4" priority="6" operator="greaterThan">
      <formula>0</formula>
    </cfRule>
  </conditionalFormatting>
  <conditionalFormatting sqref="AK3 AK41:AK186">
    <cfRule type="cellIs" dxfId="3" priority="5" operator="greaterThan">
      <formula>0</formula>
    </cfRule>
  </conditionalFormatting>
  <conditionalFormatting sqref="AK4:AK40">
    <cfRule type="cellIs" dxfId="2" priority="4" operator="greaterThan">
      <formula>0</formula>
    </cfRule>
  </conditionalFormatting>
  <conditionalFormatting sqref="AL187:AL347">
    <cfRule type="cellIs" dxfId="1" priority="2" operator="greaterThan">
      <formula>0</formula>
    </cfRule>
  </conditionalFormatting>
  <conditionalFormatting sqref="AK187:AK347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21" fitToHeight="10" orientation="landscape" r:id="rId1"/>
  <headerFooter>
    <oddHeader>&amp;L&amp;"Arial,Fett"&amp;22Vollzug 2018&amp;"Arial,Standard"&amp;10 &amp;"Arial,Fett"&amp;14(Durchschnitt der Jahre 2015/2016/2017)</oddHeader>
    <oddFooter>&amp;L&amp;8&amp;F/&amp;A&amp;C&amp;8- &amp;P / &amp;N -</oddFooter>
  </headerFooter>
  <ignoredErrors>
    <ignoredError sqref="G3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Vollzug 2018</vt:lpstr>
      <vt:lpstr>'Vollzug 2018'!Drucktitel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Dänzer</dc:creator>
  <cp:lastModifiedBy>Dänzer Beat, FIN-FV</cp:lastModifiedBy>
  <cp:lastPrinted>2017-11-22T11:42:56Z</cp:lastPrinted>
  <dcterms:created xsi:type="dcterms:W3CDTF">2014-09-12T09:24:15Z</dcterms:created>
  <dcterms:modified xsi:type="dcterms:W3CDTF">2021-03-12T08:14:19Z</dcterms:modified>
</cp:coreProperties>
</file>